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P:\Control de Gestión\REPORTES Y BALANCES\BASE DE ANALISIS DESEMPEÑO ELECTRICO\INFORME _DE _DESEMPEÑO\2021\SEPTIEMBRE\"/>
    </mc:Choice>
  </mc:AlternateContent>
  <xr:revisionPtr revIDLastSave="0" documentId="13_ncr:1_{5E0D8465-B483-4F81-9960-5CB3E67F3724}" xr6:coauthVersionLast="36" xr6:coauthVersionMax="36" xr10:uidLastSave="{00000000-0000-0000-0000-000000000000}"/>
  <bookViews>
    <workbookView xWindow="-108" yWindow="-108" windowWidth="23256" windowHeight="12600" tabRatio="714" activeTab="6" xr2:uid="{00000000-000D-0000-FFFF-FFFF00000000}"/>
  </bookViews>
  <sheets>
    <sheet name="Variables Relevantes" sheetId="1" r:id="rId1"/>
    <sheet name="EDE's" sheetId="7" r:id="rId2"/>
    <sheet name="CDEEE-CTPC" sheetId="3" r:id="rId3"/>
    <sheet name="EGEHID" sheetId="4" r:id="rId4"/>
    <sheet name="ETED" sheetId="5" r:id="rId5"/>
    <sheet name="Anexo Res Financieros" sheetId="6" r:id="rId6"/>
    <sheet name="Anexo Deuda" sheetId="8" r:id="rId7"/>
    <sheet name="Hoja1" sheetId="11" state="hidden" r:id="rId8"/>
    <sheet name="Nuevo Formato Tarifas " sheetId="13" r:id="rId9"/>
    <sheet name="Cargos Tarifarios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_____LL2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SRT11" localSheetId="6" hidden="1">{"Minpmon",#N/A,FALSE,"Monthinput"}</definedName>
    <definedName name="_________SRT11" localSheetId="5" hidden="1">{"Minpmon",#N/A,FALSE,"Monthinput"}</definedName>
    <definedName name="_________SRT11" localSheetId="1" hidden="1">{"Minpmon",#N/A,FALSE,"Monthinput"}</definedName>
    <definedName name="_________SRT11" localSheetId="8" hidden="1">{"Minpmon",#N/A,FALSE,"Monthinput"}</definedName>
    <definedName name="_________SRT11" hidden="1">{"Minpmon",#N/A,FALSE,"Monthinput"}</definedName>
    <definedName name="________LL2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SRT11" localSheetId="6" hidden="1">{"Minpmon",#N/A,FALSE,"Monthinput"}</definedName>
    <definedName name="________SRT11" localSheetId="5" hidden="1">{"Minpmon",#N/A,FALSE,"Monthinput"}</definedName>
    <definedName name="________SRT11" localSheetId="1" hidden="1">{"Minpmon",#N/A,FALSE,"Monthinput"}</definedName>
    <definedName name="________SRT11" localSheetId="8" hidden="1">{"Minpmon",#N/A,FALSE,"Monthinput"}</definedName>
    <definedName name="________SRT11" hidden="1">{"Minpmon",#N/A,FALSE,"Monthinput"}</definedName>
    <definedName name="_______LL2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SRT11" localSheetId="6" hidden="1">{"Minpmon",#N/A,FALSE,"Monthinput"}</definedName>
    <definedName name="_______SRT11" localSheetId="5" hidden="1">{"Minpmon",#N/A,FALSE,"Monthinput"}</definedName>
    <definedName name="_______SRT11" localSheetId="1" hidden="1">{"Minpmon",#N/A,FALSE,"Monthinput"}</definedName>
    <definedName name="_______SRT11" localSheetId="8" hidden="1">{"Minpmon",#N/A,FALSE,"Monthinput"}</definedName>
    <definedName name="_______SRT11" hidden="1">{"Minpmon",#N/A,FALSE,"Monthinput"}</definedName>
    <definedName name="______LL2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SRT11" localSheetId="6" hidden="1">{"Minpmon",#N/A,FALSE,"Monthinput"}</definedName>
    <definedName name="______SRT11" localSheetId="5" hidden="1">{"Minpmon",#N/A,FALSE,"Monthinput"}</definedName>
    <definedName name="______SRT11" localSheetId="1" hidden="1">{"Minpmon",#N/A,FALSE,"Monthinput"}</definedName>
    <definedName name="______SRT11" localSheetId="8" hidden="1">{"Minpmon",#N/A,FALSE,"Monthinput"}</definedName>
    <definedName name="______SRT11" hidden="1">{"Minpmon",#N/A,FALSE,"Monthinput"}</definedName>
    <definedName name="_____LL2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SRT11" localSheetId="6" hidden="1">{"Minpmon",#N/A,FALSE,"Monthinput"}</definedName>
    <definedName name="_____SRT11" localSheetId="5" hidden="1">{"Minpmon",#N/A,FALSE,"Monthinput"}</definedName>
    <definedName name="_____SRT11" localSheetId="1" hidden="1">{"Minpmon",#N/A,FALSE,"Monthinput"}</definedName>
    <definedName name="_____SRT11" localSheetId="8" hidden="1">{"Minpmon",#N/A,FALSE,"Monthinput"}</definedName>
    <definedName name="_____SRT11" hidden="1">{"Minpmon",#N/A,FALSE,"Monthinput"}</definedName>
    <definedName name="____LL2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SRT11" localSheetId="6" hidden="1">{"Minpmon",#N/A,FALSE,"Monthinput"}</definedName>
    <definedName name="____SRT11" localSheetId="5" hidden="1">{"Minpmon",#N/A,FALSE,"Monthinput"}</definedName>
    <definedName name="____SRT11" localSheetId="1" hidden="1">{"Minpmon",#N/A,FALSE,"Monthinput"}</definedName>
    <definedName name="____SRT11" localSheetId="8" hidden="1">{"Minpmon",#N/A,FALSE,"Monthinput"}</definedName>
    <definedName name="____SRT11" hidden="1">{"Minpmon",#N/A,FALSE,"Monthinput"}</definedName>
    <definedName name="___LL2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SRT11" localSheetId="6" hidden="1">{"Minpmon",#N/A,FALSE,"Monthinput"}</definedName>
    <definedName name="___SRT11" localSheetId="5" hidden="1">{"Minpmon",#N/A,FALSE,"Monthinput"}</definedName>
    <definedName name="___SRT11" localSheetId="1" hidden="1">{"Minpmon",#N/A,FALSE,"Monthinput"}</definedName>
    <definedName name="___SRT11" localSheetId="8" hidden="1">{"Minpmon",#N/A,FALSE,"Monthinput"}</definedName>
    <definedName name="___SRT11" hidden="1">{"Minpmon",#N/A,FALSE,"Monthinput"}</definedName>
    <definedName name="__123Graph_A" localSheetId="6" hidden="1">#REF!</definedName>
    <definedName name="__123Graph_A" localSheetId="5" hidden="1">#REF!</definedName>
    <definedName name="__123Graph_A" localSheetId="2" hidden="1">#REF!</definedName>
    <definedName name="__123Graph_A" localSheetId="1" hidden="1">#REF!</definedName>
    <definedName name="__123Graph_A" localSheetId="3" hidden="1">#REF!</definedName>
    <definedName name="__123Graph_A" localSheetId="4" hidden="1">#REF!</definedName>
    <definedName name="__123Graph_A" localSheetId="8" hidden="1">#REF!</definedName>
    <definedName name="__123Graph_A" hidden="1">#REF!</definedName>
    <definedName name="__123Graph_AChart1" localSheetId="6" hidden="1">[1]IN_Cable!#REF!</definedName>
    <definedName name="__123Graph_AChart1" localSheetId="5" hidden="1">[1]IN_Cable!#REF!</definedName>
    <definedName name="__123Graph_AChart1" localSheetId="2" hidden="1">[1]IN_Cable!#REF!</definedName>
    <definedName name="__123Graph_AChart1" localSheetId="1" hidden="1">[1]IN_Cable!#REF!</definedName>
    <definedName name="__123Graph_AChart1" localSheetId="3" hidden="1">[1]IN_Cable!#REF!</definedName>
    <definedName name="__123Graph_AChart1" localSheetId="4" hidden="1">[1]IN_Cable!#REF!</definedName>
    <definedName name="__123Graph_AChart1" localSheetId="8" hidden="1">[1]IN_Cable!#REF!</definedName>
    <definedName name="__123Graph_AChart1" hidden="1">[1]IN_Cable!#REF!</definedName>
    <definedName name="__123Graph_AChart2" localSheetId="6" hidden="1">[1]IN_Cable!#REF!</definedName>
    <definedName name="__123Graph_AChart2" localSheetId="5" hidden="1">[1]IN_Cable!#REF!</definedName>
    <definedName name="__123Graph_AChart2" localSheetId="2" hidden="1">[1]IN_Cable!#REF!</definedName>
    <definedName name="__123Graph_AChart2" localSheetId="1" hidden="1">[1]IN_Cable!#REF!</definedName>
    <definedName name="__123Graph_AChart2" localSheetId="3" hidden="1">[1]IN_Cable!#REF!</definedName>
    <definedName name="__123Graph_AChart2" localSheetId="4" hidden="1">[1]IN_Cable!#REF!</definedName>
    <definedName name="__123Graph_AChart2" localSheetId="8" hidden="1">[1]IN_Cable!#REF!</definedName>
    <definedName name="__123Graph_AChart2" hidden="1">[1]IN_Cable!#REF!</definedName>
    <definedName name="__123Graph_AChart3" localSheetId="6" hidden="1">[1]IN_Cable!#REF!</definedName>
    <definedName name="__123Graph_AChart3" localSheetId="5" hidden="1">[1]IN_Cable!#REF!</definedName>
    <definedName name="__123Graph_AChart3" localSheetId="2" hidden="1">[1]IN_Cable!#REF!</definedName>
    <definedName name="__123Graph_AChart3" localSheetId="1" hidden="1">[1]IN_Cable!#REF!</definedName>
    <definedName name="__123Graph_AChart3" localSheetId="3" hidden="1">[1]IN_Cable!#REF!</definedName>
    <definedName name="__123Graph_AChart3" localSheetId="4" hidden="1">[1]IN_Cable!#REF!</definedName>
    <definedName name="__123Graph_AChart3" localSheetId="8" hidden="1">[1]IN_Cable!#REF!</definedName>
    <definedName name="__123Graph_AChart3" hidden="1">[1]IN_Cable!#REF!</definedName>
    <definedName name="__123Graph_AChart4" localSheetId="6" hidden="1">[1]IN_Cable!#REF!</definedName>
    <definedName name="__123Graph_AChart4" localSheetId="5" hidden="1">[1]IN_Cable!#REF!</definedName>
    <definedName name="__123Graph_AChart4" localSheetId="2" hidden="1">[1]IN_Cable!#REF!</definedName>
    <definedName name="__123Graph_AChart4" localSheetId="1" hidden="1">[1]IN_Cable!#REF!</definedName>
    <definedName name="__123Graph_AChart4" localSheetId="3" hidden="1">[1]IN_Cable!#REF!</definedName>
    <definedName name="__123Graph_AChart4" localSheetId="4" hidden="1">[1]IN_Cable!#REF!</definedName>
    <definedName name="__123Graph_AChart4" localSheetId="8" hidden="1">[1]IN_Cable!#REF!</definedName>
    <definedName name="__123Graph_AChart4" hidden="1">[1]IN_Cable!#REF!</definedName>
    <definedName name="__123Graph_AChart5" localSheetId="6" hidden="1">[1]IN_Cable!#REF!</definedName>
    <definedName name="__123Graph_AChart5" localSheetId="5" hidden="1">[1]IN_Cable!#REF!</definedName>
    <definedName name="__123Graph_AChart5" localSheetId="2" hidden="1">[1]IN_Cable!#REF!</definedName>
    <definedName name="__123Graph_AChart5" localSheetId="1" hidden="1">[1]IN_Cable!#REF!</definedName>
    <definedName name="__123Graph_AChart5" localSheetId="3" hidden="1">[1]IN_Cable!#REF!</definedName>
    <definedName name="__123Graph_AChart5" localSheetId="4" hidden="1">[1]IN_Cable!#REF!</definedName>
    <definedName name="__123Graph_AChart5" localSheetId="8" hidden="1">[1]IN_Cable!#REF!</definedName>
    <definedName name="__123Graph_AChart5" hidden="1">[1]IN_Cable!#REF!</definedName>
    <definedName name="__123Graph_AChart6" localSheetId="6" hidden="1">[1]IN_Cable!#REF!</definedName>
    <definedName name="__123Graph_AChart6" localSheetId="5" hidden="1">[1]IN_Cable!#REF!</definedName>
    <definedName name="__123Graph_AChart6" localSheetId="2" hidden="1">[1]IN_Cable!#REF!</definedName>
    <definedName name="__123Graph_AChart6" localSheetId="1" hidden="1">[1]IN_Cable!#REF!</definedName>
    <definedName name="__123Graph_AChart6" localSheetId="3" hidden="1">[1]IN_Cable!#REF!</definedName>
    <definedName name="__123Graph_AChart6" localSheetId="4" hidden="1">[1]IN_Cable!#REF!</definedName>
    <definedName name="__123Graph_AChart6" localSheetId="8" hidden="1">[1]IN_Cable!#REF!</definedName>
    <definedName name="__123Graph_AChart6" hidden="1">[1]IN_Cable!#REF!</definedName>
    <definedName name="__123Graph_AChart7" localSheetId="6" hidden="1">[1]IN_Cable!#REF!</definedName>
    <definedName name="__123Graph_AChart7" localSheetId="5" hidden="1">[1]IN_Cable!#REF!</definedName>
    <definedName name="__123Graph_AChart7" localSheetId="2" hidden="1">[1]IN_Cable!#REF!</definedName>
    <definedName name="__123Graph_AChart7" localSheetId="1" hidden="1">[1]IN_Cable!#REF!</definedName>
    <definedName name="__123Graph_AChart7" localSheetId="3" hidden="1">[1]IN_Cable!#REF!</definedName>
    <definedName name="__123Graph_AChart7" localSheetId="4" hidden="1">[1]IN_Cable!#REF!</definedName>
    <definedName name="__123Graph_AChart7" localSheetId="8" hidden="1">[1]IN_Cable!#REF!</definedName>
    <definedName name="__123Graph_AChart7" hidden="1">[1]IN_Cable!#REF!</definedName>
    <definedName name="__123Graph_ACurrent" localSheetId="6" hidden="1">[1]IN_Cable!#REF!</definedName>
    <definedName name="__123Graph_ACurrent" localSheetId="5" hidden="1">[1]IN_Cable!#REF!</definedName>
    <definedName name="__123Graph_ACurrent" localSheetId="2" hidden="1">[1]IN_Cable!#REF!</definedName>
    <definedName name="__123Graph_ACurrent" localSheetId="1" hidden="1">[1]IN_Cable!#REF!</definedName>
    <definedName name="__123Graph_ACurrent" localSheetId="3" hidden="1">[1]IN_Cable!#REF!</definedName>
    <definedName name="__123Graph_ACurrent" localSheetId="4" hidden="1">[1]IN_Cable!#REF!</definedName>
    <definedName name="__123Graph_ACurrent" localSheetId="8" hidden="1">[1]IN_Cable!#REF!</definedName>
    <definedName name="__123Graph_ACurrent" hidden="1">[1]IN_Cable!#REF!</definedName>
    <definedName name="__123Graph_ADEBT" localSheetId="6" hidden="1">#REF!</definedName>
    <definedName name="__123Graph_ADEBT" localSheetId="5" hidden="1">#REF!</definedName>
    <definedName name="__123Graph_ADEBT" localSheetId="2" hidden="1">#REF!</definedName>
    <definedName name="__123Graph_ADEBT" localSheetId="1" hidden="1">#REF!</definedName>
    <definedName name="__123Graph_ADEBT" localSheetId="3" hidden="1">#REF!</definedName>
    <definedName name="__123Graph_ADEBT" localSheetId="4" hidden="1">#REF!</definedName>
    <definedName name="__123Graph_ADEBT" localSheetId="8" hidden="1">#REF!</definedName>
    <definedName name="__123Graph_ADEBT" hidden="1">#REF!</definedName>
    <definedName name="__123Graph_ADIFFERENTIAL" localSheetId="6" hidden="1">[2]TAB25b!#REF!</definedName>
    <definedName name="__123Graph_ADIFFERENTIAL" localSheetId="5" hidden="1">[2]TAB25b!#REF!</definedName>
    <definedName name="__123Graph_ADIFFERENTIAL" localSheetId="2" hidden="1">[2]TAB25b!#REF!</definedName>
    <definedName name="__123Graph_ADIFFERENTIAL" localSheetId="1" hidden="1">[2]TAB25b!#REF!</definedName>
    <definedName name="__123Graph_ADIFFERENTIAL" localSheetId="3" hidden="1">[2]TAB25b!#REF!</definedName>
    <definedName name="__123Graph_ADIFFERENTIAL" localSheetId="4" hidden="1">[2]TAB25b!#REF!</definedName>
    <definedName name="__123Graph_ADIFFERENTIAL" localSheetId="8" hidden="1">[2]TAB25b!#REF!</definedName>
    <definedName name="__123Graph_ADIFFERENTIAL" hidden="1">[2]TAB25b!#REF!</definedName>
    <definedName name="__123Graph_AINTEREST" localSheetId="6" hidden="1">[2]TAB25b!#REF!</definedName>
    <definedName name="__123Graph_AINTEREST" localSheetId="5" hidden="1">[2]TAB25b!#REF!</definedName>
    <definedName name="__123Graph_AINTEREST" localSheetId="2" hidden="1">[2]TAB25b!#REF!</definedName>
    <definedName name="__123Graph_AINTEREST" localSheetId="1" hidden="1">[2]TAB25b!#REF!</definedName>
    <definedName name="__123Graph_AINTEREST" localSheetId="3" hidden="1">[2]TAB25b!#REF!</definedName>
    <definedName name="__123Graph_AINTEREST" localSheetId="4" hidden="1">[2]TAB25b!#REF!</definedName>
    <definedName name="__123Graph_AINTEREST" localSheetId="8" hidden="1">[2]TAB25b!#REF!</definedName>
    <definedName name="__123Graph_AINTEREST" hidden="1">[2]TAB25b!#REF!</definedName>
    <definedName name="__123Graph_ASPREAD" localSheetId="6" hidden="1">[2]TAB25b!#REF!</definedName>
    <definedName name="__123Graph_ASPREAD" localSheetId="5" hidden="1">[2]TAB25b!#REF!</definedName>
    <definedName name="__123Graph_ASPREAD" localSheetId="2" hidden="1">[2]TAB25b!#REF!</definedName>
    <definedName name="__123Graph_ASPREAD" localSheetId="1" hidden="1">[2]TAB25b!#REF!</definedName>
    <definedName name="__123Graph_ASPREAD" localSheetId="3" hidden="1">[2]TAB25b!#REF!</definedName>
    <definedName name="__123Graph_ASPREAD" localSheetId="4" hidden="1">[2]TAB25b!#REF!</definedName>
    <definedName name="__123Graph_ASPREAD" localSheetId="8" hidden="1">[2]TAB25b!#REF!</definedName>
    <definedName name="__123Graph_ASPREAD" hidden="1">[2]TAB25b!#REF!</definedName>
    <definedName name="__123Graph_B" localSheetId="6" hidden="1">[3]C!#REF!</definedName>
    <definedName name="__123Graph_B" localSheetId="5" hidden="1">[3]C!#REF!</definedName>
    <definedName name="__123Graph_B" localSheetId="2" hidden="1">[3]C!#REF!</definedName>
    <definedName name="__123Graph_B" localSheetId="1" hidden="1">[3]C!#REF!</definedName>
    <definedName name="__123Graph_B" localSheetId="3" hidden="1">[3]C!#REF!</definedName>
    <definedName name="__123Graph_B" localSheetId="4" hidden="1">[3]C!#REF!</definedName>
    <definedName name="__123Graph_B" localSheetId="8" hidden="1">[3]C!#REF!</definedName>
    <definedName name="__123Graph_B" hidden="1">[3]C!#REF!</definedName>
    <definedName name="__123Graph_BCurrent" localSheetId="6" hidden="1">[4]G!#REF!</definedName>
    <definedName name="__123Graph_BCurrent" localSheetId="5" hidden="1">[4]G!#REF!</definedName>
    <definedName name="__123Graph_BCurrent" localSheetId="2" hidden="1">[4]G!#REF!</definedName>
    <definedName name="__123Graph_BCurrent" localSheetId="1" hidden="1">[4]G!#REF!</definedName>
    <definedName name="__123Graph_BCurrent" localSheetId="3" hidden="1">[4]G!#REF!</definedName>
    <definedName name="__123Graph_BCurrent" localSheetId="4" hidden="1">[4]G!#REF!</definedName>
    <definedName name="__123Graph_BCurrent" localSheetId="8" hidden="1">[4]G!#REF!</definedName>
    <definedName name="__123Graph_BCurrent" hidden="1">[4]G!#REF!</definedName>
    <definedName name="__123Graph_BDEBT" localSheetId="6" hidden="1">#REF!</definedName>
    <definedName name="__123Graph_BDEBT" localSheetId="5" hidden="1">#REF!</definedName>
    <definedName name="__123Graph_BDEBT" localSheetId="2" hidden="1">#REF!</definedName>
    <definedName name="__123Graph_BDEBT" localSheetId="1" hidden="1">#REF!</definedName>
    <definedName name="__123Graph_BDEBT" localSheetId="3" hidden="1">#REF!</definedName>
    <definedName name="__123Graph_BDEBT" localSheetId="4" hidden="1">#REF!</definedName>
    <definedName name="__123Graph_BDEBT" localSheetId="8" hidden="1">#REF!</definedName>
    <definedName name="__123Graph_BDEBT" hidden="1">#REF!</definedName>
    <definedName name="__123Graph_BINTEREST" localSheetId="6" hidden="1">[2]TAB25b!#REF!</definedName>
    <definedName name="__123Graph_BINTEREST" localSheetId="5" hidden="1">[2]TAB25b!#REF!</definedName>
    <definedName name="__123Graph_BINTEREST" localSheetId="2" hidden="1">[2]TAB25b!#REF!</definedName>
    <definedName name="__123Graph_BINTEREST" localSheetId="1" hidden="1">[2]TAB25b!#REF!</definedName>
    <definedName name="__123Graph_BINTEREST" localSheetId="3" hidden="1">[2]TAB25b!#REF!</definedName>
    <definedName name="__123Graph_BINTEREST" localSheetId="4" hidden="1">[2]TAB25b!#REF!</definedName>
    <definedName name="__123Graph_BINTEREST" localSheetId="8" hidden="1">[2]TAB25b!#REF!</definedName>
    <definedName name="__123Graph_BINTEREST" hidden="1">[2]TAB25b!#REF!</definedName>
    <definedName name="__123Graph_C" localSheetId="6" hidden="1">[3]C!#REF!</definedName>
    <definedName name="__123Graph_C" localSheetId="5" hidden="1">[3]C!#REF!</definedName>
    <definedName name="__123Graph_C" localSheetId="2" hidden="1">[3]C!#REF!</definedName>
    <definedName name="__123Graph_C" localSheetId="1" hidden="1">[3]C!#REF!</definedName>
    <definedName name="__123Graph_C" localSheetId="3" hidden="1">[3]C!#REF!</definedName>
    <definedName name="__123Graph_C" localSheetId="4" hidden="1">[3]C!#REF!</definedName>
    <definedName name="__123Graph_C" localSheetId="8" hidden="1">[3]C!#REF!</definedName>
    <definedName name="__123Graph_C" hidden="1">[3]C!#REF!</definedName>
    <definedName name="__123Graph_D" hidden="1">'[5]shared data'!$B$7937:$C$7937</definedName>
    <definedName name="__123Graph_E" localSheetId="6" hidden="1">[3]C!#REF!</definedName>
    <definedName name="__123Graph_E" localSheetId="5" hidden="1">[3]C!#REF!</definedName>
    <definedName name="__123Graph_E" localSheetId="2" hidden="1">[3]C!#REF!</definedName>
    <definedName name="__123Graph_E" localSheetId="1" hidden="1">[3]C!#REF!</definedName>
    <definedName name="__123Graph_E" localSheetId="3" hidden="1">[3]C!#REF!</definedName>
    <definedName name="__123Graph_E" localSheetId="4" hidden="1">[3]C!#REF!</definedName>
    <definedName name="__123Graph_E" localSheetId="8" hidden="1">[3]C!#REF!</definedName>
    <definedName name="__123Graph_E" hidden="1">[3]C!#REF!</definedName>
    <definedName name="__123Graph_F" localSheetId="6" hidden="1">[3]C!#REF!</definedName>
    <definedName name="__123Graph_F" localSheetId="5" hidden="1">[3]C!#REF!</definedName>
    <definedName name="__123Graph_F" localSheetId="2" hidden="1">[3]C!#REF!</definedName>
    <definedName name="__123Graph_F" localSheetId="1" hidden="1">[3]C!#REF!</definedName>
    <definedName name="__123Graph_F" localSheetId="3" hidden="1">[3]C!#REF!</definedName>
    <definedName name="__123Graph_F" localSheetId="4" hidden="1">[3]C!#REF!</definedName>
    <definedName name="__123Graph_F" localSheetId="8" hidden="1">[3]C!#REF!</definedName>
    <definedName name="__123Graph_F" hidden="1">[3]C!#REF!</definedName>
    <definedName name="__123Graph_X" hidden="1">'[5]shared data'!$B$7901:$C$7901</definedName>
    <definedName name="__123Graph_XDIFFERENTIAL" localSheetId="6" hidden="1">[2]TAB25b!#REF!</definedName>
    <definedName name="__123Graph_XDIFFERENTIAL" localSheetId="5" hidden="1">[2]TAB25b!#REF!</definedName>
    <definedName name="__123Graph_XDIFFERENTIAL" localSheetId="2" hidden="1">[2]TAB25b!#REF!</definedName>
    <definedName name="__123Graph_XDIFFERENTIAL" localSheetId="1" hidden="1">[2]TAB25b!#REF!</definedName>
    <definedName name="__123Graph_XDIFFERENTIAL" localSheetId="3" hidden="1">[2]TAB25b!#REF!</definedName>
    <definedName name="__123Graph_XDIFFERENTIAL" localSheetId="4" hidden="1">[2]TAB25b!#REF!</definedName>
    <definedName name="__123Graph_XDIFFERENTIAL" localSheetId="8" hidden="1">[2]TAB25b!#REF!</definedName>
    <definedName name="__123Graph_XDIFFERENTIAL" hidden="1">[2]TAB25b!#REF!</definedName>
    <definedName name="__123Graph_XSPREAD" localSheetId="6" hidden="1">[2]TAB25b!#REF!</definedName>
    <definedName name="__123Graph_XSPREAD" localSheetId="5" hidden="1">[2]TAB25b!#REF!</definedName>
    <definedName name="__123Graph_XSPREAD" localSheetId="2" hidden="1">[2]TAB25b!#REF!</definedName>
    <definedName name="__123Graph_XSPREAD" localSheetId="1" hidden="1">[2]TAB25b!#REF!</definedName>
    <definedName name="__123Graph_XSPREAD" localSheetId="3" hidden="1">[2]TAB25b!#REF!</definedName>
    <definedName name="__123Graph_XSPREAD" localSheetId="4" hidden="1">[2]TAB25b!#REF!</definedName>
    <definedName name="__123Graph_XSPREAD" localSheetId="8" hidden="1">[2]TAB25b!#REF!</definedName>
    <definedName name="__123Graph_XSPREAD" hidden="1">[2]TAB25b!#REF!</definedName>
    <definedName name="__IntlFixup" hidden="1">TRUE</definedName>
    <definedName name="__LL2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SRT11" localSheetId="6" hidden="1">{"Minpmon",#N/A,FALSE,"Monthinput"}</definedName>
    <definedName name="__SRT11" localSheetId="5" hidden="1">{"Minpmon",#N/A,FALSE,"Monthinput"}</definedName>
    <definedName name="__SRT11" localSheetId="1" hidden="1">{"Minpmon",#N/A,FALSE,"Monthinput"}</definedName>
    <definedName name="__SRT11" localSheetId="8" hidden="1">{"Minpmon",#N/A,FALSE,"Monthinput"}</definedName>
    <definedName name="__SRT11" hidden="1">{"Minpmon",#N/A,FALSE,"Monthinput"}</definedName>
    <definedName name="_1__123Graph_AChart_1A" localSheetId="6" hidden="1">'[6]Platts Jul-00'!#REF!</definedName>
    <definedName name="_1__123Graph_AChart_1A" localSheetId="5" hidden="1">'[6]Platts Jul-00'!#REF!</definedName>
    <definedName name="_1__123Graph_AChart_1A" localSheetId="2" hidden="1">'[6]Platts Jul-00'!#REF!</definedName>
    <definedName name="_1__123Graph_AChart_1A" localSheetId="1" hidden="1">'[6]Platts Jul-00'!#REF!</definedName>
    <definedName name="_1__123Graph_AChart_1A" localSheetId="3" hidden="1">'[6]Platts Jul-00'!#REF!</definedName>
    <definedName name="_1__123Graph_AChart_1A" localSheetId="4" hidden="1">'[6]Platts Jul-00'!#REF!</definedName>
    <definedName name="_1__123Graph_AChart_1A" localSheetId="8" hidden="1">'[6]Platts Jul-00'!#REF!</definedName>
    <definedName name="_1__123Graph_AChart_1A" hidden="1">'[6]Platts Jul-00'!#REF!</definedName>
    <definedName name="_11__123Graph_AFIG_D" localSheetId="6" hidden="1">#REF!</definedName>
    <definedName name="_11__123Graph_AFIG_D" localSheetId="5" hidden="1">#REF!</definedName>
    <definedName name="_11__123Graph_AFIG_D" localSheetId="2" hidden="1">#REF!</definedName>
    <definedName name="_11__123Graph_AFIG_D" localSheetId="1" hidden="1">#REF!</definedName>
    <definedName name="_11__123Graph_AFIG_D" localSheetId="3" hidden="1">#REF!</definedName>
    <definedName name="_11__123Graph_AFIG_D" localSheetId="4" hidden="1">#REF!</definedName>
    <definedName name="_11__123Graph_AFIG_D" localSheetId="8" hidden="1">#REF!</definedName>
    <definedName name="_11__123Graph_AFIG_D" hidden="1">#REF!</definedName>
    <definedName name="_12__123Graph_AIBA_IBRD" hidden="1">[7]WB!$Q$62:$AK$62</definedName>
    <definedName name="_16__123Graph_ATERMS_OF_TRADE" localSheetId="6" hidden="1">#REF!</definedName>
    <definedName name="_16__123Graph_ATERMS_OF_TRADE" localSheetId="5" hidden="1">#REF!</definedName>
    <definedName name="_16__123Graph_ATERMS_OF_TRADE" localSheetId="2" hidden="1">#REF!</definedName>
    <definedName name="_16__123Graph_ATERMS_OF_TRADE" localSheetId="1" hidden="1">#REF!</definedName>
    <definedName name="_16__123Graph_ATERMS_OF_TRADE" localSheetId="3" hidden="1">#REF!</definedName>
    <definedName name="_16__123Graph_ATERMS_OF_TRADE" localSheetId="4" hidden="1">#REF!</definedName>
    <definedName name="_16__123Graph_ATERMS_OF_TRADE" localSheetId="8" hidden="1">#REF!</definedName>
    <definedName name="_16__123Graph_ATERMS_OF_TRADE" hidden="1">#REF!</definedName>
    <definedName name="_17__123Graph_AWB_ADJ_PRJ" hidden="1">[7]WB!$Q$255:$AK$255</definedName>
    <definedName name="_19__123Graph_BCPI_ER_LOG" localSheetId="6" hidden="1">[7]ER!#REF!</definedName>
    <definedName name="_19__123Graph_BCPI_ER_LOG" localSheetId="5" hidden="1">[7]ER!#REF!</definedName>
    <definedName name="_19__123Graph_BCPI_ER_LOG" localSheetId="2" hidden="1">[7]ER!#REF!</definedName>
    <definedName name="_19__123Graph_BCPI_ER_LOG" localSheetId="1" hidden="1">[7]ER!#REF!</definedName>
    <definedName name="_19__123Graph_BCPI_ER_LOG" localSheetId="3" hidden="1">[7]ER!#REF!</definedName>
    <definedName name="_19__123Graph_BCPI_ER_LOG" localSheetId="4" hidden="1">[7]ER!#REF!</definedName>
    <definedName name="_19__123Graph_BCPI_ER_LOG" localSheetId="8" hidden="1">[7]ER!#REF!</definedName>
    <definedName name="_19__123Graph_BCPI_ER_LOG" hidden="1">[7]ER!#REF!</definedName>
    <definedName name="_2__123Graph_AChart_1A" localSheetId="6" hidden="1">'[8]Platts Jul-00'!#REF!</definedName>
    <definedName name="_2__123Graph_AChart_1A" localSheetId="5" hidden="1">'[8]Platts Jul-00'!#REF!</definedName>
    <definedName name="_2__123Graph_AChart_1A" localSheetId="2" hidden="1">'[8]Platts Jul-00'!#REF!</definedName>
    <definedName name="_2__123Graph_AChart_1A" localSheetId="1" hidden="1">'[8]Platts Jul-00'!#REF!</definedName>
    <definedName name="_2__123Graph_AChart_1A" localSheetId="3" hidden="1">'[8]Platts Jul-00'!#REF!</definedName>
    <definedName name="_2__123Graph_AChart_1A" localSheetId="4" hidden="1">'[8]Platts Jul-00'!#REF!</definedName>
    <definedName name="_2__123Graph_AChart_1A" localSheetId="8" hidden="1">'[8]Platts Jul-00'!#REF!</definedName>
    <definedName name="_2__123Graph_AChart_1A" hidden="1">'[8]Platts Jul-00'!#REF!</definedName>
    <definedName name="_2__123Graph_BChart_1A" localSheetId="6" hidden="1">'[6]Platts Jul-00'!#REF!</definedName>
    <definedName name="_2__123Graph_BChart_1A" localSheetId="5" hidden="1">'[6]Platts Jul-00'!#REF!</definedName>
    <definedName name="_2__123Graph_BChart_1A" localSheetId="2" hidden="1">'[6]Platts Jul-00'!#REF!</definedName>
    <definedName name="_2__123Graph_BChart_1A" localSheetId="1" hidden="1">'[6]Platts Jul-00'!#REF!</definedName>
    <definedName name="_2__123Graph_BChart_1A" localSheetId="3" hidden="1">'[6]Platts Jul-00'!#REF!</definedName>
    <definedName name="_2__123Graph_BChart_1A" localSheetId="4" hidden="1">'[6]Platts Jul-00'!#REF!</definedName>
    <definedName name="_2__123Graph_BChart_1A" localSheetId="8" hidden="1">'[6]Platts Jul-00'!#REF!</definedName>
    <definedName name="_2__123Graph_BChart_1A" hidden="1">'[6]Platts Jul-00'!#REF!</definedName>
    <definedName name="_20__123Graph_BIBA_IBRD" localSheetId="6" hidden="1">[7]WB!#REF!</definedName>
    <definedName name="_20__123Graph_BIBA_IBRD" localSheetId="5" hidden="1">[7]WB!#REF!</definedName>
    <definedName name="_20__123Graph_BIBA_IBRD" localSheetId="2" hidden="1">[7]WB!#REF!</definedName>
    <definedName name="_20__123Graph_BIBA_IBRD" localSheetId="1" hidden="1">[7]WB!#REF!</definedName>
    <definedName name="_20__123Graph_BIBA_IBRD" localSheetId="3" hidden="1">[7]WB!#REF!</definedName>
    <definedName name="_20__123Graph_BIBA_IBRD" localSheetId="4" hidden="1">[7]WB!#REF!</definedName>
    <definedName name="_20__123Graph_BIBA_IBRD" localSheetId="8" hidden="1">[7]WB!#REF!</definedName>
    <definedName name="_20__123Graph_BIBA_IBRD" hidden="1">[7]WB!#REF!</definedName>
    <definedName name="_24__123Graph_BTERMS_OF_TRADE" localSheetId="6" hidden="1">#REF!</definedName>
    <definedName name="_24__123Graph_BTERMS_OF_TRADE" localSheetId="5" hidden="1">#REF!</definedName>
    <definedName name="_24__123Graph_BTERMS_OF_TRADE" localSheetId="2" hidden="1">#REF!</definedName>
    <definedName name="_24__123Graph_BTERMS_OF_TRADE" localSheetId="1" hidden="1">#REF!</definedName>
    <definedName name="_24__123Graph_BTERMS_OF_TRADE" localSheetId="3" hidden="1">#REF!</definedName>
    <definedName name="_24__123Graph_BTERMS_OF_TRADE" localSheetId="4" hidden="1">#REF!</definedName>
    <definedName name="_24__123Graph_BTERMS_OF_TRADE" localSheetId="8" hidden="1">#REF!</definedName>
    <definedName name="_24__123Graph_BTERMS_OF_TRADE" hidden="1">#REF!</definedName>
    <definedName name="_25__123Graph_BWB_ADJ_PRJ" hidden="1">[7]WB!$Q$257:$AK$257</definedName>
    <definedName name="_29__123Graph_XFIG_D" localSheetId="6" hidden="1">#REF!</definedName>
    <definedName name="_29__123Graph_XFIG_D" localSheetId="5" hidden="1">#REF!</definedName>
    <definedName name="_29__123Graph_XFIG_D" localSheetId="2" hidden="1">#REF!</definedName>
    <definedName name="_29__123Graph_XFIG_D" localSheetId="1" hidden="1">#REF!</definedName>
    <definedName name="_29__123Graph_XFIG_D" localSheetId="3" hidden="1">#REF!</definedName>
    <definedName name="_29__123Graph_XFIG_D" localSheetId="4" hidden="1">#REF!</definedName>
    <definedName name="_29__123Graph_XFIG_D" localSheetId="8" hidden="1">#REF!</definedName>
    <definedName name="_29__123Graph_XFIG_D" hidden="1">#REF!</definedName>
    <definedName name="_3__123Graph_AChart_1A" localSheetId="6" hidden="1">'[8]Platts Jul-00'!#REF!</definedName>
    <definedName name="_3__123Graph_AChart_1A" localSheetId="5" hidden="1">'[8]Platts Jul-00'!#REF!</definedName>
    <definedName name="_3__123Graph_AChart_1A" localSheetId="2" hidden="1">'[8]Platts Jul-00'!#REF!</definedName>
    <definedName name="_3__123Graph_AChart_1A" localSheetId="1" hidden="1">'[8]Platts Jul-00'!#REF!</definedName>
    <definedName name="_3__123Graph_AChart_1A" localSheetId="3" hidden="1">'[8]Platts Jul-00'!#REF!</definedName>
    <definedName name="_3__123Graph_AChart_1A" localSheetId="4" hidden="1">'[8]Platts Jul-00'!#REF!</definedName>
    <definedName name="_3__123Graph_AChart_1A" localSheetId="8" hidden="1">'[8]Platts Jul-00'!#REF!</definedName>
    <definedName name="_3__123Graph_AChart_1A" hidden="1">'[8]Platts Jul-00'!#REF!</definedName>
    <definedName name="_30__123Graph_XREALEX_WAGE" localSheetId="6" hidden="1">[9]PRIVATE!#REF!</definedName>
    <definedName name="_30__123Graph_XREALEX_WAGE" localSheetId="5" hidden="1">[9]PRIVATE!#REF!</definedName>
    <definedName name="_30__123Graph_XREALEX_WAGE" localSheetId="2" hidden="1">[9]PRIVATE!#REF!</definedName>
    <definedName name="_30__123Graph_XREALEX_WAGE" localSheetId="1" hidden="1">[9]PRIVATE!#REF!</definedName>
    <definedName name="_30__123Graph_XREALEX_WAGE" localSheetId="3" hidden="1">[9]PRIVATE!#REF!</definedName>
    <definedName name="_30__123Graph_XREALEX_WAGE" localSheetId="4" hidden="1">[9]PRIVATE!#REF!</definedName>
    <definedName name="_30__123Graph_XREALEX_WAGE" localSheetId="8" hidden="1">[9]PRIVATE!#REF!</definedName>
    <definedName name="_30__123Graph_XREALEX_WAGE" hidden="1">[9]PRIVATE!#REF!</definedName>
    <definedName name="_34__123Graph_XTERMS_OF_TRADE" localSheetId="6" hidden="1">#REF!</definedName>
    <definedName name="_34__123Graph_XTERMS_OF_TRADE" localSheetId="5" hidden="1">#REF!</definedName>
    <definedName name="_34__123Graph_XTERMS_OF_TRADE" localSheetId="2" hidden="1">#REF!</definedName>
    <definedName name="_34__123Graph_XTERMS_OF_TRADE" localSheetId="1" hidden="1">#REF!</definedName>
    <definedName name="_34__123Graph_XTERMS_OF_TRADE" localSheetId="3" hidden="1">#REF!</definedName>
    <definedName name="_34__123Graph_XTERMS_OF_TRADE" localSheetId="4" hidden="1">#REF!</definedName>
    <definedName name="_34__123Graph_XTERMS_OF_TRADE" localSheetId="8" hidden="1">#REF!</definedName>
    <definedName name="_34__123Graph_XTERMS_OF_TRADE" hidden="1">#REF!</definedName>
    <definedName name="_4__123Graph_BChart_1A" localSheetId="6" hidden="1">'[8]Platts Jul-00'!#REF!</definedName>
    <definedName name="_4__123Graph_BChart_1A" localSheetId="5" hidden="1">'[8]Platts Jul-00'!#REF!</definedName>
    <definedName name="_4__123Graph_BChart_1A" localSheetId="2" hidden="1">'[8]Platts Jul-00'!#REF!</definedName>
    <definedName name="_4__123Graph_BChart_1A" localSheetId="1" hidden="1">'[8]Platts Jul-00'!#REF!</definedName>
    <definedName name="_4__123Graph_BChart_1A" localSheetId="3" hidden="1">'[8]Platts Jul-00'!#REF!</definedName>
    <definedName name="_4__123Graph_BChart_1A" localSheetId="4" hidden="1">'[8]Platts Jul-00'!#REF!</definedName>
    <definedName name="_4__123Graph_BChart_1A" localSheetId="8" hidden="1">'[8]Platts Jul-00'!#REF!</definedName>
    <definedName name="_4__123Graph_BChart_1A" hidden="1">'[8]Platts Jul-00'!#REF!</definedName>
    <definedName name="_6__123Graph_BChart_1A" localSheetId="6" hidden="1">'[8]Platts Jul-00'!#REF!</definedName>
    <definedName name="_6__123Graph_BChart_1A" localSheetId="5" hidden="1">'[8]Platts Jul-00'!#REF!</definedName>
    <definedName name="_6__123Graph_BChart_1A" localSheetId="2" hidden="1">'[8]Platts Jul-00'!#REF!</definedName>
    <definedName name="_6__123Graph_BChart_1A" localSheetId="1" hidden="1">'[8]Platts Jul-00'!#REF!</definedName>
    <definedName name="_6__123Graph_BChart_1A" localSheetId="3" hidden="1">'[8]Platts Jul-00'!#REF!</definedName>
    <definedName name="_6__123Graph_BChart_1A" localSheetId="4" hidden="1">'[8]Platts Jul-00'!#REF!</definedName>
    <definedName name="_6__123Graph_BChart_1A" localSheetId="8" hidden="1">'[8]Platts Jul-00'!#REF!</definedName>
    <definedName name="_6__123Graph_BChart_1A" hidden="1">'[8]Platts Jul-00'!#REF!</definedName>
    <definedName name="_7__123Graph_ACPI_ER_LOG" localSheetId="6" hidden="1">[7]ER!#REF!</definedName>
    <definedName name="_7__123Graph_ACPI_ER_LOG" localSheetId="5" hidden="1">[7]ER!#REF!</definedName>
    <definedName name="_7__123Graph_ACPI_ER_LOG" localSheetId="2" hidden="1">[7]ER!#REF!</definedName>
    <definedName name="_7__123Graph_ACPI_ER_LOG" localSheetId="1" hidden="1">[7]ER!#REF!</definedName>
    <definedName name="_7__123Graph_ACPI_ER_LOG" localSheetId="3" hidden="1">[7]ER!#REF!</definedName>
    <definedName name="_7__123Graph_ACPI_ER_LOG" localSheetId="4" hidden="1">[7]ER!#REF!</definedName>
    <definedName name="_7__123Graph_ACPI_ER_LOG" localSheetId="8" hidden="1">[7]ER!#REF!</definedName>
    <definedName name="_7__123Graph_ACPI_ER_LOG" hidden="1">[7]ER!#REF!</definedName>
    <definedName name="_Fill" localSheetId="6" hidden="1">#REF!</definedName>
    <definedName name="_Fill" localSheetId="5" hidden="1">#REF!</definedName>
    <definedName name="_Fill" localSheetId="2" hidden="1">#REF!</definedName>
    <definedName name="_Fill" localSheetId="1" hidden="1">#REF!</definedName>
    <definedName name="_Fill" localSheetId="3" hidden="1">#REF!</definedName>
    <definedName name="_Fill" localSheetId="4" hidden="1">#REF!</definedName>
    <definedName name="_Fill" localSheetId="8" hidden="1">#REF!</definedName>
    <definedName name="_Fill" hidden="1">#REF!</definedName>
    <definedName name="_Fill1" localSheetId="6" hidden="1">#REF!</definedName>
    <definedName name="_Fill1" localSheetId="5" hidden="1">#REF!</definedName>
    <definedName name="_Fill1" localSheetId="2" hidden="1">#REF!</definedName>
    <definedName name="_Fill1" localSheetId="1" hidden="1">#REF!</definedName>
    <definedName name="_Fill1" localSheetId="3" hidden="1">#REF!</definedName>
    <definedName name="_Fill1" localSheetId="4" hidden="1">#REF!</definedName>
    <definedName name="_Fill1" localSheetId="8" hidden="1">#REF!</definedName>
    <definedName name="_Fill1" hidden="1">#REF!</definedName>
    <definedName name="_xlnm._FilterDatabase" localSheetId="5" hidden="1">'Anexo Res Financieros'!$B$13:$O$466</definedName>
    <definedName name="_xlnm._FilterDatabase" hidden="1">[10]C!$P$428:$T$428</definedName>
    <definedName name="_Key1" localSheetId="6" hidden="1">#REF!</definedName>
    <definedName name="_Key1" localSheetId="5" hidden="1">#REF!</definedName>
    <definedName name="_Key1" localSheetId="2" hidden="1">#REF!</definedName>
    <definedName name="_Key1" localSheetId="1" hidden="1">#REF!</definedName>
    <definedName name="_Key1" localSheetId="3" hidden="1">#REF!</definedName>
    <definedName name="_Key1" localSheetId="4" hidden="1">#REF!</definedName>
    <definedName name="_Key1" localSheetId="8" hidden="1">#REF!</definedName>
    <definedName name="_Key1" hidden="1">#REF!</definedName>
    <definedName name="_LL2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Order1" hidden="1">255</definedName>
    <definedName name="_Order2" hidden="1">255</definedName>
    <definedName name="_Parse_Out" localSheetId="6" hidden="1">#REF!</definedName>
    <definedName name="_Parse_Out" localSheetId="5" hidden="1">#REF!</definedName>
    <definedName name="_Parse_Out" localSheetId="2" hidden="1">#REF!</definedName>
    <definedName name="_Parse_Out" localSheetId="1" hidden="1">#REF!</definedName>
    <definedName name="_Parse_Out" localSheetId="3" hidden="1">#REF!</definedName>
    <definedName name="_Parse_Out" localSheetId="4" hidden="1">#REF!</definedName>
    <definedName name="_Parse_Out" localSheetId="8" hidden="1">#REF!</definedName>
    <definedName name="_Parse_Out" hidden="1">#REF!</definedName>
    <definedName name="_Regression_Int" hidden="1">1</definedName>
    <definedName name="_Regression_Out" hidden="1">[10]C!$AK$18:$AK$18</definedName>
    <definedName name="_Regression_X" hidden="1">[10]C!$AK$11:$AU$11</definedName>
    <definedName name="_Regression_Y" hidden="1">[10]C!$AK$10:$AU$10</definedName>
    <definedName name="_Sort" localSheetId="6" hidden="1">#REF!</definedName>
    <definedName name="_Sort" localSheetId="5" hidden="1">#REF!</definedName>
    <definedName name="_Sort" localSheetId="2" hidden="1">#REF!</definedName>
    <definedName name="_Sort" localSheetId="1" hidden="1">#REF!</definedName>
    <definedName name="_Sort" localSheetId="3" hidden="1">#REF!</definedName>
    <definedName name="_Sort" localSheetId="4" hidden="1">#REF!</definedName>
    <definedName name="_Sort" localSheetId="8" hidden="1">#REF!</definedName>
    <definedName name="_Sort" hidden="1">#REF!</definedName>
    <definedName name="_SRT11" localSheetId="6" hidden="1">{"Minpmon",#N/A,FALSE,"Monthinput"}</definedName>
    <definedName name="_SRT11" localSheetId="5" hidden="1">{"Minpmon",#N/A,FALSE,"Monthinput"}</definedName>
    <definedName name="_SRT11" localSheetId="1" hidden="1">{"Minpmon",#N/A,FALSE,"Monthinput"}</definedName>
    <definedName name="_SRT11" localSheetId="8" hidden="1">{"Minpmon",#N/A,FALSE,"Monthinput"}</definedName>
    <definedName name="_SRT11" hidden="1">{"Minpmon",#N/A,FALSE,"Monthinput"}</definedName>
    <definedName name="a" localSheetId="1" hidden="1">[1]IN_Cable!#REF!</definedName>
    <definedName name="a" hidden="1">[1]IN_Cable!#REF!</definedName>
    <definedName name="aa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" localSheetId="6" hidden="1">{"Riqfin97",#N/A,FALSE,"Tran";"Riqfinpro",#N/A,FALSE,"Tran"}</definedName>
    <definedName name="aaa" localSheetId="5" hidden="1">{"Riqfin97",#N/A,FALSE,"Tran";"Riqfinpro",#N/A,FALSE,"Tran"}</definedName>
    <definedName name="aaa" localSheetId="1" hidden="1">{"Riqfin97",#N/A,FALSE,"Tran";"Riqfinpro",#N/A,FALSE,"Tran"}</definedName>
    <definedName name="aaa" localSheetId="8" hidden="1">{"Riqfin97",#N/A,FALSE,"Tran";"Riqfinpro",#N/A,FALSE,"Tran"}</definedName>
    <definedName name="aaa" hidden="1">{"Riqfin97",#N/A,FALSE,"Tran";"Riqfinpro",#N/A,FALSE,"Tran"}</definedName>
    <definedName name="aaaaaaaa" localSheetId="1" hidden="1">[1]IN_Cable!#REF!</definedName>
    <definedName name="aaaaaaaa" hidden="1">[1]IN_Cable!#REF!</definedName>
    <definedName name="aaaaaaaaaaaaaaaaa" localSheetId="1" hidden="1">'[11]C Summary'!#REF!</definedName>
    <definedName name="aaaaaaaaaaaaaaaaa" hidden="1">'[11]C Summary'!#REF!</definedName>
    <definedName name="abu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ctual">[12]Soportes!$M$2:$M$3</definedName>
    <definedName name="ACwvu.PLA1." localSheetId="6" hidden="1">'[13]COP FED'!#REF!</definedName>
    <definedName name="ACwvu.PLA1." localSheetId="5" hidden="1">'[13]COP FED'!#REF!</definedName>
    <definedName name="ACwvu.PLA1." localSheetId="2" hidden="1">'[13]COP FED'!#REF!</definedName>
    <definedName name="ACwvu.PLA1." localSheetId="1" hidden="1">'[13]COP FED'!#REF!</definedName>
    <definedName name="ACwvu.PLA1." localSheetId="3" hidden="1">'[13]COP FED'!#REF!</definedName>
    <definedName name="ACwvu.PLA1." localSheetId="4" hidden="1">'[13]COP FED'!#REF!</definedName>
    <definedName name="ACwvu.PLA1." localSheetId="8" hidden="1">'[13]COP FED'!#REF!</definedName>
    <definedName name="ACwvu.PLA1." hidden="1">'[13]COP FED'!#REF!</definedName>
    <definedName name="ACwvu.PLA2." hidden="1">'[13]COP FED'!$A$1:$N$49</definedName>
    <definedName name="ad" localSheetId="6" hidden="1">{"Riqfin97",#N/A,FALSE,"Tran";"Riqfinpro",#N/A,FALSE,"Tran"}</definedName>
    <definedName name="ad" localSheetId="5" hidden="1">{"Riqfin97",#N/A,FALSE,"Tran";"Riqfinpro",#N/A,FALSE,"Tran"}</definedName>
    <definedName name="ad" localSheetId="1" hidden="1">{"Riqfin97",#N/A,FALSE,"Tran";"Riqfinpro",#N/A,FALSE,"Tran"}</definedName>
    <definedName name="ad" localSheetId="8" hidden="1">{"Riqfin97",#N/A,FALSE,"Tran";"Riqfinpro",#N/A,FALSE,"Tran"}</definedName>
    <definedName name="ad" hidden="1">{"Riqfin97",#N/A,FALSE,"Tran";"Riqfinpro",#N/A,FALSE,"Tran"}</definedName>
    <definedName name="af" localSheetId="6" hidden="1">{"Tab1",#N/A,FALSE,"P";"Tab2",#N/A,FALSE,"P"}</definedName>
    <definedName name="af" localSheetId="5" hidden="1">{"Tab1",#N/A,FALSE,"P";"Tab2",#N/A,FALSE,"P"}</definedName>
    <definedName name="af" localSheetId="1" hidden="1">{"Tab1",#N/A,FALSE,"P";"Tab2",#N/A,FALSE,"P"}</definedName>
    <definedName name="af" localSheetId="8" hidden="1">{"Tab1",#N/A,FALSE,"P";"Tab2",#N/A,FALSE,"P"}</definedName>
    <definedName name="af" hidden="1">{"Tab1",#N/A,FALSE,"P";"Tab2",#N/A,FALSE,"P"}</definedName>
    <definedName name="ag" localSheetId="6" hidden="1">{"Tab1",#N/A,FALSE,"P";"Tab2",#N/A,FALSE,"P"}</definedName>
    <definedName name="ag" localSheetId="5" hidden="1">{"Tab1",#N/A,FALSE,"P";"Tab2",#N/A,FALSE,"P"}</definedName>
    <definedName name="ag" localSheetId="1" hidden="1">{"Tab1",#N/A,FALSE,"P";"Tab2",#N/A,FALSE,"P"}</definedName>
    <definedName name="ag" localSheetId="8" hidden="1">{"Tab1",#N/A,FALSE,"P";"Tab2",#N/A,FALSE,"P"}</definedName>
    <definedName name="ag" hidden="1">{"Tab1",#N/A,FALSE,"P";"Tab2",#N/A,FALSE,"P"}</definedName>
    <definedName name="ah" localSheetId="6" hidden="1">{"Riqfin97",#N/A,FALSE,"Tran";"Riqfinpro",#N/A,FALSE,"Tran"}</definedName>
    <definedName name="ah" localSheetId="5" hidden="1">{"Riqfin97",#N/A,FALSE,"Tran";"Riqfinpro",#N/A,FALSE,"Tran"}</definedName>
    <definedName name="ah" localSheetId="1" hidden="1">{"Riqfin97",#N/A,FALSE,"Tran";"Riqfinpro",#N/A,FALSE,"Tran"}</definedName>
    <definedName name="ah" localSheetId="8" hidden="1">{"Riqfin97",#N/A,FALSE,"Tran";"Riqfinpro",#N/A,FALSE,"Tran"}</definedName>
    <definedName name="ah" hidden="1">{"Riqfin97",#N/A,FALSE,"Tran";"Riqfinpro",#N/A,FALSE,"Tran"}</definedName>
    <definedName name="aj" localSheetId="6" hidden="1">{"Riqfin97",#N/A,FALSE,"Tran";"Riqfinpro",#N/A,FALSE,"Tran"}</definedName>
    <definedName name="aj" localSheetId="5" hidden="1">{"Riqfin97",#N/A,FALSE,"Tran";"Riqfinpro",#N/A,FALSE,"Tran"}</definedName>
    <definedName name="aj" localSheetId="1" hidden="1">{"Riqfin97",#N/A,FALSE,"Tran";"Riqfinpro",#N/A,FALSE,"Tran"}</definedName>
    <definedName name="aj" localSheetId="8" hidden="1">{"Riqfin97",#N/A,FALSE,"Tran";"Riqfinpro",#N/A,FALSE,"Tran"}</definedName>
    <definedName name="aj" hidden="1">{"Riqfin97",#N/A,FALSE,"Tran";"Riqfinpro",#N/A,FALSE,"Tran"}</definedName>
    <definedName name="al" localSheetId="6" hidden="1">{"Riqfin97",#N/A,FALSE,"Tran";"Riqfinpro",#N/A,FALSE,"Tran"}</definedName>
    <definedName name="al" localSheetId="5" hidden="1">{"Riqfin97",#N/A,FALSE,"Tran";"Riqfinpro",#N/A,FALSE,"Tran"}</definedName>
    <definedName name="al" localSheetId="1" hidden="1">{"Riqfin97",#N/A,FALSE,"Tran";"Riqfinpro",#N/A,FALSE,"Tran"}</definedName>
    <definedName name="al" localSheetId="8" hidden="1">{"Riqfin97",#N/A,FALSE,"Tran";"Riqfinpro",#N/A,FALSE,"Tran"}</definedName>
    <definedName name="al" hidden="1">{"Riqfin97",#N/A,FALSE,"Tran";"Riqfinpro",#N/A,FALSE,"Tran"}</definedName>
    <definedName name="ana" localSheetId="1" hidden="1">'[14]J(Priv.Cap)'!#REF!</definedName>
    <definedName name="ana" hidden="1">'[14]J(Priv.Cap)'!#REF!</definedName>
    <definedName name="Andres" localSheetId="1" hidden="1">{"'Sheet1'!$A$1:$F$99"}</definedName>
    <definedName name="Andres" hidden="1">{"'Sheet1'!$A$1:$F$99"}</definedName>
    <definedName name="as" localSheetId="6" hidden="1">{"Minpmon",#N/A,FALSE,"Monthinput"}</definedName>
    <definedName name="as" localSheetId="5" hidden="1">{"Minpmon",#N/A,FALSE,"Monthinput"}</definedName>
    <definedName name="as" localSheetId="1" hidden="1">{"Minpmon",#N/A,FALSE,"Monthinput"}</definedName>
    <definedName name="as" localSheetId="8" hidden="1">{"Minpmon",#N/A,FALSE,"Monthinput"}</definedName>
    <definedName name="as" hidden="1">{"Minpmon",#N/A,FALSE,"Monthinput"}</definedName>
    <definedName name="AS2DocOpenMode" hidden="1">"AS2DocumentEdit"</definedName>
    <definedName name="bb" localSheetId="6" hidden="1">{"Riqfin97",#N/A,FALSE,"Tran";"Riqfinpro",#N/A,FALSE,"Tran"}</definedName>
    <definedName name="bb" localSheetId="5" hidden="1">{"Riqfin97",#N/A,FALSE,"Tran";"Riqfinpro",#N/A,FALSE,"Tran"}</definedName>
    <definedName name="bb" localSheetId="1" hidden="1">{"Riqfin97",#N/A,FALSE,"Tran";"Riqfinpro",#N/A,FALSE,"Tran"}</definedName>
    <definedName name="bb" localSheetId="8" hidden="1">{"Riqfin97",#N/A,FALSE,"Tran";"Riqfinpro",#N/A,FALSE,"Tran"}</definedName>
    <definedName name="bb" hidden="1">{"Riqfin97",#N/A,FALSE,"Tran";"Riqfinpro",#N/A,FALSE,"Tran"}</definedName>
    <definedName name="bbbb" localSheetId="6" hidden="1">{"Minpmon",#N/A,FALSE,"Monthinput"}</definedName>
    <definedName name="bbbb" localSheetId="5" hidden="1">{"Minpmon",#N/A,FALSE,"Monthinput"}</definedName>
    <definedName name="bbbb" localSheetId="1" hidden="1">{"Minpmon",#N/A,FALSE,"Monthinput"}</definedName>
    <definedName name="bbbb" localSheetId="8" hidden="1">{"Minpmon",#N/A,FALSE,"Monthinput"}</definedName>
    <definedName name="bbbb" hidden="1">{"Minpmon",#N/A,FALSE,"Monthinput"}</definedName>
    <definedName name="bbbbbbbbbbbbb" localSheetId="6" hidden="1">{"Tab1",#N/A,FALSE,"P";"Tab2",#N/A,FALSE,"P"}</definedName>
    <definedName name="bbbbbbbbbbbbb" localSheetId="5" hidden="1">{"Tab1",#N/A,FALSE,"P";"Tab2",#N/A,FALSE,"P"}</definedName>
    <definedName name="bbbbbbbbbbbbb" localSheetId="1" hidden="1">{"Tab1",#N/A,FALSE,"P";"Tab2",#N/A,FALSE,"P"}</definedName>
    <definedName name="bbbbbbbbbbbbb" localSheetId="8" hidden="1">{"Tab1",#N/A,FALSE,"P";"Tab2",#N/A,FALSE,"P"}</definedName>
    <definedName name="bbbbbbbbbbbbb" hidden="1">{"Tab1",#N/A,FALSE,"P";"Tab2",#N/A,FALSE,"P"}</definedName>
    <definedName name="BLPH1" hidden="1">'[15]Ex rate bloom'!$A$4</definedName>
    <definedName name="BLPH2" hidden="1">'[15]Ex rate bloom'!$D$4</definedName>
    <definedName name="BLPH3" hidden="1">'[15]Ex rate bloom'!$G$4</definedName>
    <definedName name="BLPH4" hidden="1">'[15]Ex rate bloom'!$J$4</definedName>
    <definedName name="BLPH5" hidden="1">'[15]Ex rate bloom'!$M$4</definedName>
    <definedName name="BLPH6" hidden="1">'[15]Ex rate bloom'!$P$4</definedName>
    <definedName name="BLPH7" hidden="1">'[15]Ex rate bloom'!$S$4</definedName>
    <definedName name="BLPH8" hidden="1">'[15]Ex rate bloom'!$V$4</definedName>
    <definedName name="caja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ratula" localSheetId="1" hidden="1">{"'Sheet1'!$A$1:$F$99"}</definedName>
    <definedName name="Caratula" hidden="1">{"'Sheet1'!$A$1:$F$99"}</definedName>
    <definedName name="cc" localSheetId="6" hidden="1">{"Riqfin97",#N/A,FALSE,"Tran";"Riqfinpro",#N/A,FALSE,"Tran"}</definedName>
    <definedName name="cc" localSheetId="5" hidden="1">{"Riqfin97",#N/A,FALSE,"Tran";"Riqfinpro",#N/A,FALSE,"Tran"}</definedName>
    <definedName name="cc" localSheetId="1" hidden="1">{"Riqfin97",#N/A,FALSE,"Tran";"Riqfinpro",#N/A,FALSE,"Tran"}</definedName>
    <definedName name="cc" localSheetId="8" hidden="1">{"Riqfin97",#N/A,FALSE,"Tran";"Riqfinpro",#N/A,FALSE,"Tran"}</definedName>
    <definedName name="cc" hidden="1">{"Riqfin97",#N/A,FALSE,"Tran";"Riqfinpro",#N/A,FALSE,"Tran"}</definedName>
    <definedName name="ccc" localSheetId="6" hidden="1">{"Riqfin97",#N/A,FALSE,"Tran";"Riqfinpro",#N/A,FALSE,"Tran"}</definedName>
    <definedName name="ccc" localSheetId="5" hidden="1">{"Riqfin97",#N/A,FALSE,"Tran";"Riqfinpro",#N/A,FALSE,"Tran"}</definedName>
    <definedName name="ccc" localSheetId="1" hidden="1">{"Riqfin97",#N/A,FALSE,"Tran";"Riqfinpro",#N/A,FALSE,"Tran"}</definedName>
    <definedName name="ccc" localSheetId="8" hidden="1">{"Riqfin97",#N/A,FALSE,"Tran";"Riqfinpro",#N/A,FALSE,"Tran"}</definedName>
    <definedName name="ccc" hidden="1">{"Riqfin97",#N/A,FALSE,"Tran";"Riqfinpro",#N/A,FALSE,"Tran"}</definedName>
    <definedName name="ccccc" localSheetId="6" hidden="1">{"Minpmon",#N/A,FALSE,"Monthinput"}</definedName>
    <definedName name="ccccc" localSheetId="5" hidden="1">{"Minpmon",#N/A,FALSE,"Monthinput"}</definedName>
    <definedName name="ccccc" localSheetId="1" hidden="1">{"Minpmon",#N/A,FALSE,"Monthinput"}</definedName>
    <definedName name="ccccc" localSheetId="8" hidden="1">{"Minpmon",#N/A,FALSE,"Monthinput"}</definedName>
    <definedName name="ccccc" hidden="1">{"Minpmon",#N/A,FALSE,"Monthinput"}</definedName>
    <definedName name="cccccccccccccc" localSheetId="6" hidden="1">{"Tab1",#N/A,FALSE,"P";"Tab2",#N/A,FALSE,"P"}</definedName>
    <definedName name="cccccccccccccc" localSheetId="5" hidden="1">{"Tab1",#N/A,FALSE,"P";"Tab2",#N/A,FALSE,"P"}</definedName>
    <definedName name="cccccccccccccc" localSheetId="1" hidden="1">{"Tab1",#N/A,FALSE,"P";"Tab2",#N/A,FALSE,"P"}</definedName>
    <definedName name="cccccccccccccc" localSheetId="8" hidden="1">{"Tab1",#N/A,FALSE,"P";"Tab2",#N/A,FALSE,"P"}</definedName>
    <definedName name="cccccccccccccc" hidden="1">{"Tab1",#N/A,FALSE,"P";"Tab2",#N/A,FALSE,"P"}</definedName>
    <definedName name="cccm" localSheetId="6" hidden="1">{"Riqfin97",#N/A,FALSE,"Tran";"Riqfinpro",#N/A,FALSE,"Tran"}</definedName>
    <definedName name="cccm" localSheetId="5" hidden="1">{"Riqfin97",#N/A,FALSE,"Tran";"Riqfinpro",#N/A,FALSE,"Tran"}</definedName>
    <definedName name="cccm" localSheetId="1" hidden="1">{"Riqfin97",#N/A,FALSE,"Tran";"Riqfinpro",#N/A,FALSE,"Tran"}</definedName>
    <definedName name="cccm" localSheetId="8" hidden="1">{"Riqfin97",#N/A,FALSE,"Tran";"Riqfinpro",#N/A,FALSE,"Tran"}</definedName>
    <definedName name="cccm" hidden="1">{"Riqfin97",#N/A,FALSE,"Tran";"Riqfinpro",#N/A,FALSE,"Tran"}</definedName>
    <definedName name="cp" localSheetId="6" hidden="1">'[11]C Summary'!#REF!</definedName>
    <definedName name="cp" localSheetId="5" hidden="1">'[11]C Summary'!#REF!</definedName>
    <definedName name="cp" localSheetId="2" hidden="1">'[11]C Summary'!#REF!</definedName>
    <definedName name="cp" localSheetId="1" hidden="1">'[11]C Summary'!#REF!</definedName>
    <definedName name="cp" localSheetId="3" hidden="1">'[11]C Summary'!#REF!</definedName>
    <definedName name="cp" localSheetId="4" hidden="1">'[11]C Summary'!#REF!</definedName>
    <definedName name="cp" localSheetId="8" hidden="1">'[11]C Summary'!#REF!</definedName>
    <definedName name="cp" hidden="1">'[11]C Summary'!#REF!</definedName>
    <definedName name="dd" localSheetId="6" hidden="1">{"Riqfin97",#N/A,FALSE,"Tran";"Riqfinpro",#N/A,FALSE,"Tran"}</definedName>
    <definedName name="dd" localSheetId="5" hidden="1">{"Riqfin97",#N/A,FALSE,"Tran";"Riqfinpro",#N/A,FALSE,"Tran"}</definedName>
    <definedName name="dd" localSheetId="1" hidden="1">{"Riqfin97",#N/A,FALSE,"Tran";"Riqfinpro",#N/A,FALSE,"Tran"}</definedName>
    <definedName name="dd" localSheetId="8" hidden="1">{"Riqfin97",#N/A,FALSE,"Tran";"Riqfinpro",#N/A,FALSE,"Tran"}</definedName>
    <definedName name="dd" hidden="1">{"Riqfin97",#N/A,FALSE,"Tran";"Riqfinpro",#N/A,FALSE,"Tran"}</definedName>
    <definedName name="dddd" localSheetId="6" hidden="1">{"Minpmon",#N/A,FALSE,"Monthinput"}</definedName>
    <definedName name="dddd" localSheetId="5" hidden="1">{"Minpmon",#N/A,FALSE,"Monthinput"}</definedName>
    <definedName name="dddd" localSheetId="1" hidden="1">{"Minpmon",#N/A,FALSE,"Monthinput"}</definedName>
    <definedName name="dddd" localSheetId="8" hidden="1">{"Minpmon",#N/A,FALSE,"Monthinput"}</definedName>
    <definedName name="dddd" hidden="1">{"Minpmon",#N/A,FALSE,"Monthinput"}</definedName>
    <definedName name="dddddd" localSheetId="6" hidden="1">{"Tab1",#N/A,FALSE,"P";"Tab2",#N/A,FALSE,"P"}</definedName>
    <definedName name="dddddd" localSheetId="5" hidden="1">{"Tab1",#N/A,FALSE,"P";"Tab2",#N/A,FALSE,"P"}</definedName>
    <definedName name="dddddd" localSheetId="1" hidden="1">{"Tab1",#N/A,FALSE,"P";"Tab2",#N/A,FALSE,"P"}</definedName>
    <definedName name="dddddd" localSheetId="8" hidden="1">{"Tab1",#N/A,FALSE,"P";"Tab2",#N/A,FALSE,"P"}</definedName>
    <definedName name="dddddd" hidden="1">{"Tab1",#N/A,FALSE,"P";"Tab2",#N/A,FALSE,"P"}</definedName>
    <definedName name="der" localSheetId="6" hidden="1">{"Tab1",#N/A,FALSE,"P";"Tab2",#N/A,FALSE,"P"}</definedName>
    <definedName name="der" localSheetId="5" hidden="1">{"Tab1",#N/A,FALSE,"P";"Tab2",#N/A,FALSE,"P"}</definedName>
    <definedName name="der" localSheetId="1" hidden="1">{"Tab1",#N/A,FALSE,"P";"Tab2",#N/A,FALSE,"P"}</definedName>
    <definedName name="der" localSheetId="8" hidden="1">{"Tab1",#N/A,FALSE,"P";"Tab2",#N/A,FALSE,"P"}</definedName>
    <definedName name="der" hidden="1">{"Tab1",#N/A,FALSE,"P";"Tab2",#N/A,FALSE,"P"}</definedName>
    <definedName name="dfdf" localSheetId="6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m" localSheetId="1" hidden="1">{"'Sheet1'!$A$1:$F$99"}</definedName>
    <definedName name="dm" hidden="1">{"'Sheet1'!$A$1:$F$99"}</definedName>
    <definedName name="drd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rd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rd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rd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r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edd" localSheetId="1" hidden="1">{#N/A,#N/A,TRUE,"RESULTS";#N/A,#N/A,TRUE,"REV REQUIRE";#N/A,#N/A,TRUE,"RATEBASE";#N/A,#N/A,TRUE,"LEVELIZED"}</definedName>
    <definedName name="edd" hidden="1">{#N/A,#N/A,TRUE,"RESULTS";#N/A,#N/A,TRUE,"REV REQUIRE";#N/A,#N/A,TRUE,"RATEBASE";#N/A,#N/A,TRUE,"LEVELIZED"}</definedName>
    <definedName name="edr" localSheetId="6" hidden="1">{"Riqfin97",#N/A,FALSE,"Tran";"Riqfinpro",#N/A,FALSE,"Tran"}</definedName>
    <definedName name="edr" localSheetId="5" hidden="1">{"Riqfin97",#N/A,FALSE,"Tran";"Riqfinpro",#N/A,FALSE,"Tran"}</definedName>
    <definedName name="edr" localSheetId="1" hidden="1">{"Riqfin97",#N/A,FALSE,"Tran";"Riqfinpro",#N/A,FALSE,"Tran"}</definedName>
    <definedName name="edr" localSheetId="8" hidden="1">{"Riqfin97",#N/A,FALSE,"Tran";"Riqfinpro",#N/A,FALSE,"Tran"}</definedName>
    <definedName name="edr" hidden="1">{"Riqfin97",#N/A,FALSE,"Tran";"Riqfinpro",#N/A,FALSE,"Tran"}</definedName>
    <definedName name="ee" localSheetId="6" hidden="1">{"Tab1",#N/A,FALSE,"P";"Tab2",#N/A,FALSE,"P"}</definedName>
    <definedName name="ee" localSheetId="5" hidden="1">{"Tab1",#N/A,FALSE,"P";"Tab2",#N/A,FALSE,"P"}</definedName>
    <definedName name="ee" localSheetId="1" hidden="1">{"Tab1",#N/A,FALSE,"P";"Tab2",#N/A,FALSE,"P"}</definedName>
    <definedName name="ee" localSheetId="8" hidden="1">{"Tab1",#N/A,FALSE,"P";"Tab2",#N/A,FALSE,"P"}</definedName>
    <definedName name="ee" hidden="1">{"Tab1",#N/A,FALSE,"P";"Tab2",#N/A,FALSE,"P"}</definedName>
    <definedName name="eee" localSheetId="6" hidden="1">{"Tab1",#N/A,FALSE,"P";"Tab2",#N/A,FALSE,"P"}</definedName>
    <definedName name="eee" localSheetId="5" hidden="1">{"Tab1",#N/A,FALSE,"P";"Tab2",#N/A,FALSE,"P"}</definedName>
    <definedName name="eee" localSheetId="1" hidden="1">{"Tab1",#N/A,FALSE,"P";"Tab2",#N/A,FALSE,"P"}</definedName>
    <definedName name="eee" localSheetId="8" hidden="1">{"Tab1",#N/A,FALSE,"P";"Tab2",#N/A,FALSE,"P"}</definedName>
    <definedName name="eee" hidden="1">{"Tab1",#N/A,FALSE,"P";"Tab2",#N/A,FALSE,"P"}</definedName>
    <definedName name="eeee" localSheetId="6" hidden="1">{"Riqfin97",#N/A,FALSE,"Tran";"Riqfinpro",#N/A,FALSE,"Tran"}</definedName>
    <definedName name="eeee" localSheetId="5" hidden="1">{"Riqfin97",#N/A,FALSE,"Tran";"Riqfinpro",#N/A,FALSE,"Tran"}</definedName>
    <definedName name="eeee" localSheetId="1" hidden="1">{"Riqfin97",#N/A,FALSE,"Tran";"Riqfinpro",#N/A,FALSE,"Tran"}</definedName>
    <definedName name="eeee" localSheetId="8" hidden="1">{"Riqfin97",#N/A,FALSE,"Tran";"Riqfinpro",#N/A,FALSE,"Tran"}</definedName>
    <definedName name="eeee" hidden="1">{"Riqfin97",#N/A,FALSE,"Tran";"Riqfinpro",#N/A,FALSE,"Tran"}</definedName>
    <definedName name="eeeee" localSheetId="6" hidden="1">{"Riqfin97",#N/A,FALSE,"Tran";"Riqfinpro",#N/A,FALSE,"Tran"}</definedName>
    <definedName name="eeeee" localSheetId="5" hidden="1">{"Riqfin97",#N/A,FALSE,"Tran";"Riqfinpro",#N/A,FALSE,"Tran"}</definedName>
    <definedName name="eeeee" localSheetId="1" hidden="1">{"Riqfin97",#N/A,FALSE,"Tran";"Riqfinpro",#N/A,FALSE,"Tran"}</definedName>
    <definedName name="eeeee" localSheetId="8" hidden="1">{"Riqfin97",#N/A,FALSE,"Tran";"Riqfinpro",#N/A,FALSE,"Tran"}</definedName>
    <definedName name="eeeee" hidden="1">{"Riqfin97",#N/A,FALSE,"Tran";"Riqfinpro",#N/A,FALSE,"Tran"}</definedName>
    <definedName name="eeeeeee" localSheetId="6" hidden="1">{"Riqfin97",#N/A,FALSE,"Tran";"Riqfinpro",#N/A,FALSE,"Tran"}</definedName>
    <definedName name="eeeeeee" localSheetId="5" hidden="1">{"Riqfin97",#N/A,FALSE,"Tran";"Riqfinpro",#N/A,FALSE,"Tran"}</definedName>
    <definedName name="eeeeeee" localSheetId="1" hidden="1">{"Riqfin97",#N/A,FALSE,"Tran";"Riqfinpro",#N/A,FALSE,"Tran"}</definedName>
    <definedName name="eeeeeee" localSheetId="8" hidden="1">{"Riqfin97",#N/A,FALSE,"Tran";"Riqfinpro",#N/A,FALSE,"Tran"}</definedName>
    <definedName name="eeeeeee" hidden="1">{"Riqfin97",#N/A,FALSE,"Tran";"Riqfinpro",#N/A,FALSE,"Tran"}</definedName>
    <definedName name="ergferger" localSheetId="6" hidden="1">{"Main Economic Indicators",#N/A,FALSE,"C"}</definedName>
    <definedName name="ergferger" localSheetId="5" hidden="1">{"Main Economic Indicators",#N/A,FALSE,"C"}</definedName>
    <definedName name="ergferger" localSheetId="1" hidden="1">{"Main Economic Indicators",#N/A,FALSE,"C"}</definedName>
    <definedName name="ergferger" localSheetId="8" hidden="1">{"Main Economic Indicators",#N/A,FALSE,"C"}</definedName>
    <definedName name="ergferger" hidden="1">{"Main Economic Indicators",#N/A,FALSE,"C"}</definedName>
    <definedName name="ert" localSheetId="6" hidden="1">{"Minpmon",#N/A,FALSE,"Monthinput"}</definedName>
    <definedName name="ert" localSheetId="5" hidden="1">{"Minpmon",#N/A,FALSE,"Monthinput"}</definedName>
    <definedName name="ert" localSheetId="1" hidden="1">{"Minpmon",#N/A,FALSE,"Monthinput"}</definedName>
    <definedName name="ert" localSheetId="8" hidden="1">{"Minpmon",#N/A,FALSE,"Monthinput"}</definedName>
    <definedName name="ert" hidden="1">{"Minpmon",#N/A,FALSE,"Monthinput"}</definedName>
    <definedName name="esa" localSheetId="1" hidden="1">{#N/A,#N/A,TRUE,"RESULTS";#N/A,#N/A,TRUE,"REV REQUIRE";#N/A,#N/A,TRUE,"RATEBASE";#N/A,#N/A,TRUE,"LEVELIZED"}</definedName>
    <definedName name="esa" hidden="1">{#N/A,#N/A,TRUE,"RESULTS";#N/A,#N/A,TRUE,"REV REQUIRE";#N/A,#N/A,TRUE,"RATEBASE";#N/A,#N/A,TRUE,"LEVELIZED"}</definedName>
    <definedName name="estuardo" localSheetId="1" hidden="1">{#N/A,#N/A,FALSE,"DATOS";#N/A,#N/A,FALSE,"RESUMEN";#N/A,#N/A,FALSE,"INVERS"}</definedName>
    <definedName name="estuardo" hidden="1">{#N/A,#N/A,FALSE,"DATOS";#N/A,#N/A,FALSE,"RESUMEN";#N/A,#N/A,FALSE,"INVERS"}</definedName>
    <definedName name="estuardonorte" localSheetId="1" hidden="1">{#N/A,#N/A,FALSE,"DATOS";#N/A,#N/A,FALSE,"RESUMEN";#N/A,#N/A,FALSE,"INVERS"}</definedName>
    <definedName name="estuardonorte" hidden="1">{#N/A,#N/A,FALSE,"DATOS";#N/A,#N/A,FALSE,"RESUMEN";#N/A,#N/A,FALSE,"INVERS"}</definedName>
    <definedName name="fd" localSheetId="1" hidden="1">{"'Sheet1'!$A$1:$F$99"}</definedName>
    <definedName name="fd" hidden="1">{"'Sheet1'!$A$1:$F$99"}</definedName>
    <definedName name="fed" localSheetId="6" hidden="1">{"Riqfin97",#N/A,FALSE,"Tran";"Riqfinpro",#N/A,FALSE,"Tran"}</definedName>
    <definedName name="fed" localSheetId="5" hidden="1">{"Riqfin97",#N/A,FALSE,"Tran";"Riqfinpro",#N/A,FALSE,"Tran"}</definedName>
    <definedName name="fed" localSheetId="1" hidden="1">{"Riqfin97",#N/A,FALSE,"Tran";"Riqfinpro",#N/A,FALSE,"Tran"}</definedName>
    <definedName name="fed" localSheetId="8" hidden="1">{"Riqfin97",#N/A,FALSE,"Tran";"Riqfinpro",#N/A,FALSE,"Tran"}</definedName>
    <definedName name="fed" hidden="1">{"Riqfin97",#N/A,FALSE,"Tran";"Riqfinpro",#N/A,FALSE,"Tran"}</definedName>
    <definedName name="fer" localSheetId="6" hidden="1">{"Riqfin97",#N/A,FALSE,"Tran";"Riqfinpro",#N/A,FALSE,"Tran"}</definedName>
    <definedName name="fer" localSheetId="5" hidden="1">{"Riqfin97",#N/A,FALSE,"Tran";"Riqfinpro",#N/A,FALSE,"Tran"}</definedName>
    <definedName name="fer" localSheetId="1" hidden="1">{"Riqfin97",#N/A,FALSE,"Tran";"Riqfinpro",#N/A,FALSE,"Tran"}</definedName>
    <definedName name="fer" localSheetId="8" hidden="1">{"Riqfin97",#N/A,FALSE,"Tran";"Riqfinpro",#N/A,FALSE,"Tran"}</definedName>
    <definedName name="fer" hidden="1">{"Riqfin97",#N/A,FALSE,"Tran";"Riqfinpro",#N/A,FALSE,"Tran"}</definedName>
    <definedName name="fff" localSheetId="6" hidden="1">{"Tab1",#N/A,FALSE,"P";"Tab2",#N/A,FALSE,"P"}</definedName>
    <definedName name="fff" localSheetId="5" hidden="1">{"Tab1",#N/A,FALSE,"P";"Tab2",#N/A,FALSE,"P"}</definedName>
    <definedName name="fff" localSheetId="1" hidden="1">{"Tab1",#N/A,FALSE,"P";"Tab2",#N/A,FALSE,"P"}</definedName>
    <definedName name="fff" localSheetId="8" hidden="1">{"Tab1",#N/A,FALSE,"P";"Tab2",#N/A,FALSE,"P"}</definedName>
    <definedName name="fff" hidden="1">{"Tab1",#N/A,FALSE,"P";"Tab2",#N/A,FALSE,"P"}</definedName>
    <definedName name="ffff" localSheetId="6" hidden="1">{"Riqfin97",#N/A,FALSE,"Tran";"Riqfinpro",#N/A,FALSE,"Tran"}</definedName>
    <definedName name="ffff" localSheetId="5" hidden="1">{"Riqfin97",#N/A,FALSE,"Tran";"Riqfinpro",#N/A,FALSE,"Tran"}</definedName>
    <definedName name="ffff" localSheetId="1" hidden="1">{"Riqfin97",#N/A,FALSE,"Tran";"Riqfinpro",#N/A,FALSE,"Tran"}</definedName>
    <definedName name="ffff" localSheetId="8" hidden="1">{"Riqfin97",#N/A,FALSE,"Tran";"Riqfinpro",#N/A,FALSE,"Tran"}</definedName>
    <definedName name="ffff" hidden="1">{"Riqfin97",#N/A,FALSE,"Tran";"Riqfinpro",#N/A,FALSE,"Tran"}</definedName>
    <definedName name="ffffff" localSheetId="6" hidden="1">{"Tab1",#N/A,FALSE,"P";"Tab2",#N/A,FALSE,"P"}</definedName>
    <definedName name="ffffff" localSheetId="5" hidden="1">{"Tab1",#N/A,FALSE,"P";"Tab2",#N/A,FALSE,"P"}</definedName>
    <definedName name="ffffff" localSheetId="1" hidden="1">{"Tab1",#N/A,FALSE,"P";"Tab2",#N/A,FALSE,"P"}</definedName>
    <definedName name="ffffff" localSheetId="8" hidden="1">{"Tab1",#N/A,FALSE,"P";"Tab2",#N/A,FALSE,"P"}</definedName>
    <definedName name="ffffff" hidden="1">{"Tab1",#N/A,FALSE,"P";"Tab2",#N/A,FALSE,"P"}</definedName>
    <definedName name="fffffff" localSheetId="6" hidden="1">{"Minpmon",#N/A,FALSE,"Monthinput"}</definedName>
    <definedName name="fffffff" localSheetId="5" hidden="1">{"Minpmon",#N/A,FALSE,"Monthinput"}</definedName>
    <definedName name="fffffff" localSheetId="1" hidden="1">{"Minpmon",#N/A,FALSE,"Monthinput"}</definedName>
    <definedName name="fffffff" localSheetId="8" hidden="1">{"Minpmon",#N/A,FALSE,"Monthinput"}</definedName>
    <definedName name="fffffff" hidden="1">{"Minpmon",#N/A,FALSE,"Monthinput"}</definedName>
    <definedName name="ffffffffffffff" localSheetId="6" hidden="1">{"Riqfin97",#N/A,FALSE,"Tran";"Riqfinpro",#N/A,FALSE,"Tran"}</definedName>
    <definedName name="ffffffffffffff" localSheetId="5" hidden="1">{"Riqfin97",#N/A,FALSE,"Tran";"Riqfinpro",#N/A,FALSE,"Tran"}</definedName>
    <definedName name="ffffffffffffff" localSheetId="1" hidden="1">{"Riqfin97",#N/A,FALSE,"Tran";"Riqfinpro",#N/A,FALSE,"Tran"}</definedName>
    <definedName name="ffffffffffffff" localSheetId="8" hidden="1">{"Riqfin97",#N/A,FALSE,"Tran";"Riqfinpro",#N/A,FALSE,"Tran"}</definedName>
    <definedName name="ffffffffffffff" hidden="1">{"Riqfin97",#N/A,FALSE,"Tran";"Riqfinpro",#N/A,FALSE,"Tran"}</definedName>
    <definedName name="fgf" localSheetId="6" hidden="1">{"Riqfin97",#N/A,FALSE,"Tran";"Riqfinpro",#N/A,FALSE,"Tran"}</definedName>
    <definedName name="fgf" localSheetId="5" hidden="1">{"Riqfin97",#N/A,FALSE,"Tran";"Riqfinpro",#N/A,FALSE,"Tran"}</definedName>
    <definedName name="fgf" localSheetId="1" hidden="1">{"Riqfin97",#N/A,FALSE,"Tran";"Riqfinpro",#N/A,FALSE,"Tran"}</definedName>
    <definedName name="fgf" localSheetId="8" hidden="1">{"Riqfin97",#N/A,FALSE,"Tran";"Riqfinpro",#N/A,FALSE,"Tran"}</definedName>
    <definedName name="fgf" hidden="1">{"Riqfin97",#N/A,FALSE,"Tran";"Riqfinpro",#N/A,FALSE,"Tran"}</definedName>
    <definedName name="Financing" localSheetId="6" hidden="1">{"Tab1",#N/A,FALSE,"P";"Tab2",#N/A,FALSE,"P"}</definedName>
    <definedName name="Financing" localSheetId="5" hidden="1">{"Tab1",#N/A,FALSE,"P";"Tab2",#N/A,FALSE,"P"}</definedName>
    <definedName name="Financing" localSheetId="1" hidden="1">{"Tab1",#N/A,FALSE,"P";"Tab2",#N/A,FALSE,"P"}</definedName>
    <definedName name="Financing" localSheetId="8" hidden="1">{"Tab1",#N/A,FALSE,"P";"Tab2",#N/A,FALSE,"P"}</definedName>
    <definedName name="Financing" hidden="1">{"Tab1",#N/A,FALSE,"P";"Tab2",#N/A,FALSE,"P"}</definedName>
    <definedName name="fjfj" localSheetId="1" hidden="1">{"'Sheet1'!$A$1:$F$99"}</definedName>
    <definedName name="fjfj" hidden="1">{"'Sheet1'!$A$1:$F$99"}</definedName>
    <definedName name="fre" localSheetId="6" hidden="1">{"Tab1",#N/A,FALSE,"P";"Tab2",#N/A,FALSE,"P"}</definedName>
    <definedName name="fre" localSheetId="5" hidden="1">{"Tab1",#N/A,FALSE,"P";"Tab2",#N/A,FALSE,"P"}</definedName>
    <definedName name="fre" localSheetId="1" hidden="1">{"Tab1",#N/A,FALSE,"P";"Tab2",#N/A,FALSE,"P"}</definedName>
    <definedName name="fre" localSheetId="8" hidden="1">{"Tab1",#N/A,FALSE,"P";"Tab2",#N/A,FALSE,"P"}</definedName>
    <definedName name="fre" hidden="1">{"Tab1",#N/A,FALSE,"P";"Tab2",#N/A,FALSE,"P"}</definedName>
    <definedName name="ftr" localSheetId="6" hidden="1">{"Riqfin97",#N/A,FALSE,"Tran";"Riqfinpro",#N/A,FALSE,"Tran"}</definedName>
    <definedName name="ftr" localSheetId="5" hidden="1">{"Riqfin97",#N/A,FALSE,"Tran";"Riqfinpro",#N/A,FALSE,"Tran"}</definedName>
    <definedName name="ftr" localSheetId="1" hidden="1">{"Riqfin97",#N/A,FALSE,"Tran";"Riqfinpro",#N/A,FALSE,"Tran"}</definedName>
    <definedName name="ftr" localSheetId="8" hidden="1">{"Riqfin97",#N/A,FALSE,"Tran";"Riqfinpro",#N/A,FALSE,"Tran"}</definedName>
    <definedName name="ftr" hidden="1">{"Riqfin97",#N/A,FALSE,"Tran";"Riqfinpro",#N/A,FALSE,"Tran"}</definedName>
    <definedName name="fty" localSheetId="6" hidden="1">{"Riqfin97",#N/A,FALSE,"Tran";"Riqfinpro",#N/A,FALSE,"Tran"}</definedName>
    <definedName name="fty" localSheetId="5" hidden="1">{"Riqfin97",#N/A,FALSE,"Tran";"Riqfinpro",#N/A,FALSE,"Tran"}</definedName>
    <definedName name="fty" localSheetId="1" hidden="1">{"Riqfin97",#N/A,FALSE,"Tran";"Riqfinpro",#N/A,FALSE,"Tran"}</definedName>
    <definedName name="fty" localSheetId="8" hidden="1">{"Riqfin97",#N/A,FALSE,"Tran";"Riqfinpro",#N/A,FALSE,"Tran"}</definedName>
    <definedName name="fty" hidden="1">{"Riqfin97",#N/A,FALSE,"Tran";"Riqfinpro",#N/A,FALSE,"Tran"}</definedName>
    <definedName name="gf" localSheetId="1" hidden="1">{"'Sheet1'!$A$1:$F$99"}</definedName>
    <definedName name="gf" hidden="1">{"'Sheet1'!$A$1:$F$99"}</definedName>
    <definedName name="ggg" localSheetId="6" hidden="1">{"Riqfin97",#N/A,FALSE,"Tran";"Riqfinpro",#N/A,FALSE,"Tran"}</definedName>
    <definedName name="ggg" localSheetId="5" hidden="1">{"Riqfin97",#N/A,FALSE,"Tran";"Riqfinpro",#N/A,FALSE,"Tran"}</definedName>
    <definedName name="ggg" localSheetId="1" hidden="1">{"Riqfin97",#N/A,FALSE,"Tran";"Riqfinpro",#N/A,FALSE,"Tran"}</definedName>
    <definedName name="ggg" localSheetId="8" hidden="1">{"Riqfin97",#N/A,FALSE,"Tran";"Riqfinpro",#N/A,FALSE,"Tran"}</definedName>
    <definedName name="ggg" hidden="1">{"Riqfin97",#N/A,FALSE,"Tran";"Riqfinpro",#N/A,FALSE,"Tran"}</definedName>
    <definedName name="gggg" localSheetId="6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localSheetId="6" hidden="1">'[16]J(Priv.Cap)'!#REF!</definedName>
    <definedName name="ggggg" localSheetId="5" hidden="1">'[16]J(Priv.Cap)'!#REF!</definedName>
    <definedName name="ggggg" localSheetId="2" hidden="1">'[16]J(Priv.Cap)'!#REF!</definedName>
    <definedName name="ggggg" localSheetId="1" hidden="1">'[16]J(Priv.Cap)'!#REF!</definedName>
    <definedName name="ggggg" localSheetId="3" hidden="1">'[16]J(Priv.Cap)'!#REF!</definedName>
    <definedName name="ggggg" localSheetId="4" hidden="1">'[16]J(Priv.Cap)'!#REF!</definedName>
    <definedName name="ggggg" localSheetId="8" hidden="1">'[16]J(Priv.Cap)'!#REF!</definedName>
    <definedName name="ggggg" hidden="1">'[16]J(Priv.Cap)'!#REF!</definedName>
    <definedName name="ght" localSheetId="6" hidden="1">{"Tab1",#N/A,FALSE,"P";"Tab2",#N/A,FALSE,"P"}</definedName>
    <definedName name="ght" localSheetId="5" hidden="1">{"Tab1",#N/A,FALSE,"P";"Tab2",#N/A,FALSE,"P"}</definedName>
    <definedName name="ght" localSheetId="1" hidden="1">{"Tab1",#N/A,FALSE,"P";"Tab2",#N/A,FALSE,"P"}</definedName>
    <definedName name="ght" localSheetId="8" hidden="1">{"Tab1",#N/A,FALSE,"P";"Tab2",#N/A,FALSE,"P"}</definedName>
    <definedName name="ght" hidden="1">{"Tab1",#N/A,FALSE,"P";"Tab2",#N/A,FALSE,"P"}</definedName>
    <definedName name="gre" localSheetId="6" hidden="1">{"Riqfin97",#N/A,FALSE,"Tran";"Riqfinpro",#N/A,FALSE,"Tran"}</definedName>
    <definedName name="gre" localSheetId="5" hidden="1">{"Riqfin97",#N/A,FALSE,"Tran";"Riqfinpro",#N/A,FALSE,"Tran"}</definedName>
    <definedName name="gre" localSheetId="1" hidden="1">{"Riqfin97",#N/A,FALSE,"Tran";"Riqfinpro",#N/A,FALSE,"Tran"}</definedName>
    <definedName name="gre" localSheetId="8" hidden="1">{"Riqfin97",#N/A,FALSE,"Tran";"Riqfinpro",#N/A,FALSE,"Tran"}</definedName>
    <definedName name="gre" hidden="1">{"Riqfin97",#N/A,FALSE,"Tran";"Riqfinpro",#N/A,FALSE,"Tran"}</definedName>
    <definedName name="gyu" localSheetId="6" hidden="1">{"Tab1",#N/A,FALSE,"P";"Tab2",#N/A,FALSE,"P"}</definedName>
    <definedName name="gyu" localSheetId="5" hidden="1">{"Tab1",#N/A,FALSE,"P";"Tab2",#N/A,FALSE,"P"}</definedName>
    <definedName name="gyu" localSheetId="1" hidden="1">{"Tab1",#N/A,FALSE,"P";"Tab2",#N/A,FALSE,"P"}</definedName>
    <definedName name="gyu" localSheetId="8" hidden="1">{"Tab1",#N/A,FALSE,"P";"Tab2",#N/A,FALSE,"P"}</definedName>
    <definedName name="gyu" hidden="1">{"Tab1",#N/A,FALSE,"P";"Tab2",#N/A,FALSE,"P"}</definedName>
    <definedName name="hg" localSheetId="1" hidden="1">{#N/A,#N/A,TRUE,"RESULTS";#N/A,#N/A,TRUE,"REV REQUIRE";#N/A,#N/A,TRUE,"RATEBASE";#N/A,#N/A,TRUE,"LEVELIZED"}</definedName>
    <definedName name="hg" hidden="1">{#N/A,#N/A,TRUE,"RESULTS";#N/A,#N/A,TRUE,"REV REQUIRE";#N/A,#N/A,TRUE,"RATEBASE";#N/A,#N/A,TRUE,"LEVELIZED"}</definedName>
    <definedName name="hh" localSheetId="1" hidden="1">{#N/A,#N/A,FALSE,"Aging Summary";#N/A,#N/A,FALSE,"Ratio Analysis";#N/A,#N/A,FALSE,"Test 120 Day Accts";#N/A,#N/A,FALSE,"Tickmarks"}</definedName>
    <definedName name="hh" hidden="1">{#N/A,#N/A,FALSE,"Aging Summary";#N/A,#N/A,FALSE,"Ratio Analysis";#N/A,#N/A,FALSE,"Test 120 Day Accts";#N/A,#N/A,FALSE,"Tickmarks"}</definedName>
    <definedName name="hhh" localSheetId="6" hidden="1">'[17]J(Priv.Cap)'!#REF!</definedName>
    <definedName name="hhh" localSheetId="5" hidden="1">'[17]J(Priv.Cap)'!#REF!</definedName>
    <definedName name="hhh" localSheetId="2" hidden="1">'[17]J(Priv.Cap)'!#REF!</definedName>
    <definedName name="hhh" localSheetId="1" hidden="1">'[17]J(Priv.Cap)'!#REF!</definedName>
    <definedName name="hhh" localSheetId="3" hidden="1">'[17]J(Priv.Cap)'!#REF!</definedName>
    <definedName name="hhh" localSheetId="4" hidden="1">'[17]J(Priv.Cap)'!#REF!</definedName>
    <definedName name="hhh" localSheetId="8" hidden="1">'[17]J(Priv.Cap)'!#REF!</definedName>
    <definedName name="hhh" hidden="1">'[17]J(Priv.Cap)'!#REF!</definedName>
    <definedName name="hhhhh" localSheetId="6" hidden="1">{"Tab1",#N/A,FALSE,"P";"Tab2",#N/A,FALSE,"P"}</definedName>
    <definedName name="hhhhh" localSheetId="5" hidden="1">{"Tab1",#N/A,FALSE,"P";"Tab2",#N/A,FALSE,"P"}</definedName>
    <definedName name="hhhhh" localSheetId="1" hidden="1">{"Tab1",#N/A,FALSE,"P";"Tab2",#N/A,FALSE,"P"}</definedName>
    <definedName name="hhhhh" localSheetId="8" hidden="1">{"Tab1",#N/A,FALSE,"P";"Tab2",#N/A,FALSE,"P"}</definedName>
    <definedName name="hhhhh" hidden="1">{"Tab1",#N/A,FALSE,"P";"Tab2",#N/A,FALSE,"P"}</definedName>
    <definedName name="hhhhhh" localSheetId="6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o" localSheetId="6" hidden="1">{"Tab1",#N/A,FALSE,"P";"Tab2",#N/A,FALSE,"P"}</definedName>
    <definedName name="hio" localSheetId="5" hidden="1">{"Tab1",#N/A,FALSE,"P";"Tab2",#N/A,FALSE,"P"}</definedName>
    <definedName name="hio" localSheetId="1" hidden="1">{"Tab1",#N/A,FALSE,"P";"Tab2",#N/A,FALSE,"P"}</definedName>
    <definedName name="hio" localSheetId="8" hidden="1">{"Tab1",#N/A,FALSE,"P";"Tab2",#N/A,FALSE,"P"}</definedName>
    <definedName name="hio" hidden="1">{"Tab1",#N/A,FALSE,"P";"Tab2",#N/A,FALSE,"P"}</definedName>
    <definedName name="hpu" localSheetId="6" hidden="1">{"Tab1",#N/A,FALSE,"P";"Tab2",#N/A,FALSE,"P"}</definedName>
    <definedName name="hpu" localSheetId="5" hidden="1">{"Tab1",#N/A,FALSE,"P";"Tab2",#N/A,FALSE,"P"}</definedName>
    <definedName name="hpu" localSheetId="1" hidden="1">{"Tab1",#N/A,FALSE,"P";"Tab2",#N/A,FALSE,"P"}</definedName>
    <definedName name="hpu" localSheetId="8" hidden="1">{"Tab1",#N/A,FALSE,"P";"Tab2",#N/A,FALSE,"P"}</definedName>
    <definedName name="hpu" hidden="1">{"Tab1",#N/A,FALSE,"P";"Tab2",#N/A,FALSE,"P"}</definedName>
    <definedName name="HTML_CodePage" hidden="1">1252</definedName>
    <definedName name="HTML_Control" localSheetId="1" hidden="1">{"'Sheet1'!$A$1:$F$99"}</definedName>
    <definedName name="HTML_Control" hidden="1">{"'Sheet1'!$A$1:$F$99"}</definedName>
    <definedName name="HTML_Description" hidden="1">""</definedName>
    <definedName name="HTML_Email" hidden="1">""</definedName>
    <definedName name="HTML_Header" hidden="1">"Sheet1"</definedName>
    <definedName name="HTML_LastUpdate" hidden="1">"2/3/99"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Mac" hidden="1">"Macintosh HD:beta.htm"</definedName>
    <definedName name="HTML_PathTemplateMac" hidden="1">"Macintosh HD:HomePageStuff:New_Home_Page:datafile:Betas.html"</definedName>
    <definedName name="HTML_Title" hidden="1">"beta"</definedName>
    <definedName name="hui" localSheetId="6" hidden="1">{"Tab1",#N/A,FALSE,"P";"Tab2",#N/A,FALSE,"P"}</definedName>
    <definedName name="hui" localSheetId="5" hidden="1">{"Tab1",#N/A,FALSE,"P";"Tab2",#N/A,FALSE,"P"}</definedName>
    <definedName name="hui" localSheetId="1" hidden="1">{"Tab1",#N/A,FALSE,"P";"Tab2",#N/A,FALSE,"P"}</definedName>
    <definedName name="hui" localSheetId="8" hidden="1">{"Tab1",#N/A,FALSE,"P";"Tab2",#N/A,FALSE,"P"}</definedName>
    <definedName name="hui" hidden="1">{"Tab1",#N/A,FALSE,"P";"Tab2",#N/A,FALSE,"P"}</definedName>
    <definedName name="huo" localSheetId="6" hidden="1">{"Tab1",#N/A,FALSE,"P";"Tab2",#N/A,FALSE,"P"}</definedName>
    <definedName name="huo" localSheetId="5" hidden="1">{"Tab1",#N/A,FALSE,"P";"Tab2",#N/A,FALSE,"P"}</definedName>
    <definedName name="huo" localSheetId="1" hidden="1">{"Tab1",#N/A,FALSE,"P";"Tab2",#N/A,FALSE,"P"}</definedName>
    <definedName name="huo" localSheetId="8" hidden="1">{"Tab1",#N/A,FALSE,"P";"Tab2",#N/A,FALSE,"P"}</definedName>
    <definedName name="huo" hidden="1">{"Tab1",#N/A,FALSE,"P";"Tab2",#N/A,FALSE,"P"}</definedName>
    <definedName name="ii" localSheetId="6" hidden="1">{"Tab1",#N/A,FALSE,"P";"Tab2",#N/A,FALSE,"P"}</definedName>
    <definedName name="ii" localSheetId="5" hidden="1">{"Tab1",#N/A,FALSE,"P";"Tab2",#N/A,FALSE,"P"}</definedName>
    <definedName name="ii" localSheetId="1" hidden="1">{"Tab1",#N/A,FALSE,"P";"Tab2",#N/A,FALSE,"P"}</definedName>
    <definedName name="ii" localSheetId="8" hidden="1">{"Tab1",#N/A,FALSE,"P";"Tab2",#N/A,FALSE,"P"}</definedName>
    <definedName name="ii" hidden="1">{"Tab1",#N/A,FALSE,"P";"Tab2",#N/A,FALSE,"P"}</definedName>
    <definedName name="ilo" localSheetId="6" hidden="1">{"Riqfin97",#N/A,FALSE,"Tran";"Riqfinpro",#N/A,FALSE,"Tran"}</definedName>
    <definedName name="ilo" localSheetId="5" hidden="1">{"Riqfin97",#N/A,FALSE,"Tran";"Riqfinpro",#N/A,FALSE,"Tran"}</definedName>
    <definedName name="ilo" localSheetId="1" hidden="1">{"Riqfin97",#N/A,FALSE,"Tran";"Riqfinpro",#N/A,FALSE,"Tran"}</definedName>
    <definedName name="ilo" localSheetId="8" hidden="1">{"Riqfin97",#N/A,FALSE,"Tran";"Riqfinpro",#N/A,FALSE,"Tran"}</definedName>
    <definedName name="ilo" hidden="1">{"Riqfin97",#N/A,FALSE,"Tran";"Riqfinpro",#N/A,FALSE,"Tran"}</definedName>
    <definedName name="ilu" localSheetId="6" hidden="1">{"Riqfin97",#N/A,FALSE,"Tran";"Riqfinpro",#N/A,FALSE,"Tran"}</definedName>
    <definedName name="ilu" localSheetId="5" hidden="1">{"Riqfin97",#N/A,FALSE,"Tran";"Riqfinpro",#N/A,FALSE,"Tran"}</definedName>
    <definedName name="ilu" localSheetId="1" hidden="1">{"Riqfin97",#N/A,FALSE,"Tran";"Riqfinpro",#N/A,FALSE,"Tran"}</definedName>
    <definedName name="ilu" localSheetId="8" hidden="1">{"Riqfin97",#N/A,FALSE,"Tran";"Riqfinpro",#N/A,FALSE,"Tran"}</definedName>
    <definedName name="ilu" hidden="1">{"Riqfin97",#N/A,FALSE,"Tran";"Riqfinpro",#N/A,FALSE,"Tran"}</definedName>
    <definedName name="jjj" localSheetId="6" hidden="1">[18]M!#REF!</definedName>
    <definedName name="jjj" localSheetId="5" hidden="1">[18]M!#REF!</definedName>
    <definedName name="jjj" localSheetId="2" hidden="1">[18]M!#REF!</definedName>
    <definedName name="jjj" localSheetId="1" hidden="1">[18]M!#REF!</definedName>
    <definedName name="jjj" localSheetId="3" hidden="1">[18]M!#REF!</definedName>
    <definedName name="jjj" localSheetId="4" hidden="1">[18]M!#REF!</definedName>
    <definedName name="jjj" localSheetId="8" hidden="1">[18]M!#REF!</definedName>
    <definedName name="jjj" hidden="1">[18]M!#REF!</definedName>
    <definedName name="jjjj" localSheetId="6" hidden="1">{"Tab1",#N/A,FALSE,"P";"Tab2",#N/A,FALSE,"P"}</definedName>
    <definedName name="jjjj" localSheetId="5" hidden="1">{"Tab1",#N/A,FALSE,"P";"Tab2",#N/A,FALSE,"P"}</definedName>
    <definedName name="jjjj" localSheetId="1" hidden="1">{"Tab1",#N/A,FALSE,"P";"Tab2",#N/A,FALSE,"P"}</definedName>
    <definedName name="jjjj" localSheetId="8" hidden="1">{"Tab1",#N/A,FALSE,"P";"Tab2",#N/A,FALSE,"P"}</definedName>
    <definedName name="jjjj" hidden="1">{"Tab1",#N/A,FALSE,"P";"Tab2",#N/A,FALSE,"P"}</definedName>
    <definedName name="jjjjjj" localSheetId="6" hidden="1">'[16]J(Priv.Cap)'!#REF!</definedName>
    <definedName name="jjjjjj" localSheetId="5" hidden="1">'[16]J(Priv.Cap)'!#REF!</definedName>
    <definedName name="jjjjjj" localSheetId="2" hidden="1">'[16]J(Priv.Cap)'!#REF!</definedName>
    <definedName name="jjjjjj" localSheetId="1" hidden="1">'[16]J(Priv.Cap)'!#REF!</definedName>
    <definedName name="jjjjjj" localSheetId="3" hidden="1">'[16]J(Priv.Cap)'!#REF!</definedName>
    <definedName name="jjjjjj" localSheetId="4" hidden="1">'[16]J(Priv.Cap)'!#REF!</definedName>
    <definedName name="jjjjjj" localSheetId="8" hidden="1">'[16]J(Priv.Cap)'!#REF!</definedName>
    <definedName name="jjjjjj" hidden="1">'[16]J(Priv.Cap)'!#REF!</definedName>
    <definedName name="jjjjjjjjjjjjjjjjjj" localSheetId="6" hidden="1">{"Tab1",#N/A,FALSE,"P";"Tab2",#N/A,FALSE,"P"}</definedName>
    <definedName name="jjjjjjjjjjjjjjjjjj" localSheetId="5" hidden="1">{"Tab1",#N/A,FALSE,"P";"Tab2",#N/A,FALSE,"P"}</definedName>
    <definedName name="jjjjjjjjjjjjjjjjjj" localSheetId="1" hidden="1">{"Tab1",#N/A,FALSE,"P";"Tab2",#N/A,FALSE,"P"}</definedName>
    <definedName name="jjjjjjjjjjjjjjjjjj" localSheetId="8" hidden="1">{"Tab1",#N/A,FALSE,"P";"Tab2",#N/A,FALSE,"P"}</definedName>
    <definedName name="jjjjjjjjjjjjjjjjjj" hidden="1">{"Tab1",#N/A,FALSE,"P";"Tab2",#N/A,FALSE,"P"}</definedName>
    <definedName name="jui" localSheetId="6" hidden="1">{"Riqfin97",#N/A,FALSE,"Tran";"Riqfinpro",#N/A,FALSE,"Tran"}</definedName>
    <definedName name="jui" localSheetId="5" hidden="1">{"Riqfin97",#N/A,FALSE,"Tran";"Riqfinpro",#N/A,FALSE,"Tran"}</definedName>
    <definedName name="jui" localSheetId="1" hidden="1">{"Riqfin97",#N/A,FALSE,"Tran";"Riqfinpro",#N/A,FALSE,"Tran"}</definedName>
    <definedName name="jui" localSheetId="8" hidden="1">{"Riqfin97",#N/A,FALSE,"Tran";"Riqfinpro",#N/A,FALSE,"Tran"}</definedName>
    <definedName name="jui" hidden="1">{"Riqfin97",#N/A,FALSE,"Tran";"Riqfinpro",#N/A,FALSE,"Tran"}</definedName>
    <definedName name="juy" localSheetId="6" hidden="1">{"Tab1",#N/A,FALSE,"P";"Tab2",#N/A,FALSE,"P"}</definedName>
    <definedName name="juy" localSheetId="5" hidden="1">{"Tab1",#N/A,FALSE,"P";"Tab2",#N/A,FALSE,"P"}</definedName>
    <definedName name="juy" localSheetId="1" hidden="1">{"Tab1",#N/A,FALSE,"P";"Tab2",#N/A,FALSE,"P"}</definedName>
    <definedName name="juy" localSheetId="8" hidden="1">{"Tab1",#N/A,FALSE,"P";"Tab2",#N/A,FALSE,"P"}</definedName>
    <definedName name="juy" hidden="1">{"Tab1",#N/A,FALSE,"P";"Tab2",#N/A,FALSE,"P"}</definedName>
    <definedName name="k" localSheetId="6" hidden="1">{"Main Economic Indicators",#N/A,FALSE,"C"}</definedName>
    <definedName name="k" localSheetId="5" hidden="1">{"Main Economic Indicators",#N/A,FALSE,"C"}</definedName>
    <definedName name="k" localSheetId="1" hidden="1">{"Main Economic Indicators",#N/A,FALSE,"C"}</definedName>
    <definedName name="k" localSheetId="8" hidden="1">{"Main Economic Indicators",#N/A,FALSE,"C"}</definedName>
    <definedName name="k" hidden="1">{"Main Economic Indicators",#N/A,FALSE,"C"}</definedName>
    <definedName name="kio" localSheetId="6" hidden="1">{"Tab1",#N/A,FALSE,"P";"Tab2",#N/A,FALSE,"P"}</definedName>
    <definedName name="kio" localSheetId="5" hidden="1">{"Tab1",#N/A,FALSE,"P";"Tab2",#N/A,FALSE,"P"}</definedName>
    <definedName name="kio" localSheetId="1" hidden="1">{"Tab1",#N/A,FALSE,"P";"Tab2",#N/A,FALSE,"P"}</definedName>
    <definedName name="kio" localSheetId="8" hidden="1">{"Tab1",#N/A,FALSE,"P";"Tab2",#N/A,FALSE,"P"}</definedName>
    <definedName name="kio" hidden="1">{"Tab1",#N/A,FALSE,"P";"Tab2",#N/A,FALSE,"P"}</definedName>
    <definedName name="kiu" localSheetId="6" hidden="1">{"Riqfin97",#N/A,FALSE,"Tran";"Riqfinpro",#N/A,FALSE,"Tran"}</definedName>
    <definedName name="kiu" localSheetId="5" hidden="1">{"Riqfin97",#N/A,FALSE,"Tran";"Riqfinpro",#N/A,FALSE,"Tran"}</definedName>
    <definedName name="kiu" localSheetId="1" hidden="1">{"Riqfin97",#N/A,FALSE,"Tran";"Riqfinpro",#N/A,FALSE,"Tran"}</definedName>
    <definedName name="kiu" localSheetId="8" hidden="1">{"Riqfin97",#N/A,FALSE,"Tran";"Riqfinpro",#N/A,FALSE,"Tran"}</definedName>
    <definedName name="kiu" hidden="1">{"Riqfin97",#N/A,FALSE,"Tran";"Riqfinpro",#N/A,FALSE,"Tran"}</definedName>
    <definedName name="kj" localSheetId="1" hidden="1">{#N/A,#N/A,FALSE,"Aging Summary";#N/A,#N/A,FALSE,"Ratio Analysis";#N/A,#N/A,FALSE,"Test 120 Day Accts";#N/A,#N/A,FALSE,"Tickmarks"}</definedName>
    <definedName name="kj" hidden="1">{#N/A,#N/A,FALSE,"Aging Summary";#N/A,#N/A,FALSE,"Ratio Analysis";#N/A,#N/A,FALSE,"Test 120 Day Accts";#N/A,#N/A,FALSE,"Tickmarks"}</definedName>
    <definedName name="kk" localSheetId="6" hidden="1">{"Tab1",#N/A,FALSE,"P";"Tab2",#N/A,FALSE,"P"}</definedName>
    <definedName name="kk" localSheetId="5" hidden="1">{"Tab1",#N/A,FALSE,"P";"Tab2",#N/A,FALSE,"P"}</definedName>
    <definedName name="kk" localSheetId="1" hidden="1">{"Tab1",#N/A,FALSE,"P";"Tab2",#N/A,FALSE,"P"}</definedName>
    <definedName name="kk" localSheetId="8" hidden="1">{"Tab1",#N/A,FALSE,"P";"Tab2",#N/A,FALSE,"P"}</definedName>
    <definedName name="kk" hidden="1">{"Tab1",#N/A,FALSE,"P";"Tab2",#N/A,FALSE,"P"}</definedName>
    <definedName name="kkk" localSheetId="6" hidden="1">{"Tab1",#N/A,FALSE,"P";"Tab2",#N/A,FALSE,"P"}</definedName>
    <definedName name="kkk" localSheetId="5" hidden="1">{"Tab1",#N/A,FALSE,"P";"Tab2",#N/A,FALSE,"P"}</definedName>
    <definedName name="kkk" localSheetId="1" hidden="1">{"Tab1",#N/A,FALSE,"P";"Tab2",#N/A,FALSE,"P"}</definedName>
    <definedName name="kkk" localSheetId="8" hidden="1">{"Tab1",#N/A,FALSE,"P";"Tab2",#N/A,FALSE,"P"}</definedName>
    <definedName name="kkk" hidden="1">{"Tab1",#N/A,FALSE,"P";"Tab2",#N/A,FALSE,"P"}</definedName>
    <definedName name="kkkk" localSheetId="6" hidden="1">[19]M!#REF!</definedName>
    <definedName name="kkkk" localSheetId="5" hidden="1">[19]M!#REF!</definedName>
    <definedName name="kkkk" localSheetId="2" hidden="1">[19]M!#REF!</definedName>
    <definedName name="kkkk" localSheetId="1" hidden="1">[19]M!#REF!</definedName>
    <definedName name="kkkk" localSheetId="3" hidden="1">[19]M!#REF!</definedName>
    <definedName name="kkkk" localSheetId="4" hidden="1">[19]M!#REF!</definedName>
    <definedName name="kkkk" localSheetId="8" hidden="1">[19]M!#REF!</definedName>
    <definedName name="kkkk" hidden="1">[19]M!#REF!</definedName>
    <definedName name="kkkkk" localSheetId="6" hidden="1">'[20]J(Priv.Cap)'!#REF!</definedName>
    <definedName name="kkkkk" localSheetId="5" hidden="1">'[20]J(Priv.Cap)'!#REF!</definedName>
    <definedName name="kkkkk" localSheetId="2" hidden="1">'[20]J(Priv.Cap)'!#REF!</definedName>
    <definedName name="kkkkk" localSheetId="1" hidden="1">'[20]J(Priv.Cap)'!#REF!</definedName>
    <definedName name="kkkkk" localSheetId="3" hidden="1">'[20]J(Priv.Cap)'!#REF!</definedName>
    <definedName name="kkkkk" localSheetId="4" hidden="1">'[20]J(Priv.Cap)'!#REF!</definedName>
    <definedName name="kkkkk" localSheetId="8" hidden="1">'[20]J(Priv.Cap)'!#REF!</definedName>
    <definedName name="kkkkk" hidden="1">'[20]J(Priv.Cap)'!#REF!</definedName>
    <definedName name="kkkkkkkk" localSheetId="6" hidden="1">{"Riqfin97",#N/A,FALSE,"Tran";"Riqfinpro",#N/A,FALSE,"Tran"}</definedName>
    <definedName name="kkkkkkkk" localSheetId="5" hidden="1">{"Riqfin97",#N/A,FALSE,"Tran";"Riqfinpro",#N/A,FALSE,"Tran"}</definedName>
    <definedName name="kkkkkkkk" localSheetId="1" hidden="1">{"Riqfin97",#N/A,FALSE,"Tran";"Riqfinpro",#N/A,FALSE,"Tran"}</definedName>
    <definedName name="kkkkkkkk" localSheetId="8" hidden="1">{"Riqfin97",#N/A,FALSE,"Tran";"Riqfinpro",#N/A,FALSE,"Tran"}</definedName>
    <definedName name="kkkkkkkk" hidden="1">{"Riqfin97",#N/A,FALSE,"Tran";"Riqfinpro",#N/A,FALSE,"Tran"}</definedName>
    <definedName name="ll" localSheetId="6" hidden="1">{"Tab1",#N/A,FALSE,"P";"Tab2",#N/A,FALSE,"P"}</definedName>
    <definedName name="ll" localSheetId="5" hidden="1">{"Tab1",#N/A,FALSE,"P";"Tab2",#N/A,FALSE,"P"}</definedName>
    <definedName name="ll" localSheetId="1" hidden="1">{"Tab1",#N/A,FALSE,"P";"Tab2",#N/A,FALSE,"P"}</definedName>
    <definedName name="ll" localSheetId="8" hidden="1">{"Tab1",#N/A,FALSE,"P";"Tab2",#N/A,FALSE,"P"}</definedName>
    <definedName name="ll" hidden="1">{"Tab1",#N/A,FALSE,"P";"Tab2",#N/A,FALSE,"P"}</definedName>
    <definedName name="lll" localSheetId="6" hidden="1">{"Riqfin97",#N/A,FALSE,"Tran";"Riqfinpro",#N/A,FALSE,"Tran"}</definedName>
    <definedName name="lll" localSheetId="5" hidden="1">{"Riqfin97",#N/A,FALSE,"Tran";"Riqfinpro",#N/A,FALSE,"Tran"}</definedName>
    <definedName name="lll" localSheetId="1" hidden="1">{"Riqfin97",#N/A,FALSE,"Tran";"Riqfinpro",#N/A,FALSE,"Tran"}</definedName>
    <definedName name="lll" localSheetId="8" hidden="1">{"Riqfin97",#N/A,FALSE,"Tran";"Riqfinpro",#N/A,FALSE,"Tran"}</definedName>
    <definedName name="lll" hidden="1">{"Riqfin97",#N/A,FALSE,"Tran";"Riqfinpro",#N/A,FALSE,"Tran"}</definedName>
    <definedName name="llll" localSheetId="6" hidden="1">[18]M!#REF!</definedName>
    <definedName name="llll" localSheetId="5" hidden="1">[18]M!#REF!</definedName>
    <definedName name="llll" localSheetId="2" hidden="1">[18]M!#REF!</definedName>
    <definedName name="llll" localSheetId="1" hidden="1">[18]M!#REF!</definedName>
    <definedName name="llll" localSheetId="3" hidden="1">[18]M!#REF!</definedName>
    <definedName name="llll" localSheetId="4" hidden="1">[18]M!#REF!</definedName>
    <definedName name="llll" localSheetId="8" hidden="1">[18]M!#REF!</definedName>
    <definedName name="llll" hidden="1">[18]M!#REF!</definedName>
    <definedName name="lllll" localSheetId="6" hidden="1">{"Tab1",#N/A,FALSE,"P";"Tab2",#N/A,FALSE,"P"}</definedName>
    <definedName name="lllll" localSheetId="5" hidden="1">{"Tab1",#N/A,FALSE,"P";"Tab2",#N/A,FALSE,"P"}</definedName>
    <definedName name="lllll" localSheetId="1" hidden="1">{"Tab1",#N/A,FALSE,"P";"Tab2",#N/A,FALSE,"P"}</definedName>
    <definedName name="lllll" localSheetId="8" hidden="1">{"Tab1",#N/A,FALSE,"P";"Tab2",#N/A,FALSE,"P"}</definedName>
    <definedName name="lllll" hidden="1">{"Tab1",#N/A,FALSE,"P";"Tab2",#N/A,FALSE,"P"}</definedName>
    <definedName name="llllll" localSheetId="6" hidden="1">{"Minpmon",#N/A,FALSE,"Monthinput"}</definedName>
    <definedName name="llllll" localSheetId="5" hidden="1">{"Minpmon",#N/A,FALSE,"Monthinput"}</definedName>
    <definedName name="llllll" localSheetId="1" hidden="1">{"Minpmon",#N/A,FALSE,"Monthinput"}</definedName>
    <definedName name="llllll" localSheetId="8" hidden="1">{"Minpmon",#N/A,FALSE,"Monthinput"}</definedName>
    <definedName name="llllll" hidden="1">{"Minpmon",#N/A,FALSE,"Monthinput"}</definedName>
    <definedName name="lllllll" localSheetId="6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localSheetId="6" hidden="1">{"Minpmon",#N/A,FALSE,"Monthinput"}</definedName>
    <definedName name="lllllllllllllllll" localSheetId="5" hidden="1">{"Minpmon",#N/A,FALSE,"Monthinput"}</definedName>
    <definedName name="lllllllllllllllll" localSheetId="1" hidden="1">{"Minpmon",#N/A,FALSE,"Monthinput"}</definedName>
    <definedName name="lllllllllllllllll" localSheetId="8" hidden="1">{"Minpmon",#N/A,FALSE,"Monthinput"}</definedName>
    <definedName name="lllllllllllllllll" hidden="1">{"Minpmon",#N/A,FALSE,"Monthinput"}</definedName>
    <definedName name="LM" localSheetId="1" hidden="1">{"'Sheet1'!$A$1:$F$99"}</definedName>
    <definedName name="LM" hidden="1">{"'Sheet1'!$A$1:$F$99"}</definedName>
    <definedName name="luis" localSheetId="1" hidden="1">{#N/A,#N/A,FALSE,"DATOS";#N/A,#N/A,FALSE,"RESUMEN";#N/A,#N/A,FALSE,"INVERS"}</definedName>
    <definedName name="luis" hidden="1">{#N/A,#N/A,FALSE,"DATOS";#N/A,#N/A,FALSE,"RESUMEN";#N/A,#N/A,FALSE,"INVERS"}</definedName>
    <definedName name="luis_empresa" localSheetId="1" hidden="1">{#N/A,#N/A,FALSE,"DATOS";#N/A,#N/A,FALSE,"RESUMEN";#N/A,#N/A,FALSE,"INVERS"}</definedName>
    <definedName name="luis_empresa" hidden="1">{#N/A,#N/A,FALSE,"DATOS";#N/A,#N/A,FALSE,"RESUMEN";#N/A,#N/A,FALSE,"INVERS"}</definedName>
    <definedName name="luis_norte" localSheetId="1" hidden="1">{#N/A,#N/A,FALSE,"DATOS";#N/A,#N/A,FALSE,"RESUMEN";#N/A,#N/A,FALSE,"INVERS"}</definedName>
    <definedName name="luis_norte" hidden="1">{#N/A,#N/A,FALSE,"DATOS";#N/A,#N/A,FALSE,"RESUMEN";#N/A,#N/A,FALSE,"INVERS"}</definedName>
    <definedName name="luisnorte" localSheetId="1" hidden="1">{#N/A,#N/A,FALSE,"DATOS";#N/A,#N/A,FALSE,"RESUMEN";#N/A,#N/A,FALSE,"INVERS"}</definedName>
    <definedName name="luisnorte" hidden="1">{#N/A,#N/A,FALSE,"DATOS";#N/A,#N/A,FALSE,"RESUMEN";#N/A,#N/A,FALSE,"INVERS"}</definedName>
    <definedName name="Mes" localSheetId="6">[21]Toggle!$G$2:$G$13</definedName>
    <definedName name="Mes" localSheetId="8">[22]Toggle!$G$2:$G$13</definedName>
    <definedName name="Mes">[23]Toggle!$D$3:$D$14</definedName>
    <definedName name="Meses" localSheetId="6">[21]Toggle!$A$1:$A$192</definedName>
    <definedName name="Meses" localSheetId="8">[22]Toggle!$A$1:$A$192</definedName>
    <definedName name="Meses">[23]Toggle!$G$3:$G$254</definedName>
    <definedName name="mmm" localSheetId="6" hidden="1">{"Riqfin97",#N/A,FALSE,"Tran";"Riqfinpro",#N/A,FALSE,"Tran"}</definedName>
    <definedName name="mmm" localSheetId="5" hidden="1">{"Riqfin97",#N/A,FALSE,"Tran";"Riqfinpro",#N/A,FALSE,"Tran"}</definedName>
    <definedName name="mmm" localSheetId="1" hidden="1">{"Riqfin97",#N/A,FALSE,"Tran";"Riqfinpro",#N/A,FALSE,"Tran"}</definedName>
    <definedName name="mmm" localSheetId="8" hidden="1">{"Riqfin97",#N/A,FALSE,"Tran";"Riqfinpro",#N/A,FALSE,"Tran"}</definedName>
    <definedName name="mmm" hidden="1">{"Riqfin97",#N/A,FALSE,"Tran";"Riqfinpro",#N/A,FALSE,"Tran"}</definedName>
    <definedName name="mmmm" localSheetId="6" hidden="1">{"Tab1",#N/A,FALSE,"P";"Tab2",#N/A,FALSE,"P"}</definedName>
    <definedName name="mmmm" localSheetId="5" hidden="1">{"Tab1",#N/A,FALSE,"P";"Tab2",#N/A,FALSE,"P"}</definedName>
    <definedName name="mmmm" localSheetId="1" hidden="1">{"Tab1",#N/A,FALSE,"P";"Tab2",#N/A,FALSE,"P"}</definedName>
    <definedName name="mmmm" localSheetId="8" hidden="1">{"Tab1",#N/A,FALSE,"P";"Tab2",#N/A,FALSE,"P"}</definedName>
    <definedName name="mmmm" hidden="1">{"Tab1",#N/A,FALSE,"P";"Tab2",#N/A,FALSE,"P"}</definedName>
    <definedName name="mmmmm" localSheetId="6" hidden="1">{"Riqfin97",#N/A,FALSE,"Tran";"Riqfinpro",#N/A,FALSE,"Tran"}</definedName>
    <definedName name="mmmmm" localSheetId="5" hidden="1">{"Riqfin97",#N/A,FALSE,"Tran";"Riqfinpro",#N/A,FALSE,"Tran"}</definedName>
    <definedName name="mmmmm" localSheetId="1" hidden="1">{"Riqfin97",#N/A,FALSE,"Tran";"Riqfinpro",#N/A,FALSE,"Tran"}</definedName>
    <definedName name="mmmmm" localSheetId="8" hidden="1">{"Riqfin97",#N/A,FALSE,"Tran";"Riqfinpro",#N/A,FALSE,"Tran"}</definedName>
    <definedName name="mmmmm" hidden="1">{"Riqfin97",#N/A,FALSE,"Tran";"Riqfinpro",#N/A,FALSE,"Tran"}</definedName>
    <definedName name="mmmmmmmmm" localSheetId="6" hidden="1">{"Riqfin97",#N/A,FALSE,"Tran";"Riqfinpro",#N/A,FALSE,"Tran"}</definedName>
    <definedName name="mmmmmmmmm" localSheetId="5" hidden="1">{"Riqfin97",#N/A,FALSE,"Tran";"Riqfinpro",#N/A,FALSE,"Tran"}</definedName>
    <definedName name="mmmmmmmmm" localSheetId="1" hidden="1">{"Riqfin97",#N/A,FALSE,"Tran";"Riqfinpro",#N/A,FALSE,"Tran"}</definedName>
    <definedName name="mmmmmmmmm" localSheetId="8" hidden="1">{"Riqfin97",#N/A,FALSE,"Tran";"Riqfinpro",#N/A,FALSE,"Tran"}</definedName>
    <definedName name="mmmmmmmmm" hidden="1">{"Riqfin97",#N/A,FALSE,"Tran";"Riqfinpro",#N/A,FALSE,"Tran"}</definedName>
    <definedName name="mte" localSheetId="6" hidden="1">{"Riqfin97",#N/A,FALSE,"Tran";"Riqfinpro",#N/A,FALSE,"Tran"}</definedName>
    <definedName name="mte" localSheetId="5" hidden="1">{"Riqfin97",#N/A,FALSE,"Tran";"Riqfinpro",#N/A,FALSE,"Tran"}</definedName>
    <definedName name="mte" localSheetId="1" hidden="1">{"Riqfin97",#N/A,FALSE,"Tran";"Riqfinpro",#N/A,FALSE,"Tran"}</definedName>
    <definedName name="mte" localSheetId="8" hidden="1">{"Riqfin97",#N/A,FALSE,"Tran";"Riqfinpro",#N/A,FALSE,"Tran"}</definedName>
    <definedName name="mte" hidden="1">{"Riqfin97",#N/A,FALSE,"Tran";"Riqfinpro",#N/A,FALSE,"Tran"}</definedName>
    <definedName name="n" localSheetId="6" hidden="1">{"Minpmon",#N/A,FALSE,"Monthinput"}</definedName>
    <definedName name="n" localSheetId="5" hidden="1">{"Minpmon",#N/A,FALSE,"Monthinput"}</definedName>
    <definedName name="n" localSheetId="1" hidden="1">{"Minpmon",#N/A,FALSE,"Monthinput"}</definedName>
    <definedName name="n" localSheetId="8" hidden="1">{"Minpmon",#N/A,FALSE,"Monthinput"}</definedName>
    <definedName name="n" hidden="1">{"Minpmon",#N/A,FALSE,"Monthinput"}</definedName>
    <definedName name="nn" localSheetId="6" hidden="1">{"Riqfin97",#N/A,FALSE,"Tran";"Riqfinpro",#N/A,FALSE,"Tran"}</definedName>
    <definedName name="nn" localSheetId="5" hidden="1">{"Riqfin97",#N/A,FALSE,"Tran";"Riqfinpro",#N/A,FALSE,"Tran"}</definedName>
    <definedName name="nn" localSheetId="1" hidden="1">{"Riqfin97",#N/A,FALSE,"Tran";"Riqfinpro",#N/A,FALSE,"Tran"}</definedName>
    <definedName name="nn" localSheetId="8" hidden="1">{"Riqfin97",#N/A,FALSE,"Tran";"Riqfinpro",#N/A,FALSE,"Tran"}</definedName>
    <definedName name="nn" hidden="1">{"Riqfin97",#N/A,FALSE,"Tran";"Riqfinpro",#N/A,FALSE,"Tran"}</definedName>
    <definedName name="nnn" localSheetId="6" hidden="1">{"Tab1",#N/A,FALSE,"P";"Tab2",#N/A,FALSE,"P"}</definedName>
    <definedName name="nnn" localSheetId="5" hidden="1">{"Tab1",#N/A,FALSE,"P";"Tab2",#N/A,FALSE,"P"}</definedName>
    <definedName name="nnn" localSheetId="1" hidden="1">{"Tab1",#N/A,FALSE,"P";"Tab2",#N/A,FALSE,"P"}</definedName>
    <definedName name="nnn" localSheetId="8" hidden="1">{"Tab1",#N/A,FALSE,"P";"Tab2",#N/A,FALSE,"P"}</definedName>
    <definedName name="nnn" hidden="1">{"Tab1",#N/A,FALSE,"P";"Tab2",#N/A,FALSE,"P"}</definedName>
    <definedName name="nnnnnnnnnn" localSheetId="6" hidden="1">{"Minpmon",#N/A,FALSE,"Monthinput"}</definedName>
    <definedName name="nnnnnnnnnn" localSheetId="5" hidden="1">{"Minpmon",#N/A,FALSE,"Monthinput"}</definedName>
    <definedName name="nnnnnnnnnn" localSheetId="1" hidden="1">{"Minpmon",#N/A,FALSE,"Monthinput"}</definedName>
    <definedName name="nnnnnnnnnn" localSheetId="8" hidden="1">{"Minpmon",#N/A,FALSE,"Monthinput"}</definedName>
    <definedName name="nnnnnnnnnn" hidden="1">{"Minpmon",#N/A,FALSE,"Monthinput"}</definedName>
    <definedName name="nnnnnnnnnnnn" localSheetId="6" hidden="1">{"Riqfin97",#N/A,FALSE,"Tran";"Riqfinpro",#N/A,FALSE,"Tran"}</definedName>
    <definedName name="nnnnnnnnnnnn" localSheetId="5" hidden="1">{"Riqfin97",#N/A,FALSE,"Tran";"Riqfinpro",#N/A,FALSE,"Tran"}</definedName>
    <definedName name="nnnnnnnnnnnn" localSheetId="1" hidden="1">{"Riqfin97",#N/A,FALSE,"Tran";"Riqfinpro",#N/A,FALSE,"Tran"}</definedName>
    <definedName name="nnnnnnnnnnnn" localSheetId="8" hidden="1">{"Riqfin97",#N/A,FALSE,"Tran";"Riqfinpro",#N/A,FALSE,"Tran"}</definedName>
    <definedName name="nnnnnnnnnnnn" hidden="1">{"Riqfin97",#N/A,FALSE,"Tran";"Riqfinpro",#N/A,FALSE,"Tran"}</definedName>
    <definedName name="oo" localSheetId="6" hidden="1">{"Riqfin97",#N/A,FALSE,"Tran";"Riqfinpro",#N/A,FALSE,"Tran"}</definedName>
    <definedName name="oo" localSheetId="5" hidden="1">{"Riqfin97",#N/A,FALSE,"Tran";"Riqfinpro",#N/A,FALSE,"Tran"}</definedName>
    <definedName name="oo" localSheetId="1" hidden="1">{"Riqfin97",#N/A,FALSE,"Tran";"Riqfinpro",#N/A,FALSE,"Tran"}</definedName>
    <definedName name="oo" localSheetId="8" hidden="1">{"Riqfin97",#N/A,FALSE,"Tran";"Riqfinpro",#N/A,FALSE,"Tran"}</definedName>
    <definedName name="oo" hidden="1">{"Riqfin97",#N/A,FALSE,"Tran";"Riqfinpro",#N/A,FALSE,"Tran"}</definedName>
    <definedName name="ooo" localSheetId="6" hidden="1">{"Tab1",#N/A,FALSE,"P";"Tab2",#N/A,FALSE,"P"}</definedName>
    <definedName name="ooo" localSheetId="5" hidden="1">{"Tab1",#N/A,FALSE,"P";"Tab2",#N/A,FALSE,"P"}</definedName>
    <definedName name="ooo" localSheetId="1" hidden="1">{"Tab1",#N/A,FALSE,"P";"Tab2",#N/A,FALSE,"P"}</definedName>
    <definedName name="ooo" localSheetId="8" hidden="1">{"Tab1",#N/A,FALSE,"P";"Tab2",#N/A,FALSE,"P"}</definedName>
    <definedName name="ooo" hidden="1">{"Tab1",#N/A,FALSE,"P";"Tab2",#N/A,FALSE,"P"}</definedName>
    <definedName name="oooo" localSheetId="6" hidden="1">{"Tab1",#N/A,FALSE,"P";"Tab2",#N/A,FALSE,"P"}</definedName>
    <definedName name="oooo" localSheetId="5" hidden="1">{"Tab1",#N/A,FALSE,"P";"Tab2",#N/A,FALSE,"P"}</definedName>
    <definedName name="oooo" localSheetId="1" hidden="1">{"Tab1",#N/A,FALSE,"P";"Tab2",#N/A,FALSE,"P"}</definedName>
    <definedName name="oooo" localSheetId="8" hidden="1">{"Tab1",#N/A,FALSE,"P";"Tab2",#N/A,FALSE,"P"}</definedName>
    <definedName name="oooo" hidden="1">{"Tab1",#N/A,FALSE,"P";"Tab2",#N/A,FALSE,"P"}</definedName>
    <definedName name="opu" localSheetId="6" hidden="1">{"Riqfin97",#N/A,FALSE,"Tran";"Riqfinpro",#N/A,FALSE,"Tran"}</definedName>
    <definedName name="opu" localSheetId="5" hidden="1">{"Riqfin97",#N/A,FALSE,"Tran";"Riqfinpro",#N/A,FALSE,"Tran"}</definedName>
    <definedName name="opu" localSheetId="1" hidden="1">{"Riqfin97",#N/A,FALSE,"Tran";"Riqfinpro",#N/A,FALSE,"Tran"}</definedName>
    <definedName name="opu" localSheetId="8" hidden="1">{"Riqfin97",#N/A,FALSE,"Tran";"Riqfinpro",#N/A,FALSE,"Tran"}</definedName>
    <definedName name="opu" hidden="1">{"Riqfin97",#N/A,FALSE,"Tran";"Riqfinpro",#N/A,FALSE,"Tran"}</definedName>
    <definedName name="otro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tro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tro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tro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tro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p" localSheetId="6" hidden="1">{"Riqfin97",#N/A,FALSE,"Tran";"Riqfinpro",#N/A,FALSE,"Tran"}</definedName>
    <definedName name="p" localSheetId="5" hidden="1">{"Riqfin97",#N/A,FALSE,"Tran";"Riqfinpro",#N/A,FALSE,"Tran"}</definedName>
    <definedName name="p" localSheetId="1" hidden="1">{"Riqfin97",#N/A,FALSE,"Tran";"Riqfinpro",#N/A,FALSE,"Tran"}</definedName>
    <definedName name="p" localSheetId="8" hidden="1">{"Riqfin97",#N/A,FALSE,"Tran";"Riqfinpro",#N/A,FALSE,"Tran"}</definedName>
    <definedName name="p" hidden="1">{"Riqfin97",#N/A,FALSE,"Tran";"Riqfinpro",#N/A,FALSE,"Tran"}</definedName>
    <definedName name="pipito" localSheetId="1" hidden="1">{"'Sheet1'!$A$1:$F$99"}</definedName>
    <definedName name="pipito" hidden="1">{"'Sheet1'!$A$1:$F$99"}</definedName>
    <definedName name="pipito2" localSheetId="1" hidden="1">{"'Sheet1'!$A$1:$F$99"}</definedName>
    <definedName name="pipito2" hidden="1">{"'Sheet1'!$A$1:$F$99"}</definedName>
    <definedName name="pit" localSheetId="6" hidden="1">{"Riqfin97",#N/A,FALSE,"Tran";"Riqfinpro",#N/A,FALSE,"Tran"}</definedName>
    <definedName name="pit" localSheetId="5" hidden="1">{"Riqfin97",#N/A,FALSE,"Tran";"Riqfinpro",#N/A,FALSE,"Tran"}</definedName>
    <definedName name="pit" localSheetId="1" hidden="1">{"Riqfin97",#N/A,FALSE,"Tran";"Riqfinpro",#N/A,FALSE,"Tran"}</definedName>
    <definedName name="pit" localSheetId="8" hidden="1">{"Riqfin97",#N/A,FALSE,"Tran";"Riqfinpro",#N/A,FALSE,"Tran"}</definedName>
    <definedName name="pit" hidden="1">{"Riqfin97",#N/A,FALSE,"Tran";"Riqfinpro",#N/A,FALSE,"Tran"}</definedName>
    <definedName name="ppp" localSheetId="6" hidden="1">{"Riqfin97",#N/A,FALSE,"Tran";"Riqfinpro",#N/A,FALSE,"Tran"}</definedName>
    <definedName name="ppp" localSheetId="5" hidden="1">{"Riqfin97",#N/A,FALSE,"Tran";"Riqfinpro",#N/A,FALSE,"Tran"}</definedName>
    <definedName name="ppp" localSheetId="1" hidden="1">{"Riqfin97",#N/A,FALSE,"Tran";"Riqfinpro",#N/A,FALSE,"Tran"}</definedName>
    <definedName name="ppp" localSheetId="8" hidden="1">{"Riqfin97",#N/A,FALSE,"Tran";"Riqfinpro",#N/A,FALSE,"Tran"}</definedName>
    <definedName name="ppp" hidden="1">{"Riqfin97",#N/A,FALSE,"Tran";"Riqfinpro",#N/A,FALSE,"Tran"}</definedName>
    <definedName name="pppppp" localSheetId="6" hidden="1">{"Riqfin97",#N/A,FALSE,"Tran";"Riqfinpro",#N/A,FALSE,"Tran"}</definedName>
    <definedName name="pppppp" localSheetId="5" hidden="1">{"Riqfin97",#N/A,FALSE,"Tran";"Riqfinpro",#N/A,FALSE,"Tran"}</definedName>
    <definedName name="pppppp" localSheetId="1" hidden="1">{"Riqfin97",#N/A,FALSE,"Tran";"Riqfinpro",#N/A,FALSE,"Tran"}</definedName>
    <definedName name="pppppp" localSheetId="8" hidden="1">{"Riqfin97",#N/A,FALSE,"Tran";"Riqfinpro",#N/A,FALSE,"Tran"}</definedName>
    <definedName name="pppppp" hidden="1">{"Riqfin97",#N/A,FALSE,"Tran";"Riqfinpro",#N/A,FALSE,"Tran"}</definedName>
    <definedName name="PREDESPACHADO" localSheetId="6" hidden="1">{#N/A,#N/A,FALSE,"Despacho potencia";#N/A,#N/A,FALSE,"DESPACHO EN OM"}</definedName>
    <definedName name="PREDESPACHADO" localSheetId="5" hidden="1">{#N/A,#N/A,FALSE,"Despacho potencia";#N/A,#N/A,FALSE,"DESPACHO EN OM"}</definedName>
    <definedName name="PREDESPACHADO" localSheetId="1" hidden="1">{#N/A,#N/A,FALSE,"Despacho potencia";#N/A,#N/A,FALSE,"DESPACHO EN OM"}</definedName>
    <definedName name="PREDESPACHADO" localSheetId="8" hidden="1">{#N/A,#N/A,FALSE,"Despacho potencia";#N/A,#N/A,FALSE,"DESPACHO EN OM"}</definedName>
    <definedName name="PREDESPACHADO" hidden="1">{#N/A,#N/A,FALSE,"Despacho potencia";#N/A,#N/A,FALSE,"DESPACHO EN OM"}</definedName>
    <definedName name="PREDESPACHADO2" localSheetId="6" hidden="1">{#N/A,#N/A,FALSE,"Despacho potencia";#N/A,#N/A,FALSE,"DESPACHO EN OM"}</definedName>
    <definedName name="PREDESPACHADO2" localSheetId="1" hidden="1">{#N/A,#N/A,FALSE,"Despacho potencia";#N/A,#N/A,FALSE,"DESPACHO EN OM"}</definedName>
    <definedName name="PREDESPACHADO2" hidden="1">{#N/A,#N/A,FALSE,"Despacho potencia";#N/A,#N/A,FALSE,"DESPACHO EN OM"}</definedName>
    <definedName name="qaz" localSheetId="6" hidden="1">{"Tab1",#N/A,FALSE,"P";"Tab2",#N/A,FALSE,"P"}</definedName>
    <definedName name="qaz" localSheetId="5" hidden="1">{"Tab1",#N/A,FALSE,"P";"Tab2",#N/A,FALSE,"P"}</definedName>
    <definedName name="qaz" localSheetId="1" hidden="1">{"Tab1",#N/A,FALSE,"P";"Tab2",#N/A,FALSE,"P"}</definedName>
    <definedName name="qaz" localSheetId="8" hidden="1">{"Tab1",#N/A,FALSE,"P";"Tab2",#N/A,FALSE,"P"}</definedName>
    <definedName name="qaz" hidden="1">{"Tab1",#N/A,FALSE,"P";"Tab2",#N/A,FALSE,"P"}</definedName>
    <definedName name="qer" localSheetId="6" hidden="1">{"Tab1",#N/A,FALSE,"P";"Tab2",#N/A,FALSE,"P"}</definedName>
    <definedName name="qer" localSheetId="5" hidden="1">{"Tab1",#N/A,FALSE,"P";"Tab2",#N/A,FALSE,"P"}</definedName>
    <definedName name="qer" localSheetId="1" hidden="1">{"Tab1",#N/A,FALSE,"P";"Tab2",#N/A,FALSE,"P"}</definedName>
    <definedName name="qer" localSheetId="8" hidden="1">{"Tab1",#N/A,FALSE,"P";"Tab2",#N/A,FALSE,"P"}</definedName>
    <definedName name="qer" hidden="1">{"Tab1",#N/A,FALSE,"P";"Tab2",#N/A,FALSE,"P"}</definedName>
    <definedName name="qq" localSheetId="6" hidden="1">'[17]J(Priv.Cap)'!#REF!</definedName>
    <definedName name="qq" localSheetId="5" hidden="1">'[17]J(Priv.Cap)'!#REF!</definedName>
    <definedName name="qq" localSheetId="2" hidden="1">'[17]J(Priv.Cap)'!#REF!</definedName>
    <definedName name="qq" localSheetId="1" hidden="1">'[17]J(Priv.Cap)'!#REF!</definedName>
    <definedName name="qq" localSheetId="3" hidden="1">'[17]J(Priv.Cap)'!#REF!</definedName>
    <definedName name="qq" localSheetId="4" hidden="1">'[17]J(Priv.Cap)'!#REF!</definedName>
    <definedName name="qq" localSheetId="8" hidden="1">'[17]J(Priv.Cap)'!#REF!</definedName>
    <definedName name="qq" hidden="1">'[17]J(Priv.Cap)'!#REF!</definedName>
    <definedName name="qqqqq" localSheetId="6" hidden="1">{"Minpmon",#N/A,FALSE,"Monthinput"}</definedName>
    <definedName name="qqqqq" localSheetId="5" hidden="1">{"Minpmon",#N/A,FALSE,"Monthinput"}</definedName>
    <definedName name="qqqqq" localSheetId="1" hidden="1">{"Minpmon",#N/A,FALSE,"Monthinput"}</definedName>
    <definedName name="qqqqq" localSheetId="8" hidden="1">{"Minpmon",#N/A,FALSE,"Monthinput"}</definedName>
    <definedName name="qqqqq" hidden="1">{"Minpmon",#N/A,FALSE,"Monthinput"}</definedName>
    <definedName name="qqqqqqqqqqqqq" localSheetId="6" hidden="1">{"Tab1",#N/A,FALSE,"P";"Tab2",#N/A,FALSE,"P"}</definedName>
    <definedName name="qqqqqqqqqqqqq" localSheetId="5" hidden="1">{"Tab1",#N/A,FALSE,"P";"Tab2",#N/A,FALSE,"P"}</definedName>
    <definedName name="qqqqqqqqqqqqq" localSheetId="1" hidden="1">{"Tab1",#N/A,FALSE,"P";"Tab2",#N/A,FALSE,"P"}</definedName>
    <definedName name="qqqqqqqqqqqqq" localSheetId="8" hidden="1">{"Tab1",#N/A,FALSE,"P";"Tab2",#N/A,FALSE,"P"}</definedName>
    <definedName name="qqqqqqqqqqqqq" hidden="1">{"Tab1",#N/A,FALSE,"P";"Tab2",#N/A,FALSE,"P"}</definedName>
    <definedName name="rft" localSheetId="6" hidden="1">{"Riqfin97",#N/A,FALSE,"Tran";"Riqfinpro",#N/A,FALSE,"Tran"}</definedName>
    <definedName name="rft" localSheetId="5" hidden="1">{"Riqfin97",#N/A,FALSE,"Tran";"Riqfinpro",#N/A,FALSE,"Tran"}</definedName>
    <definedName name="rft" localSheetId="1" hidden="1">{"Riqfin97",#N/A,FALSE,"Tran";"Riqfinpro",#N/A,FALSE,"Tran"}</definedName>
    <definedName name="rft" localSheetId="8" hidden="1">{"Riqfin97",#N/A,FALSE,"Tran";"Riqfinpro",#N/A,FALSE,"Tran"}</definedName>
    <definedName name="rft" hidden="1">{"Riqfin97",#N/A,FALSE,"Tran";"Riqfinpro",#N/A,FALSE,"Tran"}</definedName>
    <definedName name="rfv" localSheetId="6" hidden="1">{"Tab1",#N/A,FALSE,"P";"Tab2",#N/A,FALSE,"P"}</definedName>
    <definedName name="rfv" localSheetId="5" hidden="1">{"Tab1",#N/A,FALSE,"P";"Tab2",#N/A,FALSE,"P"}</definedName>
    <definedName name="rfv" localSheetId="1" hidden="1">{"Tab1",#N/A,FALSE,"P";"Tab2",#N/A,FALSE,"P"}</definedName>
    <definedName name="rfv" localSheetId="8" hidden="1">{"Tab1",#N/A,FALSE,"P";"Tab2",#N/A,FALSE,"P"}</definedName>
    <definedName name="rfv" hidden="1">{"Tab1",#N/A,FALSE,"P";"Tab2",#N/A,FALSE,"P"}</definedName>
    <definedName name="rrr" localSheetId="6" hidden="1">{"Riqfin97",#N/A,FALSE,"Tran";"Riqfinpro",#N/A,FALSE,"Tran"}</definedName>
    <definedName name="rrr" localSheetId="5" hidden="1">{"Riqfin97",#N/A,FALSE,"Tran";"Riqfinpro",#N/A,FALSE,"Tran"}</definedName>
    <definedName name="rrr" localSheetId="1" hidden="1">{"Riqfin97",#N/A,FALSE,"Tran";"Riqfinpro",#N/A,FALSE,"Tran"}</definedName>
    <definedName name="rrr" localSheetId="8" hidden="1">{"Riqfin97",#N/A,FALSE,"Tran";"Riqfinpro",#N/A,FALSE,"Tran"}</definedName>
    <definedName name="rrr" hidden="1">{"Riqfin97",#N/A,FALSE,"Tran";"Riqfinpro",#N/A,FALSE,"Tran"}</definedName>
    <definedName name="rrrr" localSheetId="6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localSheetId="6" hidden="1">{"Tab1",#N/A,FALSE,"P";"Tab2",#N/A,FALSE,"P"}</definedName>
    <definedName name="rrrrrr" localSheetId="5" hidden="1">{"Tab1",#N/A,FALSE,"P";"Tab2",#N/A,FALSE,"P"}</definedName>
    <definedName name="rrrrrr" localSheetId="1" hidden="1">{"Tab1",#N/A,FALSE,"P";"Tab2",#N/A,FALSE,"P"}</definedName>
    <definedName name="rrrrrr" localSheetId="8" hidden="1">{"Tab1",#N/A,FALSE,"P";"Tab2",#N/A,FALSE,"P"}</definedName>
    <definedName name="rrrrrr" hidden="1">{"Tab1",#N/A,FALSE,"P";"Tab2",#N/A,FALSE,"P"}</definedName>
    <definedName name="rrrrrrr" localSheetId="6" hidden="1">{"Tab1",#N/A,FALSE,"P";"Tab2",#N/A,FALSE,"P"}</definedName>
    <definedName name="rrrrrrr" localSheetId="5" hidden="1">{"Tab1",#N/A,FALSE,"P";"Tab2",#N/A,FALSE,"P"}</definedName>
    <definedName name="rrrrrrr" localSheetId="1" hidden="1">{"Tab1",#N/A,FALSE,"P";"Tab2",#N/A,FALSE,"P"}</definedName>
    <definedName name="rrrrrrr" localSheetId="8" hidden="1">{"Tab1",#N/A,FALSE,"P";"Tab2",#N/A,FALSE,"P"}</definedName>
    <definedName name="rrrrrrr" hidden="1">{"Tab1",#N/A,FALSE,"P";"Tab2",#N/A,FALSE,"P"}</definedName>
    <definedName name="rrrrrrrrrrrrr" localSheetId="6" hidden="1">{"Tab1",#N/A,FALSE,"P";"Tab2",#N/A,FALSE,"P"}</definedName>
    <definedName name="rrrrrrrrrrrrr" localSheetId="5" hidden="1">{"Tab1",#N/A,FALSE,"P";"Tab2",#N/A,FALSE,"P"}</definedName>
    <definedName name="rrrrrrrrrrrrr" localSheetId="1" hidden="1">{"Tab1",#N/A,FALSE,"P";"Tab2",#N/A,FALSE,"P"}</definedName>
    <definedName name="rrrrrrrrrrrrr" localSheetId="8" hidden="1">{"Tab1",#N/A,FALSE,"P";"Tab2",#N/A,FALSE,"P"}</definedName>
    <definedName name="rrrrrrrrrrrrr" hidden="1">{"Tab1",#N/A,FALSE,"P";"Tab2",#N/A,FALSE,"P"}</definedName>
    <definedName name="rt" localSheetId="6" hidden="1">{"Minpmon",#N/A,FALSE,"Monthinput"}</definedName>
    <definedName name="rt" localSheetId="5" hidden="1">{"Minpmon",#N/A,FALSE,"Monthinput"}</definedName>
    <definedName name="rt" localSheetId="1" hidden="1">{"Minpmon",#N/A,FALSE,"Monthinput"}</definedName>
    <definedName name="rt" localSheetId="8" hidden="1">{"Minpmon",#N/A,FALSE,"Monthinput"}</definedName>
    <definedName name="rt" hidden="1">{"Minpmon",#N/A,FALSE,"Monthinput"}</definedName>
    <definedName name="rte" localSheetId="6" hidden="1">{"Riqfin97",#N/A,FALSE,"Tran";"Riqfinpro",#N/A,FALSE,"Tran"}</definedName>
    <definedName name="rte" localSheetId="5" hidden="1">{"Riqfin97",#N/A,FALSE,"Tran";"Riqfinpro",#N/A,FALSE,"Tran"}</definedName>
    <definedName name="rte" localSheetId="1" hidden="1">{"Riqfin97",#N/A,FALSE,"Tran";"Riqfinpro",#N/A,FALSE,"Tran"}</definedName>
    <definedName name="rte" localSheetId="8" hidden="1">{"Riqfin97",#N/A,FALSE,"Tran";"Riqfinpro",#N/A,FALSE,"Tran"}</definedName>
    <definedName name="rte" hidden="1">{"Riqfin97",#N/A,FALSE,"Tran";"Riqfinpro",#N/A,FALSE,"Tran"}</definedName>
    <definedName name="rtre" localSheetId="6" hidden="1">{"Main Economic Indicators",#N/A,FALSE,"C"}</definedName>
    <definedName name="rtre" localSheetId="5" hidden="1">{"Main Economic Indicators",#N/A,FALSE,"C"}</definedName>
    <definedName name="rtre" localSheetId="1" hidden="1">{"Main Economic Indicators",#N/A,FALSE,"C"}</definedName>
    <definedName name="rtre" localSheetId="8" hidden="1">{"Main Economic Indicators",#N/A,FALSE,"C"}</definedName>
    <definedName name="rtre" hidden="1">{"Main Economic Indicators",#N/A,FALSE,"C"}</definedName>
    <definedName name="rty" localSheetId="6" hidden="1">{"Riqfin97",#N/A,FALSE,"Tran";"Riqfinpro",#N/A,FALSE,"Tran"}</definedName>
    <definedName name="rty" localSheetId="5" hidden="1">{"Riqfin97",#N/A,FALSE,"Tran";"Riqfinpro",#N/A,FALSE,"Tran"}</definedName>
    <definedName name="rty" localSheetId="1" hidden="1">{"Riqfin97",#N/A,FALSE,"Tran";"Riqfinpro",#N/A,FALSE,"Tran"}</definedName>
    <definedName name="rty" localSheetId="8" hidden="1">{"Riqfin97",#N/A,FALSE,"Tran";"Riqfinpro",#N/A,FALSE,"Tran"}</definedName>
    <definedName name="rty" hidden="1">{"Riqfin97",#N/A,FALSE,"Tran";"Riqfinpro",#N/A,FALSE,"Tran"}</definedName>
    <definedName name="Rwvu.PLA2." localSheetId="6" hidden="1">'[13]COP FED'!#REF!</definedName>
    <definedName name="Rwvu.PLA2." localSheetId="5" hidden="1">'[13]COP FED'!#REF!</definedName>
    <definedName name="Rwvu.PLA2." localSheetId="2" hidden="1">'[13]COP FED'!#REF!</definedName>
    <definedName name="Rwvu.PLA2." localSheetId="1" hidden="1">'[13]COP FED'!#REF!</definedName>
    <definedName name="Rwvu.PLA2." localSheetId="3" hidden="1">'[13]COP FED'!#REF!</definedName>
    <definedName name="Rwvu.PLA2." localSheetId="4" hidden="1">'[13]COP FED'!#REF!</definedName>
    <definedName name="Rwvu.PLA2." localSheetId="8" hidden="1">'[13]COP FED'!#REF!</definedName>
    <definedName name="Rwvu.PLA2." hidden="1">'[13]COP FED'!#REF!</definedName>
    <definedName name="s" localSheetId="6" hidden="1">{"Tab1",#N/A,FALSE,"P";"Tab2",#N/A,FALSE,"P"}</definedName>
    <definedName name="s" localSheetId="5" hidden="1">{"Tab1",#N/A,FALSE,"P";"Tab2",#N/A,FALSE,"P"}</definedName>
    <definedName name="s" localSheetId="1" hidden="1">{"Tab1",#N/A,FALSE,"P";"Tab2",#N/A,FALSE,"P"}</definedName>
    <definedName name="s" localSheetId="8" hidden="1">{"Tab1",#N/A,FALSE,"P";"Tab2",#N/A,FALSE,"P"}</definedName>
    <definedName name="s" hidden="1">{"Tab1",#N/A,FALSE,"P";"Tab2",#N/A,FALSE,"P"}</definedName>
    <definedName name="sa" localSheetId="1" hidden="1">{"'Sheet1'!$A$1:$F$99"}</definedName>
    <definedName name="sa" hidden="1">{"'Sheet1'!$A$1:$F$99"}</definedName>
    <definedName name="sad" localSheetId="6" hidden="1">{"Riqfin97",#N/A,FALSE,"Tran";"Riqfinpro",#N/A,FALSE,"Tran"}</definedName>
    <definedName name="sad" localSheetId="5" hidden="1">{"Riqfin97",#N/A,FALSE,"Tran";"Riqfinpro",#N/A,FALSE,"Tran"}</definedName>
    <definedName name="sad" localSheetId="1" hidden="1">{"Riqfin97",#N/A,FALSE,"Tran";"Riqfinpro",#N/A,FALSE,"Tran"}</definedName>
    <definedName name="sad" localSheetId="8" hidden="1">{"Riqfin97",#N/A,FALSE,"Tran";"Riqfinpro",#N/A,FALSE,"Tran"}</definedName>
    <definedName name="sad" hidden="1">{"Riqfin97",#N/A,FALSE,"Tran";"Riqfinpro",#N/A,FALSE,"Tran"}</definedName>
    <definedName name="sdfsdfsdfsd" localSheetId="6" hidden="1">{"Riqfin97",#N/A,FALSE,"Tran";"Riqfinpro",#N/A,FALSE,"Tran"}</definedName>
    <definedName name="sdfsdfsdfsd" localSheetId="5" hidden="1">{"Riqfin97",#N/A,FALSE,"Tran";"Riqfinpro",#N/A,FALSE,"Tran"}</definedName>
    <definedName name="sdfsdfsdfsd" localSheetId="1" hidden="1">{"Riqfin97",#N/A,FALSE,"Tran";"Riqfinpro",#N/A,FALSE,"Tran"}</definedName>
    <definedName name="sdfsdfsdfsd" localSheetId="8" hidden="1">{"Riqfin97",#N/A,FALSE,"Tran";"Riqfinpro",#N/A,FALSE,"Tran"}</definedName>
    <definedName name="sdfsdfsdfsd" hidden="1">{"Riqfin97",#N/A,FALSE,"Tran";"Riqfinpro",#N/A,FALSE,"Tran"}</definedName>
    <definedName name="sdsd" localSheetId="6" hidden="1">{"Riqfin97",#N/A,FALSE,"Tran";"Riqfinpro",#N/A,FALSE,"Tran"}</definedName>
    <definedName name="sdsd" localSheetId="5" hidden="1">{"Riqfin97",#N/A,FALSE,"Tran";"Riqfinpro",#N/A,FALSE,"Tran"}</definedName>
    <definedName name="sdsd" localSheetId="1" hidden="1">{"Riqfin97",#N/A,FALSE,"Tran";"Riqfinpro",#N/A,FALSE,"Tran"}</definedName>
    <definedName name="sdsd" localSheetId="8" hidden="1">{"Riqfin97",#N/A,FALSE,"Tran";"Riqfinpro",#N/A,FALSE,"Tran"}</definedName>
    <definedName name="sdsd" hidden="1">{"Riqfin97",#N/A,FALSE,"Tran";"Riqfinpro",#N/A,FALSE,"Tran"}</definedName>
    <definedName name="sencount" hidden="1">1</definedName>
    <definedName name="ser" localSheetId="6" hidden="1">{"Riqfin97",#N/A,FALSE,"Tran";"Riqfinpro",#N/A,FALSE,"Tran"}</definedName>
    <definedName name="ser" localSheetId="5" hidden="1">{"Riqfin97",#N/A,FALSE,"Tran";"Riqfinpro",#N/A,FALSE,"Tran"}</definedName>
    <definedName name="ser" localSheetId="1" hidden="1">{"Riqfin97",#N/A,FALSE,"Tran";"Riqfinpro",#N/A,FALSE,"Tran"}</definedName>
    <definedName name="ser" localSheetId="8" hidden="1">{"Riqfin97",#N/A,FALSE,"Tran";"Riqfinpro",#N/A,FALSE,"Tran"}</definedName>
    <definedName name="ser" hidden="1">{"Riqfin97",#N/A,FALSE,"Tran";"Riqfinpro",#N/A,FALSE,"Tran"}</definedName>
    <definedName name="solver_eng" localSheetId="5" hidden="1">1</definedName>
    <definedName name="solver_neg" localSheetId="5" hidden="1">1</definedName>
    <definedName name="solver_num" localSheetId="5" hidden="1">0</definedName>
    <definedName name="solver_opt" localSheetId="5" hidden="1">'Anexo Res Financieros'!#REF!</definedName>
    <definedName name="solver_typ" localSheetId="5" hidden="1">1</definedName>
    <definedName name="solver_val" localSheetId="5" hidden="1">0</definedName>
    <definedName name="solver_ver" localSheetId="5" hidden="1">3</definedName>
    <definedName name="ssss" localSheetId="6" hidden="1">{"Riqfin97",#N/A,FALSE,"Tran";"Riqfinpro",#N/A,FALSE,"Tran"}</definedName>
    <definedName name="ssss" localSheetId="5" hidden="1">{"Riqfin97",#N/A,FALSE,"Tran";"Riqfinpro",#N/A,FALSE,"Tran"}</definedName>
    <definedName name="ssss" localSheetId="1" hidden="1">{"Riqfin97",#N/A,FALSE,"Tran";"Riqfinpro",#N/A,FALSE,"Tran"}</definedName>
    <definedName name="ssss" localSheetId="8" hidden="1">{"Riqfin97",#N/A,FALSE,"Tran";"Riqfinpro",#N/A,FALSE,"Tran"}</definedName>
    <definedName name="ssss" hidden="1">{"Riqfin97",#N/A,FALSE,"Tran";"Riqfinpro",#N/A,FALSE,"Tran"}</definedName>
    <definedName name="Start_12" localSheetId="6">'[24]Variables Relevantes'!#REF!</definedName>
    <definedName name="Start_12">'[25]Variables Relevantes'!#REF!</definedName>
    <definedName name="Start_13" localSheetId="6">'[24]EDE''s'!#REF!</definedName>
    <definedName name="Start_13">'[25]EDE''s'!#REF!</definedName>
    <definedName name="Start_14" localSheetId="6">[24]CDEEE!#REF!</definedName>
    <definedName name="Start_14">[25]CDEEE!#REF!</definedName>
    <definedName name="Start_15" localSheetId="6">[24]EGEHID!#REF!</definedName>
    <definedName name="Start_15">[25]EGEHID!#REF!</definedName>
    <definedName name="Start_16" localSheetId="6">[24]ETED!#REF!</definedName>
    <definedName name="Start_16">[25]ETED!#REF!</definedName>
    <definedName name="Start_17" localSheetId="6">'[24]Anexo Res Financieros'!#REF!</definedName>
    <definedName name="Start_17">#REF!</definedName>
    <definedName name="Start_18">'[26]Anexo Res Financieros'!#REF!</definedName>
    <definedName name="Start_3">#REF!</definedName>
    <definedName name="Start_62">#REF!</definedName>
    <definedName name="Start_63">#REF!</definedName>
    <definedName name="Status" localSheetId="8">[22]Toggle!$C$3:$C$4</definedName>
    <definedName name="Status">[21]Toggle!$C$3:$C$4</definedName>
    <definedName name="swe" localSheetId="6" hidden="1">{"Tab1",#N/A,FALSE,"P";"Tab2",#N/A,FALSE,"P"}</definedName>
    <definedName name="swe" localSheetId="5" hidden="1">{"Tab1",#N/A,FALSE,"P";"Tab2",#N/A,FALSE,"P"}</definedName>
    <definedName name="swe" localSheetId="1" hidden="1">{"Tab1",#N/A,FALSE,"P";"Tab2",#N/A,FALSE,"P"}</definedName>
    <definedName name="swe" localSheetId="8" hidden="1">{"Tab1",#N/A,FALSE,"P";"Tab2",#N/A,FALSE,"P"}</definedName>
    <definedName name="swe" hidden="1">{"Tab1",#N/A,FALSE,"P";"Tab2",#N/A,FALSE,"P"}</definedName>
    <definedName name="Swvu.PLA1." localSheetId="6" hidden="1">'[13]COP FED'!#REF!</definedName>
    <definedName name="Swvu.PLA1." localSheetId="5" hidden="1">'[13]COP FED'!#REF!</definedName>
    <definedName name="Swvu.PLA1." localSheetId="2" hidden="1">'[13]COP FED'!#REF!</definedName>
    <definedName name="Swvu.PLA1." localSheetId="1" hidden="1">'[13]COP FED'!#REF!</definedName>
    <definedName name="Swvu.PLA1." localSheetId="3" hidden="1">'[13]COP FED'!#REF!</definedName>
    <definedName name="Swvu.PLA1." localSheetId="4" hidden="1">'[13]COP FED'!#REF!</definedName>
    <definedName name="Swvu.PLA1." localSheetId="8" hidden="1">'[13]COP FED'!#REF!</definedName>
    <definedName name="Swvu.PLA1." hidden="1">'[13]COP FED'!#REF!</definedName>
    <definedName name="Swvu.PLA2." hidden="1">'[13]COP FED'!$A$1:$N$49</definedName>
    <definedName name="sxc" localSheetId="6" hidden="1">{"Riqfin97",#N/A,FALSE,"Tran";"Riqfinpro",#N/A,FALSE,"Tran"}</definedName>
    <definedName name="sxc" localSheetId="5" hidden="1">{"Riqfin97",#N/A,FALSE,"Tran";"Riqfinpro",#N/A,FALSE,"Tran"}</definedName>
    <definedName name="sxc" localSheetId="1" hidden="1">{"Riqfin97",#N/A,FALSE,"Tran";"Riqfinpro",#N/A,FALSE,"Tran"}</definedName>
    <definedName name="sxc" localSheetId="8" hidden="1">{"Riqfin97",#N/A,FALSE,"Tran";"Riqfinpro",#N/A,FALSE,"Tran"}</definedName>
    <definedName name="sxc" hidden="1">{"Riqfin97",#N/A,FALSE,"Tran";"Riqfinpro",#N/A,FALSE,"Tran"}</definedName>
    <definedName name="sxe" localSheetId="6" hidden="1">{"Riqfin97",#N/A,FALSE,"Tran";"Riqfinpro",#N/A,FALSE,"Tran"}</definedName>
    <definedName name="sxe" localSheetId="5" hidden="1">{"Riqfin97",#N/A,FALSE,"Tran";"Riqfinpro",#N/A,FALSE,"Tran"}</definedName>
    <definedName name="sxe" localSheetId="1" hidden="1">{"Riqfin97",#N/A,FALSE,"Tran";"Riqfinpro",#N/A,FALSE,"Tran"}</definedName>
    <definedName name="sxe" localSheetId="8" hidden="1">{"Riqfin97",#N/A,FALSE,"Tran";"Riqfinpro",#N/A,FALSE,"Tran"}</definedName>
    <definedName name="sxe" hidden="1">{"Riqfin97",#N/A,FALSE,"Tran";"Riqfinpro",#N/A,FALSE,"Tran"}</definedName>
    <definedName name="test5" localSheetId="1" hidden="1">{#N/A,#N/A,FALSE,"Despacho potencia";#N/A,#N/A,FALSE,"DESPACHO EN OM"}</definedName>
    <definedName name="test5" hidden="1">{#N/A,#N/A,FALSE,"Despacho potencia";#N/A,#N/A,FALSE,"DESPACHO EN OM"}</definedName>
    <definedName name="tj" localSheetId="6" hidden="1">{"Riqfin97",#N/A,FALSE,"Tran";"Riqfinpro",#N/A,FALSE,"Tran"}</definedName>
    <definedName name="tj" localSheetId="5" hidden="1">{"Riqfin97",#N/A,FALSE,"Tran";"Riqfinpro",#N/A,FALSE,"Tran"}</definedName>
    <definedName name="tj" localSheetId="1" hidden="1">{"Riqfin97",#N/A,FALSE,"Tran";"Riqfinpro",#N/A,FALSE,"Tran"}</definedName>
    <definedName name="tj" localSheetId="8" hidden="1">{"Riqfin97",#N/A,FALSE,"Tran";"Riqfinpro",#N/A,FALSE,"Tran"}</definedName>
    <definedName name="tj" hidden="1">{"Riqfin97",#N/A,FALSE,"Tran";"Riqfinpro",#N/A,FALSE,"Tran"}</definedName>
    <definedName name="Toggle" localSheetId="8">[22]Toggle!$B$3:$B$4</definedName>
    <definedName name="Toggle">[21]Toggle!$B$3:$B$4</definedName>
    <definedName name="tt" localSheetId="6" hidden="1">{"Tab1",#N/A,FALSE,"P";"Tab2",#N/A,FALSE,"P"}</definedName>
    <definedName name="tt" localSheetId="5" hidden="1">{"Tab1",#N/A,FALSE,"P";"Tab2",#N/A,FALSE,"P"}</definedName>
    <definedName name="tt" localSheetId="1" hidden="1">{"Tab1",#N/A,FALSE,"P";"Tab2",#N/A,FALSE,"P"}</definedName>
    <definedName name="tt" localSheetId="8" hidden="1">{"Tab1",#N/A,FALSE,"P";"Tab2",#N/A,FALSE,"P"}</definedName>
    <definedName name="tt" hidden="1">{"Tab1",#N/A,FALSE,"P";"Tab2",#N/A,FALSE,"P"}</definedName>
    <definedName name="ttt" localSheetId="6" hidden="1">{"Tab1",#N/A,FALSE,"P";"Tab2",#N/A,FALSE,"P"}</definedName>
    <definedName name="ttt" localSheetId="5" hidden="1">{"Tab1",#N/A,FALSE,"P";"Tab2",#N/A,FALSE,"P"}</definedName>
    <definedName name="ttt" localSheetId="1" hidden="1">{"Tab1",#N/A,FALSE,"P";"Tab2",#N/A,FALSE,"P"}</definedName>
    <definedName name="ttt" localSheetId="8" hidden="1">{"Tab1",#N/A,FALSE,"P";"Tab2",#N/A,FALSE,"P"}</definedName>
    <definedName name="ttt" hidden="1">{"Tab1",#N/A,FALSE,"P";"Tab2",#N/A,FALSE,"P"}</definedName>
    <definedName name="tttt" localSheetId="6" hidden="1">{"Tab1",#N/A,FALSE,"P";"Tab2",#N/A,FALSE,"P"}</definedName>
    <definedName name="tttt" localSheetId="5" hidden="1">{"Tab1",#N/A,FALSE,"P";"Tab2",#N/A,FALSE,"P"}</definedName>
    <definedName name="tttt" localSheetId="1" hidden="1">{"Tab1",#N/A,FALSE,"P";"Tab2",#N/A,FALSE,"P"}</definedName>
    <definedName name="tttt" localSheetId="8" hidden="1">{"Tab1",#N/A,FALSE,"P";"Tab2",#N/A,FALSE,"P"}</definedName>
    <definedName name="tttt" hidden="1">{"Tab1",#N/A,FALSE,"P";"Tab2",#N/A,FALSE,"P"}</definedName>
    <definedName name="ttttt" localSheetId="6" hidden="1">[18]M!#REF!</definedName>
    <definedName name="ttttt" localSheetId="5" hidden="1">[18]M!#REF!</definedName>
    <definedName name="ttttt" localSheetId="2" hidden="1">[18]M!#REF!</definedName>
    <definedName name="ttttt" localSheetId="1" hidden="1">[18]M!#REF!</definedName>
    <definedName name="ttttt" localSheetId="3" hidden="1">[18]M!#REF!</definedName>
    <definedName name="ttttt" localSheetId="4" hidden="1">[18]M!#REF!</definedName>
    <definedName name="ttttt" localSheetId="8" hidden="1">[18]M!#REF!</definedName>
    <definedName name="ttttt" hidden="1">[18]M!#REF!</definedName>
    <definedName name="ty" localSheetId="6" hidden="1">{"Riqfin97",#N/A,FALSE,"Tran";"Riqfinpro",#N/A,FALSE,"Tran"}</definedName>
    <definedName name="ty" localSheetId="5" hidden="1">{"Riqfin97",#N/A,FALSE,"Tran";"Riqfinpro",#N/A,FALSE,"Tran"}</definedName>
    <definedName name="ty" localSheetId="1" hidden="1">{"Riqfin97",#N/A,FALSE,"Tran";"Riqfinpro",#N/A,FALSE,"Tran"}</definedName>
    <definedName name="ty" localSheetId="8" hidden="1">{"Riqfin97",#N/A,FALSE,"Tran";"Riqfinpro",#N/A,FALSE,"Tran"}</definedName>
    <definedName name="ty" hidden="1">{"Riqfin97",#N/A,FALSE,"Tran";"Riqfinpro",#N/A,FALSE,"Tran"}</definedName>
    <definedName name="uu" localSheetId="6" hidden="1">{"Riqfin97",#N/A,FALSE,"Tran";"Riqfinpro",#N/A,FALSE,"Tran"}</definedName>
    <definedName name="uu" localSheetId="5" hidden="1">{"Riqfin97",#N/A,FALSE,"Tran";"Riqfinpro",#N/A,FALSE,"Tran"}</definedName>
    <definedName name="uu" localSheetId="1" hidden="1">{"Riqfin97",#N/A,FALSE,"Tran";"Riqfinpro",#N/A,FALSE,"Tran"}</definedName>
    <definedName name="uu" localSheetId="8" hidden="1">{"Riqfin97",#N/A,FALSE,"Tran";"Riqfinpro",#N/A,FALSE,"Tran"}</definedName>
    <definedName name="uu" hidden="1">{"Riqfin97",#N/A,FALSE,"Tran";"Riqfinpro",#N/A,FALSE,"Tran"}</definedName>
    <definedName name="uuu" localSheetId="6" hidden="1">{"Riqfin97",#N/A,FALSE,"Tran";"Riqfinpro",#N/A,FALSE,"Tran"}</definedName>
    <definedName name="uuu" localSheetId="5" hidden="1">{"Riqfin97",#N/A,FALSE,"Tran";"Riqfinpro",#N/A,FALSE,"Tran"}</definedName>
    <definedName name="uuu" localSheetId="1" hidden="1">{"Riqfin97",#N/A,FALSE,"Tran";"Riqfinpro",#N/A,FALSE,"Tran"}</definedName>
    <definedName name="uuu" localSheetId="8" hidden="1">{"Riqfin97",#N/A,FALSE,"Tran";"Riqfinpro",#N/A,FALSE,"Tran"}</definedName>
    <definedName name="uuu" hidden="1">{"Riqfin97",#N/A,FALSE,"Tran";"Riqfinpro",#N/A,FALSE,"Tran"}</definedName>
    <definedName name="uuuuuu" localSheetId="6" hidden="1">{"Riqfin97",#N/A,FALSE,"Tran";"Riqfinpro",#N/A,FALSE,"Tran"}</definedName>
    <definedName name="uuuuuu" localSheetId="5" hidden="1">{"Riqfin97",#N/A,FALSE,"Tran";"Riqfinpro",#N/A,FALSE,"Tran"}</definedName>
    <definedName name="uuuuuu" localSheetId="1" hidden="1">{"Riqfin97",#N/A,FALSE,"Tran";"Riqfinpro",#N/A,FALSE,"Tran"}</definedName>
    <definedName name="uuuuuu" localSheetId="8" hidden="1">{"Riqfin97",#N/A,FALSE,"Tran";"Riqfinpro",#N/A,FALSE,"Tran"}</definedName>
    <definedName name="uuuuuu" hidden="1">{"Riqfin97",#N/A,FALSE,"Tran";"Riqfinpro",#N/A,FALSE,"Tran"}</definedName>
    <definedName name="vv" localSheetId="6" hidden="1">{"Tab1",#N/A,FALSE,"P";"Tab2",#N/A,FALSE,"P"}</definedName>
    <definedName name="vv" localSheetId="5" hidden="1">{"Tab1",#N/A,FALSE,"P";"Tab2",#N/A,FALSE,"P"}</definedName>
    <definedName name="vv" localSheetId="1" hidden="1">{"Tab1",#N/A,FALSE,"P";"Tab2",#N/A,FALSE,"P"}</definedName>
    <definedName name="vv" localSheetId="8" hidden="1">{"Tab1",#N/A,FALSE,"P";"Tab2",#N/A,FALSE,"P"}</definedName>
    <definedName name="vv" hidden="1">{"Tab1",#N/A,FALSE,"P";"Tab2",#N/A,FALSE,"P"}</definedName>
    <definedName name="vvv" localSheetId="6" hidden="1">{"Tab1",#N/A,FALSE,"P";"Tab2",#N/A,FALSE,"P"}</definedName>
    <definedName name="vvv" localSheetId="5" hidden="1">{"Tab1",#N/A,FALSE,"P";"Tab2",#N/A,FALSE,"P"}</definedName>
    <definedName name="vvv" localSheetId="1" hidden="1">{"Tab1",#N/A,FALSE,"P";"Tab2",#N/A,FALSE,"P"}</definedName>
    <definedName name="vvv" localSheetId="8" hidden="1">{"Tab1",#N/A,FALSE,"P";"Tab2",#N/A,FALSE,"P"}</definedName>
    <definedName name="vvv" hidden="1">{"Tab1",#N/A,FALSE,"P";"Tab2",#N/A,FALSE,"P"}</definedName>
    <definedName name="vvvv" localSheetId="6" hidden="1">{"Minpmon",#N/A,FALSE,"Monthinput"}</definedName>
    <definedName name="vvvv" localSheetId="5" hidden="1">{"Minpmon",#N/A,FALSE,"Monthinput"}</definedName>
    <definedName name="vvvv" localSheetId="1" hidden="1">{"Minpmon",#N/A,FALSE,"Monthinput"}</definedName>
    <definedName name="vvvv" localSheetId="8" hidden="1">{"Minpmon",#N/A,FALSE,"Monthinput"}</definedName>
    <definedName name="vvvv" hidden="1">{"Minpmon",#N/A,FALSE,"Monthinput"}</definedName>
    <definedName name="vvvvvvvvvvvv" localSheetId="6" hidden="1">{"Riqfin97",#N/A,FALSE,"Tran";"Riqfinpro",#N/A,FALSE,"Tran"}</definedName>
    <definedName name="vvvvvvvvvvvv" localSheetId="5" hidden="1">{"Riqfin97",#N/A,FALSE,"Tran";"Riqfinpro",#N/A,FALSE,"Tran"}</definedName>
    <definedName name="vvvvvvvvvvvv" localSheetId="1" hidden="1">{"Riqfin97",#N/A,FALSE,"Tran";"Riqfinpro",#N/A,FALSE,"Tran"}</definedName>
    <definedName name="vvvvvvvvvvvv" localSheetId="8" hidden="1">{"Riqfin97",#N/A,FALSE,"Tran";"Riqfinpro",#N/A,FALSE,"Tran"}</definedName>
    <definedName name="vvvvvvvvvvvv" hidden="1">{"Riqfin97",#N/A,FALSE,"Tran";"Riqfinpro",#N/A,FALSE,"Tran"}</definedName>
    <definedName name="vvvvvvvvvvvvv" localSheetId="6" hidden="1">{"Tab1",#N/A,FALSE,"P";"Tab2",#N/A,FALSE,"P"}</definedName>
    <definedName name="vvvvvvvvvvvvv" localSheetId="5" hidden="1">{"Tab1",#N/A,FALSE,"P";"Tab2",#N/A,FALSE,"P"}</definedName>
    <definedName name="vvvvvvvvvvvvv" localSheetId="1" hidden="1">{"Tab1",#N/A,FALSE,"P";"Tab2",#N/A,FALSE,"P"}</definedName>
    <definedName name="vvvvvvvvvvvvv" localSheetId="8" hidden="1">{"Tab1",#N/A,FALSE,"P";"Tab2",#N/A,FALSE,"P"}</definedName>
    <definedName name="vvvvvvvvvvvvv" hidden="1">{"Tab1",#N/A,FALSE,"P";"Tab2",#N/A,FALSE,"P"}</definedName>
    <definedName name="w" localSheetId="6" hidden="1">{"Minpmon",#N/A,FALSE,"Monthinput"}</definedName>
    <definedName name="w" localSheetId="5" hidden="1">{"Minpmon",#N/A,FALSE,"Monthinput"}</definedName>
    <definedName name="w" localSheetId="1" hidden="1">{"Minpmon",#N/A,FALSE,"Monthinput"}</definedName>
    <definedName name="w" localSheetId="8" hidden="1">{"Minpmon",#N/A,FALSE,"Monthinput"}</definedName>
    <definedName name="w" hidden="1">{"Minpmon",#N/A,FALSE,"Monthinput"}</definedName>
    <definedName name="wer" localSheetId="6" hidden="1">{"Riqfin97",#N/A,FALSE,"Tran";"Riqfinpro",#N/A,FALSE,"Tran"}</definedName>
    <definedName name="wer" localSheetId="5" hidden="1">{"Riqfin97",#N/A,FALSE,"Tran";"Riqfinpro",#N/A,FALSE,"Tran"}</definedName>
    <definedName name="wer" localSheetId="1" hidden="1">{"Riqfin97",#N/A,FALSE,"Tran";"Riqfinpro",#N/A,FALSE,"Tran"}</definedName>
    <definedName name="wer" localSheetId="8" hidden="1">{"Riqfin97",#N/A,FALSE,"Tran";"Riqfinpro",#N/A,FALSE,"Tran"}</definedName>
    <definedName name="wer" hidden="1">{"Riqfin97",#N/A,FALSE,"Tran";"Riqfinpro",#N/A,FALSE,"Tran"}</definedName>
    <definedName name="wrn.98RED." localSheetId="6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98RED." localSheetId="5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98RED." localSheetId="1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98RED." localSheetId="8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98RED.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_.Standard." localSheetId="6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5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1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8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nnual." localSheetId="6" hidden="1">{"annual-cbr",#N/A,FALSE,"CENTBANK";"annual(banks)",#N/A,FALSE,"COMBANKS"}</definedName>
    <definedName name="wrn.annual." localSheetId="5" hidden="1">{"annual-cbr",#N/A,FALSE,"CENTBANK";"annual(banks)",#N/A,FALSE,"COMBANKS"}</definedName>
    <definedName name="wrn.annual." localSheetId="1" hidden="1">{"annual-cbr",#N/A,FALSE,"CENTBANK";"annual(banks)",#N/A,FALSE,"COMBANKS"}</definedName>
    <definedName name="wrn.annual." localSheetId="8" hidden="1">{"annual-cbr",#N/A,FALSE,"CENTBANK";"annual(banks)",#N/A,FALSE,"COMBANKS"}</definedName>
    <definedName name="wrn.annual." hidden="1">{"annual-cbr",#N/A,FALSE,"CENTBANK";"annual(banks)",#N/A,FALSE,"COMBANKS"}</definedName>
    <definedName name="wrn.BLZ._.RED._.tables." localSheetId="6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LZ._.RED._.tables." localSheetId="5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LZ._.RED._.tables." localSheetId="1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LZ._.RED._.tables." localSheetId="8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LZ._.RED._.tables.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riefing._.98." localSheetId="6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localSheetId="5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localSheetId="1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localSheetId="8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Tables." localSheetId="6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Briefing._.Tables." localSheetId="5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Briefing._.Tables." localSheetId="1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Briefing._.Tables." localSheetId="8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Briefing._.Tables.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CelPIB." localSheetId="6" hidden="1">{#N/A,#N/A,FALSE,"CelPIB"}</definedName>
    <definedName name="wrn.CelPIB." localSheetId="5" hidden="1">{#N/A,#N/A,FALSE,"CelPIB"}</definedName>
    <definedName name="wrn.CelPIB." localSheetId="1" hidden="1">{#N/A,#N/A,FALSE,"CelPIB"}</definedName>
    <definedName name="wrn.CelPIB." localSheetId="8" hidden="1">{#N/A,#N/A,FALSE,"CelPIB"}</definedName>
    <definedName name="wrn.CelPIB." hidden="1">{#N/A,#N/A,FALSE,"CelPIB"}</definedName>
    <definedName name="wrn.CG._.Cons._.GDP." localSheetId="6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localSheetId="5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localSheetId="1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localSheetId="8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vt._.Revenue._.GDP." localSheetId="6" hidden="1">{#N/A,#N/A,FALSE,"NFPS GDP"}</definedName>
    <definedName name="wrn.CGvt._.Revenue._.GDP." localSheetId="5" hidden="1">{#N/A,#N/A,FALSE,"NFPS GDP"}</definedName>
    <definedName name="wrn.CGvt._.Revenue._.GDP." localSheetId="1" hidden="1">{#N/A,#N/A,FALSE,"NFPS GDP"}</definedName>
    <definedName name="wrn.CGvt._.Revenue._.GDP." localSheetId="8" hidden="1">{#N/A,#N/A,FALSE,"NFPS GDP"}</definedName>
    <definedName name="wrn.CGvt._.Revenue._.GDP." hidden="1">{#N/A,#N/A,FALSE,"NFPS GDP"}</definedName>
    <definedName name="wrn.EntpsPIB." localSheetId="6" hidden="1">{#N/A,#N/A,FALSE,"EntpsPIB"}</definedName>
    <definedName name="wrn.EntpsPIB." localSheetId="5" hidden="1">{#N/A,#N/A,FALSE,"EntpsPIB"}</definedName>
    <definedName name="wrn.EntpsPIB." localSheetId="1" hidden="1">{#N/A,#N/A,FALSE,"EntpsPIB"}</definedName>
    <definedName name="wrn.EntpsPIB." localSheetId="8" hidden="1">{#N/A,#N/A,FALSE,"EntpsPIB"}</definedName>
    <definedName name="wrn.EntpsPIB." hidden="1">{#N/A,#N/A,FALSE,"EntpsPIB"}</definedName>
    <definedName name="wrn.este." localSheetId="1" hidden="1">{#N/A,#N/A,FALSE,"DATOS";#N/A,#N/A,FALSE,"RESUMEN";#N/A,#N/A,FALSE,"INVERS"}</definedName>
    <definedName name="wrn.este." hidden="1">{#N/A,#N/A,FALSE,"DATOS";#N/A,#N/A,FALSE,"RESUMEN";#N/A,#N/A,FALSE,"INVERS"}</definedName>
    <definedName name="wrn.este._norte" localSheetId="1" hidden="1">{#N/A,#N/A,FALSE,"DATOS";#N/A,#N/A,FALSE,"RESUMEN";#N/A,#N/A,FALSE,"INVERS"}</definedName>
    <definedName name="wrn.este._norte" hidden="1">{#N/A,#N/A,FALSE,"DATOS";#N/A,#N/A,FALSE,"RESUMEN";#N/A,#N/A,FALSE,"INVERS"}</definedName>
    <definedName name="wrn.este.norte" localSheetId="1" hidden="1">{#N/A,#N/A,FALSE,"DATOS";#N/A,#N/A,FALSE,"RESUMEN";#N/A,#N/A,FALSE,"INVERS"}</definedName>
    <definedName name="wrn.este.norte" hidden="1">{#N/A,#N/A,FALSE,"DATOS";#N/A,#N/A,FALSE,"RESUMEN";#N/A,#N/A,FALSE,"INVERS"}</definedName>
    <definedName name="wrn.este_empresa" localSheetId="1" hidden="1">{#N/A,#N/A,FALSE,"DATOS";#N/A,#N/A,FALSE,"RESUMEN";#N/A,#N/A,FALSE,"INVERS"}</definedName>
    <definedName name="wrn.este_empresa" hidden="1">{#N/A,#N/A,FALSE,"DATOS";#N/A,#N/A,FALSE,"RESUMEN";#N/A,#N/A,FALSE,"INVERS"}</definedName>
    <definedName name="wrn.JANSEP97." localSheetId="6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localSheetId="5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localSheetId="1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localSheetId="8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localSheetId="6" hidden="1">{"Main Economic Indicators",#N/A,FALSE,"C"}</definedName>
    <definedName name="wrn.Main._.Economic._.Indicators." localSheetId="5" hidden="1">{"Main Economic Indicators",#N/A,FALSE,"C"}</definedName>
    <definedName name="wrn.Main._.Economic._.Indicators." localSheetId="1" hidden="1">{"Main Economic Indicators",#N/A,FALSE,"C"}</definedName>
    <definedName name="wrn.Main._.Economic._.Indicators." localSheetId="8" hidden="1">{"Main Economic Indicators",#N/A,FALSE,"C"}</definedName>
    <definedName name="wrn.Main._.Economic._.Indicators." hidden="1">{"Main Economic Indicators",#N/A,FALSE,"C"}</definedName>
    <definedName name="wrn.MIT." localSheetId="6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5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1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8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localSheetId="6" hidden="1">{"Minpmon",#N/A,FALSE,"Monthinput"}</definedName>
    <definedName name="wrn.Monthsheet." localSheetId="5" hidden="1">{"Minpmon",#N/A,FALSE,"Monthinput"}</definedName>
    <definedName name="wrn.Monthsheet." localSheetId="1" hidden="1">{"Minpmon",#N/A,FALSE,"Monthinput"}</definedName>
    <definedName name="wrn.Monthsheet." localSheetId="8" hidden="1">{"Minpmon",#N/A,FALSE,"Monthinput"}</definedName>
    <definedName name="wrn.Monthsheet." hidden="1">{"Minpmon",#N/A,FALSE,"Monthinput"}</definedName>
    <definedName name="wrn.NFPS._.GDP." localSheetId="6" hidden="1">{#N/A,#N/A,FALSE,"NFPS GDP"}</definedName>
    <definedName name="wrn.NFPS._.GDP." localSheetId="5" hidden="1">{#N/A,#N/A,FALSE,"NFPS GDP"}</definedName>
    <definedName name="wrn.NFPS._.GDP." localSheetId="1" hidden="1">{#N/A,#N/A,FALSE,"NFPS GDP"}</definedName>
    <definedName name="wrn.NFPS._.GDP." localSheetId="8" hidden="1">{#N/A,#N/A,FALSE,"NFPS GDP"}</definedName>
    <definedName name="wrn.NFPS._.GDP." hidden="1">{#N/A,#N/A,FALSE,"NFPS GDP"}</definedName>
    <definedName name="wrn.original." localSheetId="6" hidden="1">{"Original",#N/A,FALSE,"CENTBANK";"Original",#N/A,FALSE,"COMBANKS"}</definedName>
    <definedName name="wrn.original." localSheetId="5" hidden="1">{"Original",#N/A,FALSE,"CENTBANK";"Original",#N/A,FALSE,"COMBANKS"}</definedName>
    <definedName name="wrn.original." localSheetId="1" hidden="1">{"Original",#N/A,FALSE,"CENTBANK";"Original",#N/A,FALSE,"COMBANKS"}</definedName>
    <definedName name="wrn.original." localSheetId="8" hidden="1">{"Original",#N/A,FALSE,"CENTBANK";"Original",#N/A,FALSE,"COMBANKS"}</definedName>
    <definedName name="wrn.original." hidden="1">{"Original",#N/A,FALSE,"CENTBANK";"Original",#N/A,FALSE,"COMBANKS"}</definedName>
    <definedName name="wrn.PREDESPACHO." localSheetId="6" hidden="1">{#N/A,#N/A,FALSE,"Despacho potencia";#N/A,#N/A,FALSE,"DESPACHO EN OM"}</definedName>
    <definedName name="wrn.PREDESPACHO." localSheetId="5" hidden="1">{#N/A,#N/A,FALSE,"Despacho potencia";#N/A,#N/A,FALSE,"DESPACHO EN OM"}</definedName>
    <definedName name="wrn.PREDESPACHO." localSheetId="1" hidden="1">{#N/A,#N/A,FALSE,"Despacho potencia";#N/A,#N/A,FALSE,"DESPACHO EN OM"}</definedName>
    <definedName name="wrn.PREDESPACHO." localSheetId="8" hidden="1">{#N/A,#N/A,FALSE,"Despacho potencia";#N/A,#N/A,FALSE,"DESPACHO EN OM"}</definedName>
    <definedName name="wrn.PREDESPACHO." hidden="1">{#N/A,#N/A,FALSE,"Despacho potencia";#N/A,#N/A,FALSE,"DESPACHO EN OM"}</definedName>
    <definedName name="wrn.Pricing._.Case." localSheetId="1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1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ogram." localSheetId="6" hidden="1">{"Tab1",#N/A,FALSE,"P";"Tab2",#N/A,FALSE,"P"}</definedName>
    <definedName name="wrn.Program." localSheetId="5" hidden="1">{"Tab1",#N/A,FALSE,"P";"Tab2",#N/A,FALSE,"P"}</definedName>
    <definedName name="wrn.Program." localSheetId="1" hidden="1">{"Tab1",#N/A,FALSE,"P";"Tab2",#N/A,FALSE,"P"}</definedName>
    <definedName name="wrn.Program." localSheetId="8" hidden="1">{"Tab1",#N/A,FALSE,"P";"Tab2",#N/A,FALSE,"P"}</definedName>
    <definedName name="wrn.Program." hidden="1">{"Tab1",#N/A,FALSE,"P";"Tab2",#N/A,FALSE,"P"}</definedName>
    <definedName name="wrn.quarters._.98." localSheetId="6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localSheetId="5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localSheetId="1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localSheetId="8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pred." localSheetId="6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stGGPIB." localSheetId="6" hidden="1">{#N/A,#N/A,FALSE,"RestGGPIB"}</definedName>
    <definedName name="wrn.RestGGPIB." localSheetId="5" hidden="1">{#N/A,#N/A,FALSE,"RestGGPIB"}</definedName>
    <definedName name="wrn.RestGGPIB." localSheetId="1" hidden="1">{#N/A,#N/A,FALSE,"RestGGPIB"}</definedName>
    <definedName name="wrn.RestGGPIB." localSheetId="8" hidden="1">{#N/A,#N/A,FALSE,"RestGGPIB"}</definedName>
    <definedName name="wrn.RestGGPIB." hidden="1">{#N/A,#N/A,FALSE,"RestGGPIB"}</definedName>
    <definedName name="wrn.Riqfin." localSheetId="6" hidden="1">{"Riqfin97",#N/A,FALSE,"Tran";"Riqfinpro",#N/A,FALSE,"Tran"}</definedName>
    <definedName name="wrn.Riqfin." localSheetId="5" hidden="1">{"Riqfin97",#N/A,FALSE,"Tran";"Riqfinpro",#N/A,FALSE,"Tran"}</definedName>
    <definedName name="wrn.Riqfin." localSheetId="1" hidden="1">{"Riqfin97",#N/A,FALSE,"Tran";"Riqfinpro",#N/A,FALSE,"Tran"}</definedName>
    <definedName name="wrn.Riqfin." localSheetId="8" hidden="1">{"Riqfin97",#N/A,FALSE,"Tran";"Riqfinpro",#N/A,FALSE,"Tran"}</definedName>
    <definedName name="wrn.Riqfin." hidden="1">{"Riqfin97",#N/A,FALSE,"Tran";"Riqfinpro",#N/A,FALSE,"Tran"}</definedName>
    <definedName name="wrn.sreport9899." localSheetId="6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localSheetId="5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localSheetId="1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localSheetId="8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SPIB." localSheetId="6" hidden="1">{#N/A,#N/A,FALSE,"SSPIB"}</definedName>
    <definedName name="wrn.SSPIB." localSheetId="5" hidden="1">{#N/A,#N/A,FALSE,"SSPIB"}</definedName>
    <definedName name="wrn.SSPIB." localSheetId="1" hidden="1">{#N/A,#N/A,FALSE,"SSPIB"}</definedName>
    <definedName name="wrn.SSPIB." localSheetId="8" hidden="1">{#N/A,#N/A,FALSE,"SSPIB"}</definedName>
    <definedName name="wrn.SSPIB." hidden="1">{#N/A,#N/A,FALSE,"SSPIB"}</definedName>
    <definedName name="wrn.Staff._.Report._.Tables." localSheetId="6" hidden="1">{#N/A,#N/A,FALSE,"SR1";#N/A,#N/A,FALSE,"SR2";#N/A,#N/A,FALSE,"SR3";#N/A,#N/A,FALSE,"SR4"}</definedName>
    <definedName name="wrn.Staff._.Report._.Tables." localSheetId="5" hidden="1">{#N/A,#N/A,FALSE,"SR1";#N/A,#N/A,FALSE,"SR2";#N/A,#N/A,FALSE,"SR3";#N/A,#N/A,FALSE,"SR4"}</definedName>
    <definedName name="wrn.Staff._.Report._.Tables." localSheetId="1" hidden="1">{#N/A,#N/A,FALSE,"SR1";#N/A,#N/A,FALSE,"SR2";#N/A,#N/A,FALSE,"SR3";#N/A,#N/A,FALSE,"SR4"}</definedName>
    <definedName name="wrn.Staff._.Report._.Tables." localSheetId="8" hidden="1">{#N/A,#N/A,FALSE,"SR1";#N/A,#N/A,FALSE,"SR2";#N/A,#N/A,FALSE,"SR3";#N/A,#N/A,FALSE,"SR4"}</definedName>
    <definedName name="wrn.Staff._.Report._.Tables." hidden="1">{#N/A,#N/A,FALSE,"SR1";#N/A,#N/A,FALSE,"SR2";#N/A,#N/A,FALSE,"SR3";#N/A,#N/A,FALSE,"SR4"}</definedName>
    <definedName name="wrn.staffreport." localSheetId="6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vu.PLA1.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localSheetId="6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localSheetId="5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localSheetId="1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localSheetId="8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w" localSheetId="6" hidden="1">[18]M!#REF!</definedName>
    <definedName name="ww" localSheetId="5" hidden="1">[18]M!#REF!</definedName>
    <definedName name="ww" localSheetId="2" hidden="1">[18]M!#REF!</definedName>
    <definedName name="ww" localSheetId="1" hidden="1">[18]M!#REF!</definedName>
    <definedName name="ww" localSheetId="3" hidden="1">[18]M!#REF!</definedName>
    <definedName name="ww" localSheetId="4" hidden="1">[18]M!#REF!</definedName>
    <definedName name="ww" localSheetId="8" hidden="1">[18]M!#REF!</definedName>
    <definedName name="ww" hidden="1">[18]M!#REF!</definedName>
    <definedName name="www" localSheetId="6" hidden="1">{"Riqfin97",#N/A,FALSE,"Tran";"Riqfinpro",#N/A,FALSE,"Tran"}</definedName>
    <definedName name="www" localSheetId="5" hidden="1">{"Riqfin97",#N/A,FALSE,"Tran";"Riqfinpro",#N/A,FALSE,"Tran"}</definedName>
    <definedName name="www" localSheetId="1" hidden="1">{"Riqfin97",#N/A,FALSE,"Tran";"Riqfinpro",#N/A,FALSE,"Tran"}</definedName>
    <definedName name="www" localSheetId="8" hidden="1">{"Riqfin97",#N/A,FALSE,"Tran";"Riqfinpro",#N/A,FALSE,"Tran"}</definedName>
    <definedName name="www" hidden="1">{"Riqfin97",#N/A,FALSE,"Tran";"Riqfinpro",#N/A,FALSE,"Tran"}</definedName>
    <definedName name="wwwjjj" localSheetId="6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localSheetId="6" hidden="1">[27]M!#REF!</definedName>
    <definedName name="wwww" localSheetId="5" hidden="1">[27]M!#REF!</definedName>
    <definedName name="wwww" localSheetId="2" hidden="1">[27]M!#REF!</definedName>
    <definedName name="wwww" localSheetId="1" hidden="1">[27]M!#REF!</definedName>
    <definedName name="wwww" localSheetId="3" hidden="1">[27]M!#REF!</definedName>
    <definedName name="wwww" localSheetId="4" hidden="1">[27]M!#REF!</definedName>
    <definedName name="wwww" localSheetId="8" hidden="1">[27]M!#REF!</definedName>
    <definedName name="wwww" hidden="1">[27]M!#REF!</definedName>
    <definedName name="wwwww" localSheetId="6" hidden="1">{"Minpmon",#N/A,FALSE,"Monthinput"}</definedName>
    <definedName name="wwwww" localSheetId="5" hidden="1">{"Minpmon",#N/A,FALSE,"Monthinput"}</definedName>
    <definedName name="wwwww" localSheetId="1" hidden="1">{"Minpmon",#N/A,FALSE,"Monthinput"}</definedName>
    <definedName name="wwwww" localSheetId="8" hidden="1">{"Minpmon",#N/A,FALSE,"Monthinput"}</definedName>
    <definedName name="wwwww" hidden="1">{"Minpmon",#N/A,FALSE,"Monthinput"}</definedName>
    <definedName name="wwwwwww" localSheetId="6" hidden="1">{"Riqfin97",#N/A,FALSE,"Tran";"Riqfinpro",#N/A,FALSE,"Tran"}</definedName>
    <definedName name="wwwwwww" localSheetId="5" hidden="1">{"Riqfin97",#N/A,FALSE,"Tran";"Riqfinpro",#N/A,FALSE,"Tran"}</definedName>
    <definedName name="wwwwwww" localSheetId="1" hidden="1">{"Riqfin97",#N/A,FALSE,"Tran";"Riqfinpro",#N/A,FALSE,"Tran"}</definedName>
    <definedName name="wwwwwww" localSheetId="8" hidden="1">{"Riqfin97",#N/A,FALSE,"Tran";"Riqfinpro",#N/A,FALSE,"Tran"}</definedName>
    <definedName name="wwwwwww" hidden="1">{"Riqfin97",#N/A,FALSE,"Tran";"Riqfinpro",#N/A,FALSE,"Tran"}</definedName>
    <definedName name="wwwwwwww" localSheetId="6" hidden="1">{"Tab1",#N/A,FALSE,"P";"Tab2",#N/A,FALSE,"P"}</definedName>
    <definedName name="wwwwwwww" localSheetId="5" hidden="1">{"Tab1",#N/A,FALSE,"P";"Tab2",#N/A,FALSE,"P"}</definedName>
    <definedName name="wwwwwwww" localSheetId="1" hidden="1">{"Tab1",#N/A,FALSE,"P";"Tab2",#N/A,FALSE,"P"}</definedName>
    <definedName name="wwwwwwww" localSheetId="8" hidden="1">{"Tab1",#N/A,FALSE,"P";"Tab2",#N/A,FALSE,"P"}</definedName>
    <definedName name="wwwwwwww" hidden="1">{"Tab1",#N/A,FALSE,"P";"Tab2",#N/A,FALSE,"P"}</definedName>
    <definedName name="xx" localSheetId="6" hidden="1">{"Riqfin97",#N/A,FALSE,"Tran";"Riqfinpro",#N/A,FALSE,"Tran"}</definedName>
    <definedName name="xx" localSheetId="5" hidden="1">{"Riqfin97",#N/A,FALSE,"Tran";"Riqfinpro",#N/A,FALSE,"Tran"}</definedName>
    <definedName name="xx" localSheetId="1" hidden="1">{"Riqfin97",#N/A,FALSE,"Tran";"Riqfinpro",#N/A,FALSE,"Tran"}</definedName>
    <definedName name="xx" localSheetId="8" hidden="1">{"Riqfin97",#N/A,FALSE,"Tran";"Riqfinpro",#N/A,FALSE,"Tran"}</definedName>
    <definedName name="xx" hidden="1">{"Riqfin97",#N/A,FALSE,"Tran";"Riqfinpro",#N/A,FALSE,"Tran"}</definedName>
    <definedName name="xxxx" localSheetId="6" hidden="1">{"Riqfin97",#N/A,FALSE,"Tran";"Riqfinpro",#N/A,FALSE,"Tran"}</definedName>
    <definedName name="xxxx" localSheetId="5" hidden="1">{"Riqfin97",#N/A,FALSE,"Tran";"Riqfinpro",#N/A,FALSE,"Tran"}</definedName>
    <definedName name="xxxx" localSheetId="1" hidden="1">{"Riqfin97",#N/A,FALSE,"Tran";"Riqfinpro",#N/A,FALSE,"Tran"}</definedName>
    <definedName name="xxxx" localSheetId="8" hidden="1">{"Riqfin97",#N/A,FALSE,"Tran";"Riqfinpro",#N/A,FALSE,"Tran"}</definedName>
    <definedName name="xxxx" hidden="1">{"Riqfin97",#N/A,FALSE,"Tran";"Riqfinpro",#N/A,FALSE,"Tran"}</definedName>
    <definedName name="xxxxxxxxxxxxxx" localSheetId="6" hidden="1">{"Riqfin97",#N/A,FALSE,"Tran";"Riqfinpro",#N/A,FALSE,"Tran"}</definedName>
    <definedName name="xxxxxxxxxxxxxx" localSheetId="5" hidden="1">{"Riqfin97",#N/A,FALSE,"Tran";"Riqfinpro",#N/A,FALSE,"Tran"}</definedName>
    <definedName name="xxxxxxxxxxxxxx" localSheetId="1" hidden="1">{"Riqfin97",#N/A,FALSE,"Tran";"Riqfinpro",#N/A,FALSE,"Tran"}</definedName>
    <definedName name="xxxxxxxxxxxxxx" localSheetId="8" hidden="1">{"Riqfin97",#N/A,FALSE,"Tran";"Riqfinpro",#N/A,FALSE,"Tran"}</definedName>
    <definedName name="xxxxxxxxxxxxxx" hidden="1">{"Riqfin97",#N/A,FALSE,"Tran";"Riqfinpro",#N/A,FALSE,"Tran"}</definedName>
    <definedName name="yu" localSheetId="6" hidden="1">{"Tab1",#N/A,FALSE,"P";"Tab2",#N/A,FALSE,"P"}</definedName>
    <definedName name="yu" localSheetId="5" hidden="1">{"Tab1",#N/A,FALSE,"P";"Tab2",#N/A,FALSE,"P"}</definedName>
    <definedName name="yu" localSheetId="1" hidden="1">{"Tab1",#N/A,FALSE,"P";"Tab2",#N/A,FALSE,"P"}</definedName>
    <definedName name="yu" localSheetId="8" hidden="1">{"Tab1",#N/A,FALSE,"P";"Tab2",#N/A,FALSE,"P"}</definedName>
    <definedName name="yu" hidden="1">{"Tab1",#N/A,FALSE,"P";"Tab2",#N/A,FALSE,"P"}</definedName>
    <definedName name="yyy" localSheetId="6" hidden="1">{"Tab1",#N/A,FALSE,"P";"Tab2",#N/A,FALSE,"P"}</definedName>
    <definedName name="yyy" localSheetId="5" hidden="1">{"Tab1",#N/A,FALSE,"P";"Tab2",#N/A,FALSE,"P"}</definedName>
    <definedName name="yyy" localSheetId="1" hidden="1">{"Tab1",#N/A,FALSE,"P";"Tab2",#N/A,FALSE,"P"}</definedName>
    <definedName name="yyy" localSheetId="8" hidden="1">{"Tab1",#N/A,FALSE,"P";"Tab2",#N/A,FALSE,"P"}</definedName>
    <definedName name="yyy" hidden="1">{"Tab1",#N/A,FALSE,"P";"Tab2",#N/A,FALSE,"P"}</definedName>
    <definedName name="yyyy" localSheetId="6" hidden="1">{"Riqfin97",#N/A,FALSE,"Tran";"Riqfinpro",#N/A,FALSE,"Tran"}</definedName>
    <definedName name="yyyy" localSheetId="5" hidden="1">{"Riqfin97",#N/A,FALSE,"Tran";"Riqfinpro",#N/A,FALSE,"Tran"}</definedName>
    <definedName name="yyyy" localSheetId="1" hidden="1">{"Riqfin97",#N/A,FALSE,"Tran";"Riqfinpro",#N/A,FALSE,"Tran"}</definedName>
    <definedName name="yyyy" localSheetId="8" hidden="1">{"Riqfin97",#N/A,FALSE,"Tran";"Riqfinpro",#N/A,FALSE,"Tran"}</definedName>
    <definedName name="yyyy" hidden="1">{"Riqfin97",#N/A,FALSE,"Tran";"Riqfinpro",#N/A,FALSE,"Tran"}</definedName>
    <definedName name="yyyyyy" localSheetId="6" hidden="1">{"Minpmon",#N/A,FALSE,"Monthinput"}</definedName>
    <definedName name="yyyyyy" localSheetId="5" hidden="1">{"Minpmon",#N/A,FALSE,"Monthinput"}</definedName>
    <definedName name="yyyyyy" localSheetId="1" hidden="1">{"Minpmon",#N/A,FALSE,"Monthinput"}</definedName>
    <definedName name="yyyyyy" localSheetId="8" hidden="1">{"Minpmon",#N/A,FALSE,"Monthinput"}</definedName>
    <definedName name="yyyyyy" hidden="1">{"Minpmon",#N/A,FALSE,"Monthinput"}</definedName>
    <definedName name="Z_1A8C061B_2301_11D3_BFD1_000039E37209_.wvu.Cols" localSheetId="6" hidden="1">#REF!,#REF!,#REF!</definedName>
    <definedName name="Z_1A8C061B_2301_11D3_BFD1_000039E37209_.wvu.Cols" localSheetId="5" hidden="1">#REF!,#REF!,#REF!</definedName>
    <definedName name="Z_1A8C061B_2301_11D3_BFD1_000039E37209_.wvu.Cols" localSheetId="2" hidden="1">#REF!,#REF!,#REF!</definedName>
    <definedName name="Z_1A8C061B_2301_11D3_BFD1_000039E37209_.wvu.Cols" localSheetId="1" hidden="1">#REF!,#REF!,#REF!</definedName>
    <definedName name="Z_1A8C061B_2301_11D3_BFD1_000039E37209_.wvu.Cols" localSheetId="3" hidden="1">#REF!,#REF!,#REF!</definedName>
    <definedName name="Z_1A8C061B_2301_11D3_BFD1_000039E37209_.wvu.Cols" localSheetId="4" hidden="1">#REF!,#REF!,#REF!</definedName>
    <definedName name="Z_1A8C061B_2301_11D3_BFD1_000039E37209_.wvu.Cols" localSheetId="8" hidden="1">#REF!,#REF!,#REF!</definedName>
    <definedName name="Z_1A8C061B_2301_11D3_BFD1_000039E37209_.wvu.Cols" hidden="1">#REF!,#REF!,#REF!</definedName>
    <definedName name="Z_1A8C061B_2301_11D3_BFD1_000039E37209_.wvu.Rows" localSheetId="6" hidden="1">#REF!,#REF!,#REF!</definedName>
    <definedName name="Z_1A8C061B_2301_11D3_BFD1_000039E37209_.wvu.Rows" localSheetId="5" hidden="1">#REF!,#REF!,#REF!</definedName>
    <definedName name="Z_1A8C061B_2301_11D3_BFD1_000039E37209_.wvu.Rows" localSheetId="2" hidden="1">#REF!,#REF!,#REF!</definedName>
    <definedName name="Z_1A8C061B_2301_11D3_BFD1_000039E37209_.wvu.Rows" localSheetId="1" hidden="1">#REF!,#REF!,#REF!</definedName>
    <definedName name="Z_1A8C061B_2301_11D3_BFD1_000039E37209_.wvu.Rows" localSheetId="3" hidden="1">#REF!,#REF!,#REF!</definedName>
    <definedName name="Z_1A8C061B_2301_11D3_BFD1_000039E37209_.wvu.Rows" localSheetId="4" hidden="1">#REF!,#REF!,#REF!</definedName>
    <definedName name="Z_1A8C061B_2301_11D3_BFD1_000039E37209_.wvu.Rows" localSheetId="8" hidden="1">#REF!,#REF!,#REF!</definedName>
    <definedName name="Z_1A8C061B_2301_11D3_BFD1_000039E37209_.wvu.Rows" hidden="1">#REF!,#REF!,#REF!</definedName>
    <definedName name="Z_1A8C061C_2301_11D3_BFD1_000039E37209_.wvu.Cols" localSheetId="6" hidden="1">#REF!,#REF!,#REF!</definedName>
    <definedName name="Z_1A8C061C_2301_11D3_BFD1_000039E37209_.wvu.Cols" localSheetId="5" hidden="1">#REF!,#REF!,#REF!</definedName>
    <definedName name="Z_1A8C061C_2301_11D3_BFD1_000039E37209_.wvu.Cols" localSheetId="2" hidden="1">#REF!,#REF!,#REF!</definedName>
    <definedName name="Z_1A8C061C_2301_11D3_BFD1_000039E37209_.wvu.Cols" localSheetId="1" hidden="1">#REF!,#REF!,#REF!</definedName>
    <definedName name="Z_1A8C061C_2301_11D3_BFD1_000039E37209_.wvu.Cols" localSheetId="3" hidden="1">#REF!,#REF!,#REF!</definedName>
    <definedName name="Z_1A8C061C_2301_11D3_BFD1_000039E37209_.wvu.Cols" localSheetId="4" hidden="1">#REF!,#REF!,#REF!</definedName>
    <definedName name="Z_1A8C061C_2301_11D3_BFD1_000039E37209_.wvu.Cols" localSheetId="8" hidden="1">#REF!,#REF!,#REF!</definedName>
    <definedName name="Z_1A8C061C_2301_11D3_BFD1_000039E37209_.wvu.Cols" hidden="1">#REF!,#REF!,#REF!</definedName>
    <definedName name="Z_1A8C061C_2301_11D3_BFD1_000039E37209_.wvu.Rows" localSheetId="6" hidden="1">#REF!,#REF!,#REF!</definedName>
    <definedName name="Z_1A8C061C_2301_11D3_BFD1_000039E37209_.wvu.Rows" localSheetId="5" hidden="1">#REF!,#REF!,#REF!</definedName>
    <definedName name="Z_1A8C061C_2301_11D3_BFD1_000039E37209_.wvu.Rows" localSheetId="2" hidden="1">#REF!,#REF!,#REF!</definedName>
    <definedName name="Z_1A8C061C_2301_11D3_BFD1_000039E37209_.wvu.Rows" localSheetId="1" hidden="1">#REF!,#REF!,#REF!</definedName>
    <definedName name="Z_1A8C061C_2301_11D3_BFD1_000039E37209_.wvu.Rows" localSheetId="3" hidden="1">#REF!,#REF!,#REF!</definedName>
    <definedName name="Z_1A8C061C_2301_11D3_BFD1_000039E37209_.wvu.Rows" localSheetId="4" hidden="1">#REF!,#REF!,#REF!</definedName>
    <definedName name="Z_1A8C061C_2301_11D3_BFD1_000039E37209_.wvu.Rows" localSheetId="8" hidden="1">#REF!,#REF!,#REF!</definedName>
    <definedName name="Z_1A8C061C_2301_11D3_BFD1_000039E37209_.wvu.Rows" hidden="1">#REF!,#REF!,#REF!</definedName>
    <definedName name="Z_1A8C061E_2301_11D3_BFD1_000039E37209_.wvu.Cols" localSheetId="6" hidden="1">#REF!,#REF!,#REF!</definedName>
    <definedName name="Z_1A8C061E_2301_11D3_BFD1_000039E37209_.wvu.Cols" localSheetId="5" hidden="1">#REF!,#REF!,#REF!</definedName>
    <definedName name="Z_1A8C061E_2301_11D3_BFD1_000039E37209_.wvu.Cols" localSheetId="2" hidden="1">#REF!,#REF!,#REF!</definedName>
    <definedName name="Z_1A8C061E_2301_11D3_BFD1_000039E37209_.wvu.Cols" localSheetId="1" hidden="1">#REF!,#REF!,#REF!</definedName>
    <definedName name="Z_1A8C061E_2301_11D3_BFD1_000039E37209_.wvu.Cols" localSheetId="3" hidden="1">#REF!,#REF!,#REF!</definedName>
    <definedName name="Z_1A8C061E_2301_11D3_BFD1_000039E37209_.wvu.Cols" localSheetId="4" hidden="1">#REF!,#REF!,#REF!</definedName>
    <definedName name="Z_1A8C061E_2301_11D3_BFD1_000039E37209_.wvu.Cols" localSheetId="8" hidden="1">#REF!,#REF!,#REF!</definedName>
    <definedName name="Z_1A8C061E_2301_11D3_BFD1_000039E37209_.wvu.Cols" hidden="1">#REF!,#REF!,#REF!</definedName>
    <definedName name="Z_1A8C061E_2301_11D3_BFD1_000039E37209_.wvu.Rows" localSheetId="6" hidden="1">#REF!,#REF!,#REF!</definedName>
    <definedName name="Z_1A8C061E_2301_11D3_BFD1_000039E37209_.wvu.Rows" localSheetId="5" hidden="1">#REF!,#REF!,#REF!</definedName>
    <definedName name="Z_1A8C061E_2301_11D3_BFD1_000039E37209_.wvu.Rows" localSheetId="2" hidden="1">#REF!,#REF!,#REF!</definedName>
    <definedName name="Z_1A8C061E_2301_11D3_BFD1_000039E37209_.wvu.Rows" localSheetId="1" hidden="1">#REF!,#REF!,#REF!</definedName>
    <definedName name="Z_1A8C061E_2301_11D3_BFD1_000039E37209_.wvu.Rows" localSheetId="3" hidden="1">#REF!,#REF!,#REF!</definedName>
    <definedName name="Z_1A8C061E_2301_11D3_BFD1_000039E37209_.wvu.Rows" localSheetId="4" hidden="1">#REF!,#REF!,#REF!</definedName>
    <definedName name="Z_1A8C061E_2301_11D3_BFD1_000039E37209_.wvu.Rows" localSheetId="8" hidden="1">#REF!,#REF!,#REF!</definedName>
    <definedName name="Z_1A8C061E_2301_11D3_BFD1_000039E37209_.wvu.Rows" hidden="1">#REF!,#REF!,#REF!</definedName>
    <definedName name="Z_1A8C061F_2301_11D3_BFD1_000039E37209_.wvu.Cols" localSheetId="6" hidden="1">#REF!,#REF!,#REF!</definedName>
    <definedName name="Z_1A8C061F_2301_11D3_BFD1_000039E37209_.wvu.Cols" localSheetId="5" hidden="1">#REF!,#REF!,#REF!</definedName>
    <definedName name="Z_1A8C061F_2301_11D3_BFD1_000039E37209_.wvu.Cols" localSheetId="2" hidden="1">#REF!,#REF!,#REF!</definedName>
    <definedName name="Z_1A8C061F_2301_11D3_BFD1_000039E37209_.wvu.Cols" localSheetId="1" hidden="1">#REF!,#REF!,#REF!</definedName>
    <definedName name="Z_1A8C061F_2301_11D3_BFD1_000039E37209_.wvu.Cols" localSheetId="3" hidden="1">#REF!,#REF!,#REF!</definedName>
    <definedName name="Z_1A8C061F_2301_11D3_BFD1_000039E37209_.wvu.Cols" localSheetId="4" hidden="1">#REF!,#REF!,#REF!</definedName>
    <definedName name="Z_1A8C061F_2301_11D3_BFD1_000039E37209_.wvu.Cols" localSheetId="8" hidden="1">#REF!,#REF!,#REF!</definedName>
    <definedName name="Z_1A8C061F_2301_11D3_BFD1_000039E37209_.wvu.Cols" hidden="1">#REF!,#REF!,#REF!</definedName>
    <definedName name="Z_1A8C061F_2301_11D3_BFD1_000039E37209_.wvu.Rows" localSheetId="6" hidden="1">#REF!,#REF!,#REF!</definedName>
    <definedName name="Z_1A8C061F_2301_11D3_BFD1_000039E37209_.wvu.Rows" localSheetId="5" hidden="1">#REF!,#REF!,#REF!</definedName>
    <definedName name="Z_1A8C061F_2301_11D3_BFD1_000039E37209_.wvu.Rows" localSheetId="2" hidden="1">#REF!,#REF!,#REF!</definedName>
    <definedName name="Z_1A8C061F_2301_11D3_BFD1_000039E37209_.wvu.Rows" localSheetId="1" hidden="1">#REF!,#REF!,#REF!</definedName>
    <definedName name="Z_1A8C061F_2301_11D3_BFD1_000039E37209_.wvu.Rows" localSheetId="3" hidden="1">#REF!,#REF!,#REF!</definedName>
    <definedName name="Z_1A8C061F_2301_11D3_BFD1_000039E37209_.wvu.Rows" localSheetId="4" hidden="1">#REF!,#REF!,#REF!</definedName>
    <definedName name="Z_1A8C061F_2301_11D3_BFD1_000039E37209_.wvu.Rows" localSheetId="8" hidden="1">#REF!,#REF!,#REF!</definedName>
    <definedName name="Z_1A8C061F_2301_11D3_BFD1_000039E37209_.wvu.Rows" hidden="1">#REF!,#REF!,#REF!</definedName>
    <definedName name="Z_95224721_0485_11D4_BFD1_00508B5F4DA4_.wvu.Cols" localSheetId="6" hidden="1">#REF!</definedName>
    <definedName name="Z_95224721_0485_11D4_BFD1_00508B5F4DA4_.wvu.Cols" localSheetId="5" hidden="1">#REF!</definedName>
    <definedName name="Z_95224721_0485_11D4_BFD1_00508B5F4DA4_.wvu.Cols" localSheetId="2" hidden="1">#REF!</definedName>
    <definedName name="Z_95224721_0485_11D4_BFD1_00508B5F4DA4_.wvu.Cols" localSheetId="1" hidden="1">#REF!</definedName>
    <definedName name="Z_95224721_0485_11D4_BFD1_00508B5F4DA4_.wvu.Cols" localSheetId="3" hidden="1">#REF!</definedName>
    <definedName name="Z_95224721_0485_11D4_BFD1_00508B5F4DA4_.wvu.Cols" localSheetId="4" hidden="1">#REF!</definedName>
    <definedName name="Z_95224721_0485_11D4_BFD1_00508B5F4DA4_.wvu.Cols" localSheetId="8" hidden="1">#REF!</definedName>
    <definedName name="Z_95224721_0485_11D4_BFD1_00508B5F4DA4_.wvu.Cols" hidden="1">#REF!</definedName>
    <definedName name="zc" localSheetId="6" hidden="1">{"Riqfin97",#N/A,FALSE,"Tran";"Riqfinpro",#N/A,FALSE,"Tran"}</definedName>
    <definedName name="zc" localSheetId="5" hidden="1">{"Riqfin97",#N/A,FALSE,"Tran";"Riqfinpro",#N/A,FALSE,"Tran"}</definedName>
    <definedName name="zc" localSheetId="1" hidden="1">{"Riqfin97",#N/A,FALSE,"Tran";"Riqfinpro",#N/A,FALSE,"Tran"}</definedName>
    <definedName name="zc" localSheetId="8" hidden="1">{"Riqfin97",#N/A,FALSE,"Tran";"Riqfinpro",#N/A,FALSE,"Tran"}</definedName>
    <definedName name="zc" hidden="1">{"Riqfin97",#N/A,FALSE,"Tran";"Riqfinpro",#N/A,FALSE,"Tran"}</definedName>
    <definedName name="zio" localSheetId="6" hidden="1">{"Tab1",#N/A,FALSE,"P";"Tab2",#N/A,FALSE,"P"}</definedName>
    <definedName name="zio" localSheetId="5" hidden="1">{"Tab1",#N/A,FALSE,"P";"Tab2",#N/A,FALSE,"P"}</definedName>
    <definedName name="zio" localSheetId="1" hidden="1">{"Tab1",#N/A,FALSE,"P";"Tab2",#N/A,FALSE,"P"}</definedName>
    <definedName name="zio" localSheetId="8" hidden="1">{"Tab1",#N/A,FALSE,"P";"Tab2",#N/A,FALSE,"P"}</definedName>
    <definedName name="zio" hidden="1">{"Tab1",#N/A,FALSE,"P";"Tab2",#N/A,FALSE,"P"}</definedName>
    <definedName name="zn" localSheetId="6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v" localSheetId="6" hidden="1">{"Tab1",#N/A,FALSE,"P";"Tab2",#N/A,FALSE,"P"}</definedName>
    <definedName name="zv" localSheetId="5" hidden="1">{"Tab1",#N/A,FALSE,"P";"Tab2",#N/A,FALSE,"P"}</definedName>
    <definedName name="zv" localSheetId="1" hidden="1">{"Tab1",#N/A,FALSE,"P";"Tab2",#N/A,FALSE,"P"}</definedName>
    <definedName name="zv" localSheetId="8" hidden="1">{"Tab1",#N/A,FALSE,"P";"Tab2",#N/A,FALSE,"P"}</definedName>
    <definedName name="zv" hidden="1">{"Tab1",#N/A,FALSE,"P";"Tab2",#N/A,FALSE,"P"}</definedName>
    <definedName name="zx" localSheetId="6" hidden="1">{"Tab1",#N/A,FALSE,"P";"Tab2",#N/A,FALSE,"P"}</definedName>
    <definedName name="zx" localSheetId="5" hidden="1">{"Tab1",#N/A,FALSE,"P";"Tab2",#N/A,FALSE,"P"}</definedName>
    <definedName name="zx" localSheetId="1" hidden="1">{"Tab1",#N/A,FALSE,"P";"Tab2",#N/A,FALSE,"P"}</definedName>
    <definedName name="zx" localSheetId="8" hidden="1">{"Tab1",#N/A,FALSE,"P";"Tab2",#N/A,FALSE,"P"}</definedName>
    <definedName name="zx" hidden="1">{"Tab1",#N/A,FALSE,"P";"Tab2",#N/A,FALSE,"P"}</definedName>
    <definedName name="zz" localSheetId="6" hidden="1">{"Tab1",#N/A,FALSE,"P";"Tab2",#N/A,FALSE,"P"}</definedName>
    <definedName name="zz" localSheetId="5" hidden="1">{"Tab1",#N/A,FALSE,"P";"Tab2",#N/A,FALSE,"P"}</definedName>
    <definedName name="zz" localSheetId="1" hidden="1">{"Tab1",#N/A,FALSE,"P";"Tab2",#N/A,FALSE,"P"}</definedName>
    <definedName name="zz" localSheetId="8" hidden="1">{"Tab1",#N/A,FALSE,"P";"Tab2",#N/A,FALSE,"P"}</definedName>
    <definedName name="zz" hidden="1">{"Tab1",#N/A,FALSE,"P";"Tab2",#N/A,FALSE,"P"}</definedName>
    <definedName name="zzzz" localSheetId="6" hidden="1">{"Tab1",#N/A,FALSE,"P";"Tab2",#N/A,FALSE,"P"}</definedName>
    <definedName name="zzzz" localSheetId="5" hidden="1">{"Tab1",#N/A,FALSE,"P";"Tab2",#N/A,FALSE,"P"}</definedName>
    <definedName name="zzzz" localSheetId="1" hidden="1">{"Tab1",#N/A,FALSE,"P";"Tab2",#N/A,FALSE,"P"}</definedName>
    <definedName name="zzzz" localSheetId="8" hidden="1">{"Tab1",#N/A,FALSE,"P";"Tab2",#N/A,FALSE,"P"}</definedName>
    <definedName name="zzzz" hidden="1">{"Tab1",#N/A,FALSE,"P";"Tab2",#N/A,FALSE,"P"}</definedName>
    <definedName name="zzzzzzzzzz" localSheetId="6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91029"/>
</workbook>
</file>

<file path=xl/calcChain.xml><?xml version="1.0" encoding="utf-8"?>
<calcChain xmlns="http://schemas.openxmlformats.org/spreadsheetml/2006/main">
  <c r="C160" i="8" l="1"/>
  <c r="C124" i="8"/>
  <c r="C88" i="8"/>
  <c r="C52" i="8"/>
  <c r="D162" i="8" l="1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AC43" i="13" l="1"/>
  <c r="AC42" i="13"/>
  <c r="AC46" i="13" s="1"/>
  <c r="AC41" i="13"/>
  <c r="AC45" i="13" s="1"/>
  <c r="AC33" i="13"/>
  <c r="AC32" i="13"/>
  <c r="AC17" i="13"/>
  <c r="AC18" i="13" s="1"/>
  <c r="AC19" i="13" s="1"/>
  <c r="AD14" i="13"/>
  <c r="AC14" i="13"/>
  <c r="C42" i="8"/>
  <c r="D42" i="8" s="1"/>
  <c r="D150" i="8"/>
  <c r="D114" i="8"/>
  <c r="D78" i="8"/>
  <c r="C53" i="8"/>
  <c r="C79" i="8" s="1"/>
  <c r="G198" i="8"/>
  <c r="G199" i="8"/>
  <c r="G200" i="8"/>
  <c r="G197" i="8"/>
  <c r="D201" i="8"/>
  <c r="E201" i="8"/>
  <c r="F201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G201" i="8" l="1"/>
  <c r="D125" i="8"/>
  <c r="D151" i="8" s="1"/>
  <c r="C161" i="8" l="1"/>
  <c r="C188" i="8" s="1"/>
  <c r="D161" i="8" l="1"/>
  <c r="D188" i="8" s="1"/>
  <c r="D72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90" i="8"/>
  <c r="D67" i="8"/>
  <c r="D89" i="8" l="1"/>
  <c r="D115" i="8" s="1"/>
  <c r="Z24" i="13" l="1"/>
  <c r="Z25" i="13" s="1"/>
  <c r="Z26" i="13" s="1"/>
  <c r="Y24" i="13"/>
  <c r="Y25" i="13" s="1"/>
  <c r="Y26" i="13" s="1"/>
  <c r="X24" i="13"/>
  <c r="X25" i="13" s="1"/>
  <c r="X26" i="13" s="1"/>
  <c r="Q24" i="13"/>
  <c r="Q25" i="13" s="1"/>
  <c r="Q26" i="13" s="1"/>
  <c r="D23" i="13"/>
  <c r="D24" i="13" s="1"/>
  <c r="D25" i="13" s="1"/>
  <c r="D26" i="13" s="1"/>
  <c r="F19" i="13"/>
  <c r="Y18" i="13"/>
  <c r="Y19" i="13" s="1"/>
  <c r="Z17" i="13"/>
  <c r="Z18" i="13" s="1"/>
  <c r="Z19" i="13" s="1"/>
  <c r="X17" i="13"/>
  <c r="X18" i="13" s="1"/>
  <c r="X19" i="13" s="1"/>
  <c r="Q17" i="13"/>
  <c r="Q18" i="13" s="1"/>
  <c r="Q19" i="13" s="1"/>
  <c r="P17" i="13"/>
  <c r="P18" i="13" s="1"/>
  <c r="P19" i="13" s="1"/>
  <c r="Y16" i="13"/>
  <c r="E16" i="13"/>
  <c r="E17" i="13" s="1"/>
  <c r="E18" i="13" s="1"/>
  <c r="E19" i="13" s="1"/>
  <c r="E22" i="13" s="1"/>
  <c r="E23" i="13" s="1"/>
  <c r="E24" i="13" s="1"/>
  <c r="E25" i="13" s="1"/>
  <c r="E26" i="13" s="1"/>
  <c r="D16" i="13"/>
  <c r="D17" i="13" s="1"/>
  <c r="D18" i="13" s="1"/>
  <c r="D19" i="13" s="1"/>
  <c r="Z14" i="13"/>
  <c r="Y14" i="13"/>
  <c r="X14" i="13"/>
  <c r="Q14" i="13"/>
  <c r="P14" i="13"/>
  <c r="N14" i="13"/>
  <c r="H14" i="13"/>
  <c r="C125" i="8" l="1"/>
  <c r="C151" i="8" s="1"/>
  <c r="C89" i="8" l="1"/>
  <c r="C115" i="8" s="1"/>
  <c r="D76" i="8" l="1"/>
  <c r="D7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D41" i="8" l="1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C17" i="8"/>
  <c r="C43" i="8" s="1"/>
  <c r="FV102" i="7"/>
  <c r="FV107" i="7"/>
  <c r="D69" i="8" l="1"/>
  <c r="D70" i="8"/>
  <c r="D73" i="8"/>
  <c r="D74" i="8"/>
  <c r="D75" i="8"/>
  <c r="D59" i="8" l="1"/>
  <c r="D63" i="8"/>
  <c r="D54" i="8"/>
  <c r="D58" i="8"/>
  <c r="D62" i="8"/>
  <c r="D66" i="8"/>
  <c r="D56" i="8"/>
  <c r="D60" i="8"/>
  <c r="D64" i="8"/>
  <c r="D68" i="8"/>
  <c r="D61" i="8"/>
  <c r="D65" i="8"/>
  <c r="D55" i="8"/>
  <c r="D57" i="8"/>
  <c r="D71" i="8"/>
  <c r="E208" i="8"/>
  <c r="D208" i="8"/>
  <c r="E275" i="8"/>
  <c r="D275" i="8"/>
  <c r="C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C217" i="8"/>
  <c r="D217" i="8"/>
  <c r="E217" i="8"/>
  <c r="F243" i="8"/>
  <c r="F242" i="8"/>
  <c r="E241" i="8"/>
  <c r="D241" i="8"/>
  <c r="C241" i="8"/>
  <c r="F240" i="8"/>
  <c r="F239" i="8"/>
  <c r="E238" i="8"/>
  <c r="D238" i="8"/>
  <c r="C238" i="8"/>
  <c r="F237" i="8"/>
  <c r="F236" i="8"/>
  <c r="E235" i="8"/>
  <c r="D235" i="8"/>
  <c r="C235" i="8"/>
  <c r="F234" i="8"/>
  <c r="F233" i="8"/>
  <c r="E232" i="8"/>
  <c r="D232" i="8"/>
  <c r="C232" i="8"/>
  <c r="F231" i="8"/>
  <c r="F230" i="8"/>
  <c r="E229" i="8"/>
  <c r="D229" i="8"/>
  <c r="C229" i="8"/>
  <c r="F228" i="8"/>
  <c r="F227" i="8"/>
  <c r="E226" i="8"/>
  <c r="D226" i="8"/>
  <c r="C226" i="8"/>
  <c r="F225" i="8"/>
  <c r="F224" i="8"/>
  <c r="E223" i="8"/>
  <c r="D223" i="8"/>
  <c r="C223" i="8"/>
  <c r="F222" i="8"/>
  <c r="F221" i="8"/>
  <c r="E220" i="8"/>
  <c r="D220" i="8"/>
  <c r="C220" i="8"/>
  <c r="F219" i="8"/>
  <c r="F218" i="8"/>
  <c r="F216" i="8"/>
  <c r="F215" i="8"/>
  <c r="E214" i="8"/>
  <c r="D214" i="8"/>
  <c r="C214" i="8"/>
  <c r="F213" i="8"/>
  <c r="F212" i="8"/>
  <c r="E211" i="8"/>
  <c r="D211" i="8"/>
  <c r="C211" i="8"/>
  <c r="C201" i="8"/>
  <c r="F214" i="8" l="1"/>
  <c r="F211" i="8"/>
  <c r="D17" i="8"/>
  <c r="D43" i="8" s="1"/>
  <c r="F217" i="8"/>
  <c r="F220" i="8"/>
  <c r="F232" i="8"/>
  <c r="F226" i="8"/>
  <c r="F238" i="8"/>
  <c r="F210" i="8"/>
  <c r="C208" i="8"/>
  <c r="F209" i="8"/>
  <c r="F275" i="8"/>
  <c r="F235" i="8"/>
  <c r="F229" i="8"/>
  <c r="F241" i="8"/>
  <c r="F223" i="8"/>
  <c r="E244" i="8"/>
  <c r="D244" i="8"/>
  <c r="C244" i="8" l="1"/>
  <c r="F208" i="8"/>
  <c r="F244" i="8" s="1"/>
  <c r="C45" i="8" l="1"/>
  <c r="C81" i="8" l="1"/>
  <c r="C153" i="8"/>
  <c r="C190" i="8"/>
  <c r="B119" i="8"/>
  <c r="B120" i="8"/>
  <c r="B47" i="8"/>
  <c r="B83" i="8"/>
  <c r="B155" i="8"/>
  <c r="C117" i="8" l="1"/>
  <c r="D53" i="8"/>
  <c r="D79" i="8" s="1"/>
  <c r="FV25" i="5" l="1"/>
  <c r="FV113" i="7"/>
  <c r="FV114" i="7"/>
  <c r="FV209" i="7"/>
  <c r="FV210" i="7"/>
  <c r="FV149" i="7"/>
  <c r="FV208" i="7"/>
  <c r="FV150" i="7"/>
  <c r="FV148" i="7"/>
  <c r="FV147" i="7"/>
  <c r="FV25" i="7"/>
  <c r="FV74" i="7"/>
  <c r="FV54" i="7"/>
  <c r="FV103" i="7"/>
  <c r="FV73" i="7"/>
  <c r="FV53" i="7"/>
  <c r="FV105" i="7"/>
  <c r="FV106" i="7"/>
  <c r="FV75" i="7"/>
  <c r="FV55" i="7"/>
  <c r="FV24" i="7"/>
  <c r="FV104" i="7"/>
  <c r="FV76" i="7"/>
  <c r="FV56" i="7"/>
  <c r="FV207" i="7" l="1"/>
  <c r="FV115" i="7"/>
  <c r="FV26" i="7"/>
  <c r="FV117" i="7"/>
  <c r="FV65" i="7"/>
  <c r="FV66" i="7"/>
  <c r="FV64" i="7"/>
  <c r="FV63" i="7"/>
  <c r="FV23" i="7" l="1"/>
  <c r="FV14" i="1"/>
  <c r="FV19" i="1"/>
  <c r="FV49" i="1"/>
  <c r="FV46" i="1"/>
  <c r="FV47" i="1"/>
  <c r="FV44" i="1"/>
  <c r="FV45" i="1"/>
  <c r="FV26" i="1"/>
  <c r="FV16" i="1"/>
  <c r="FV27" i="1"/>
  <c r="FV9" i="1"/>
  <c r="FV28" i="1"/>
  <c r="FV11" i="1"/>
  <c r="FV21" i="1"/>
  <c r="FV29" i="1"/>
  <c r="FV10" i="1"/>
  <c r="FV22" i="1"/>
  <c r="FV20" i="1"/>
  <c r="FV23" i="1"/>
  <c r="FV12" i="1"/>
  <c r="FV24" i="1"/>
  <c r="FV13" i="1"/>
  <c r="FV25" i="1"/>
  <c r="FV15" i="1"/>
  <c r="FV112" i="7"/>
  <c r="FV118" i="7"/>
  <c r="FV34" i="7" l="1"/>
  <c r="FV119" i="7"/>
  <c r="FV39" i="1"/>
  <c r="FV41" i="1"/>
  <c r="FV34" i="1"/>
  <c r="FV36" i="1"/>
  <c r="FV38" i="1"/>
  <c r="FV37" i="1"/>
  <c r="FV32" i="1"/>
  <c r="FV33" i="1"/>
  <c r="FV35" i="1"/>
  <c r="FV40" i="1"/>
  <c r="FV10" i="4" l="1"/>
  <c r="FV11" i="4"/>
  <c r="FT39" i="4"/>
  <c r="FV12" i="4"/>
  <c r="FU39" i="4"/>
  <c r="FV13" i="4"/>
  <c r="FV39" i="4"/>
  <c r="FV14" i="4"/>
  <c r="FV9" i="4"/>
  <c r="FV35" i="7"/>
  <c r="FV116" i="7"/>
  <c r="FV121" i="7"/>
  <c r="FV29" i="7"/>
  <c r="FV19" i="4" l="1"/>
  <c r="FV36" i="7"/>
  <c r="FV122" i="7"/>
  <c r="FV30" i="7"/>
  <c r="FV20" i="4" l="1"/>
  <c r="FV33" i="7"/>
  <c r="FV123" i="7"/>
  <c r="FV31" i="7"/>
  <c r="FV21" i="4" l="1"/>
  <c r="FV120" i="7"/>
  <c r="FV39" i="7"/>
  <c r="FV125" i="7"/>
  <c r="FV28" i="7"/>
  <c r="FV22" i="4" l="1"/>
  <c r="FV40" i="7"/>
  <c r="FV9" i="7"/>
  <c r="FV126" i="7"/>
  <c r="FV10" i="7" l="1"/>
  <c r="FV23" i="4"/>
  <c r="FV127" i="7"/>
  <c r="FV41" i="7"/>
  <c r="FV153" i="7"/>
  <c r="FV24" i="4" l="1"/>
  <c r="FV11" i="7"/>
  <c r="FV38" i="7"/>
  <c r="FV124" i="7"/>
  <c r="FV129" i="7"/>
  <c r="FV154" i="7"/>
  <c r="FV9" i="5" l="1"/>
  <c r="FV49" i="7"/>
  <c r="FV8" i="7"/>
  <c r="FV130" i="7"/>
  <c r="FV155" i="7"/>
  <c r="FV18" i="4"/>
  <c r="FV10" i="5" l="1"/>
  <c r="FV19" i="7"/>
  <c r="FV50" i="7"/>
  <c r="FV131" i="7"/>
  <c r="FV152" i="7"/>
  <c r="FV44" i="7"/>
  <c r="FV51" i="7" l="1"/>
  <c r="FV20" i="7"/>
  <c r="FV128" i="7"/>
  <c r="FV8" i="5"/>
  <c r="FV14" i="7"/>
  <c r="FV45" i="7"/>
  <c r="FV21" i="7" l="1"/>
  <c r="FV48" i="7"/>
  <c r="FV15" i="7"/>
  <c r="FV46" i="7"/>
  <c r="FV18" i="7" l="1"/>
  <c r="FV16" i="7"/>
  <c r="FV43" i="7"/>
  <c r="FV133" i="7" l="1"/>
  <c r="FV13" i="7"/>
  <c r="FV134" i="7" l="1"/>
  <c r="FV109" i="7"/>
  <c r="FV110" i="7" l="1"/>
  <c r="FV135" i="7"/>
  <c r="FV111" i="7" l="1"/>
  <c r="FV132" i="7"/>
  <c r="FV108" i="7" l="1"/>
  <c r="FV139" i="7"/>
  <c r="FV140" i="7" l="1"/>
  <c r="FV143" i="7" l="1"/>
  <c r="FV199" i="7" l="1"/>
  <c r="FV71" i="7"/>
  <c r="FV198" i="7"/>
  <c r="FV204" i="7"/>
  <c r="FV195" i="7"/>
  <c r="FV95" i="7"/>
  <c r="FV193" i="7"/>
  <c r="FV203" i="7"/>
  <c r="FV81" i="7"/>
  <c r="FV86" i="7"/>
  <c r="FV96" i="7"/>
  <c r="FV70" i="7"/>
  <c r="FV84" i="7"/>
  <c r="FV194" i="7"/>
  <c r="FV79" i="7"/>
  <c r="FV90" i="7"/>
  <c r="FV80" i="7"/>
  <c r="FV85" i="7"/>
  <c r="FV89" i="7"/>
  <c r="FV94" i="7"/>
  <c r="FV101" i="7"/>
  <c r="FV91" i="7"/>
  <c r="FV205" i="7"/>
  <c r="FV99" i="7"/>
  <c r="FV69" i="7"/>
  <c r="FV100" i="7"/>
  <c r="FV200" i="7"/>
  <c r="FV144" i="7"/>
  <c r="FV93" i="7" l="1"/>
  <c r="FV78" i="7"/>
  <c r="FV98" i="7"/>
  <c r="FV165" i="7"/>
  <c r="FV192" i="7"/>
  <c r="FV164" i="7"/>
  <c r="FV60" i="7"/>
  <c r="FV83" i="7"/>
  <c r="FV185" i="7"/>
  <c r="FV184" i="7"/>
  <c r="FV163" i="7"/>
  <c r="FV68" i="7"/>
  <c r="FV88" i="7"/>
  <c r="FV202" i="7"/>
  <c r="FV59" i="7"/>
  <c r="FV183" i="7"/>
  <c r="FV197" i="7"/>
  <c r="FV61" i="7" l="1"/>
  <c r="FV175" i="7"/>
  <c r="FV162" i="7"/>
  <c r="FV173" i="7"/>
  <c r="FV182" i="7"/>
  <c r="FV58" i="7"/>
  <c r="FV174" i="7"/>
  <c r="FV172" i="7" l="1"/>
  <c r="FV26" i="4" l="1"/>
  <c r="FV29" i="4" l="1"/>
  <c r="FV30" i="4" l="1"/>
  <c r="FV31" i="4" l="1"/>
  <c r="FV32" i="4" l="1"/>
  <c r="FV35" i="4" l="1"/>
  <c r="FV28" i="4"/>
  <c r="FV37" i="4" l="1"/>
  <c r="FV34" i="4"/>
  <c r="FV12" i="5" l="1"/>
  <c r="FV15" i="5" l="1"/>
  <c r="FV16" i="5" l="1"/>
  <c r="FV17" i="5" l="1"/>
  <c r="FV18" i="5" l="1"/>
  <c r="FV21" i="5" l="1"/>
  <c r="FV14" i="5"/>
  <c r="FV23" i="5" l="1"/>
  <c r="FV20" i="5"/>
  <c r="FV8" i="4" l="1"/>
  <c r="FV16" i="4" l="1"/>
  <c r="FV138" i="7" l="1"/>
  <c r="FV137" i="7" l="1"/>
  <c r="FV145" i="7" l="1"/>
  <c r="FV142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Johanny Evangelina Medina Sanchez</author>
  </authors>
  <commentList>
    <comment ref="F76" authorId="0" shapeId="0" xr:uid="{3B5E2884-D68F-4360-A112-200BB371BFE4}">
      <text>
        <r>
          <rPr>
            <b/>
            <sz val="9"/>
            <color indexed="81"/>
            <rFont val="Tahoma"/>
            <family val="2"/>
          </rPr>
          <t>Johanny Evangelina Medina Sanchez:</t>
        </r>
        <r>
          <rPr>
            <sz val="9"/>
            <color indexed="81"/>
            <rFont val="Tahoma"/>
            <family val="2"/>
          </rPr>
          <t xml:space="preserve">
En proceso de Revision / No disponible valor de abril</t>
        </r>
      </text>
    </comment>
    <comment ref="F149" authorId="0" shapeId="0" xr:uid="{CD0FE76D-2FAE-4611-A541-B3ECB357EDAF}">
      <text>
        <r>
          <rPr>
            <b/>
            <sz val="9"/>
            <color indexed="81"/>
            <rFont val="Tahoma"/>
            <family val="2"/>
          </rPr>
          <t>Johanny Evangelina Medina Sanchez:</t>
        </r>
        <r>
          <rPr>
            <sz val="9"/>
            <color indexed="81"/>
            <rFont val="Tahoma"/>
            <family val="2"/>
          </rPr>
          <t xml:space="preserve">
En proceso de Revision / No disponible valor de abril</t>
        </r>
      </text>
    </comment>
    <comment ref="F222" authorId="0" shapeId="0" xr:uid="{E85B6BF0-228F-4833-8EA9-A91DE76922EA}">
      <text>
        <r>
          <rPr>
            <b/>
            <sz val="9"/>
            <color indexed="81"/>
            <rFont val="Tahoma"/>
            <family val="2"/>
          </rPr>
          <t>Johanny Evangelina Medina Sanchez:</t>
        </r>
        <r>
          <rPr>
            <sz val="9"/>
            <color indexed="81"/>
            <rFont val="Tahoma"/>
            <family val="2"/>
          </rPr>
          <t xml:space="preserve">
En proceso de Revision / No disponible valor de abril</t>
        </r>
      </text>
    </comment>
  </commentList>
</comments>
</file>

<file path=xl/sharedStrings.xml><?xml version="1.0" encoding="utf-8"?>
<sst xmlns="http://schemas.openxmlformats.org/spreadsheetml/2006/main" count="1413" uniqueCount="377">
  <si>
    <t>Variables Relevantes</t>
  </si>
  <si>
    <t>Valores según indicación</t>
  </si>
  <si>
    <t>Acumulado Año</t>
  </si>
  <si>
    <t>D</t>
  </si>
  <si>
    <t>D%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</si>
  <si>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</si>
  <si>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</si>
  <si>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</si>
  <si>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</si>
  <si>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</si>
  <si>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</si>
  <si>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</si>
  <si>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</si>
  <si>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</si>
  <si>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</si>
  <si>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</si>
  <si>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</si>
  <si>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Compra de Energía (GWh)</t>
  </si>
  <si>
    <t>Edenorte</t>
  </si>
  <si>
    <t>Edesur</t>
  </si>
  <si>
    <t>Edeeste</t>
  </si>
  <si>
    <t>Precio Medio de Compra de Energía (USCents/kWh)</t>
  </si>
  <si>
    <t>Factura por Compra de Energía (US$ MM)</t>
  </si>
  <si>
    <t>Compra de Energía CONTRATOS (GWh)</t>
  </si>
  <si>
    <t>Precio Medio de Compra de Energía CONTRATOS (USCents/kWh)</t>
  </si>
  <si>
    <t>Factura por Compra de Energía CONTRATOS (US$ MM)</t>
  </si>
  <si>
    <t>Compra de Energía SPOT (GWh)</t>
  </si>
  <si>
    <t>Precio Medio de Compra de Energía SPOT (USCents/kWh)</t>
  </si>
  <si>
    <t>Factura por Compra de Energía SPOT (US$ MM)</t>
  </si>
  <si>
    <t>Energía Facturada (GWh)</t>
  </si>
  <si>
    <t>Precio Medio de Venta de Energía (RD$/kWh)</t>
  </si>
  <si>
    <t>Factura por Venta de Energía (US$ MM)</t>
  </si>
  <si>
    <t>Factura por Venta de Energía (RD$ MM)</t>
  </si>
  <si>
    <t>Energía Cobrada (GWh)</t>
  </si>
  <si>
    <t>Cobros por Energía (US$ MM)</t>
  </si>
  <si>
    <t>Cobros por Energía (RD$ MM)</t>
  </si>
  <si>
    <t>FETE (US$ MM)</t>
  </si>
  <si>
    <t>Otros Cobros (US$ MM)</t>
  </si>
  <si>
    <t>Otros Ingresos (US$ MM)</t>
  </si>
  <si>
    <t>Gastos Operativos (US$ MM)</t>
  </si>
  <si>
    <t>Gastos de Personal (US$ MM)</t>
  </si>
  <si>
    <t>Proveedores (US$ MM)</t>
  </si>
  <si>
    <t>Impuestos (US$ MM)</t>
  </si>
  <si>
    <t>Pagos a Instituciones Regulatorias (US$ MM)</t>
  </si>
  <si>
    <t>Pagos Ayuntamientos y compensaciones (US$ MM)</t>
  </si>
  <si>
    <t>Otros (US$ MM)</t>
  </si>
  <si>
    <t>Inversiones Total (US$ MM)</t>
  </si>
  <si>
    <t>Pérdidas (GWh)</t>
  </si>
  <si>
    <t>Pérdidas (%)</t>
  </si>
  <si>
    <t>Pérdidas - Año Movil (%)</t>
  </si>
  <si>
    <t>Cobranzas (%)</t>
  </si>
  <si>
    <t>Cobranzas - Año Movil (%)</t>
  </si>
  <si>
    <t>CRI (%)</t>
  </si>
  <si>
    <t>CRI - Año Movil (%)</t>
  </si>
  <si>
    <t>Indice de Recuperación de Energía (%)</t>
  </si>
  <si>
    <t>Indice de Recuperación de Energía - Año Movil (%)</t>
  </si>
  <si>
    <t>Cantidad de Clientes Facturados</t>
  </si>
  <si>
    <t>Cantidad de Clientes Bonoluz</t>
  </si>
  <si>
    <t>Disponibilidad</t>
  </si>
  <si>
    <t>Cantidad de Empleados EDE's</t>
  </si>
  <si>
    <t>Energía Comprada  (GWh)</t>
  </si>
  <si>
    <t xml:space="preserve">Mercado Spot </t>
  </si>
  <si>
    <t>Precio Medio de Compra (USCents/KWh)</t>
  </si>
  <si>
    <t>Factura por Compra de Energía  (US$ MM)</t>
  </si>
  <si>
    <t>Total de Energía Facturada (GWh)</t>
  </si>
  <si>
    <t>Precio Medio de Venta (USCents/KWh)</t>
  </si>
  <si>
    <t>Total Facturado (US$ MM)</t>
  </si>
  <si>
    <t>Mercado Spot</t>
  </si>
  <si>
    <t xml:space="preserve">Gastos de Personal </t>
  </si>
  <si>
    <t>Servicios No Personales</t>
  </si>
  <si>
    <t>Materiales y Suministros</t>
  </si>
  <si>
    <t>Otros Gastos (Incluye Pagos a Instituciones Regulatorias)</t>
  </si>
  <si>
    <t>Egresos Financieros (US$ MM)</t>
  </si>
  <si>
    <t>Intereses por Financiamientos</t>
  </si>
  <si>
    <t>Inversiones (US$ MM)</t>
  </si>
  <si>
    <t>UERS</t>
  </si>
  <si>
    <t>PSB</t>
  </si>
  <si>
    <t>PRA</t>
  </si>
  <si>
    <t>GPIP</t>
  </si>
  <si>
    <t>Dieta Militares</t>
  </si>
  <si>
    <t>Indicadores Gestión Comercial y Financiera de EGEHID</t>
  </si>
  <si>
    <t>Energía Facturada  (GWh)</t>
  </si>
  <si>
    <t>Mercado de Contratos</t>
  </si>
  <si>
    <t>Cdeee</t>
  </si>
  <si>
    <t>Ede's</t>
  </si>
  <si>
    <t>GenCo's</t>
  </si>
  <si>
    <t>Unr</t>
  </si>
  <si>
    <t>Precio Medio de Venta de Energía (USCents/kWh)</t>
  </si>
  <si>
    <t>Otros Gastos</t>
  </si>
  <si>
    <t>Cantidad de Empleados Egehid</t>
  </si>
  <si>
    <t>Indicadores Gestión Comercial y Financiera de ETED</t>
  </si>
  <si>
    <t>Peaje Total (US$ MM)</t>
  </si>
  <si>
    <t>Derecho de Uso</t>
  </si>
  <si>
    <t>Derecho de Conexión</t>
  </si>
  <si>
    <t>Total Empleados ETED</t>
  </si>
  <si>
    <t>Valores en US$ MM</t>
  </si>
  <si>
    <t>Descripción</t>
  </si>
  <si>
    <t>1. Total Ingresos</t>
  </si>
  <si>
    <t>1.1 Ingresos por Venta de Energía</t>
  </si>
  <si>
    <t>UNR</t>
  </si>
  <si>
    <t>Instituciones No Cortables</t>
  </si>
  <si>
    <t>Inst. Gubernamentales Cortables</t>
  </si>
  <si>
    <t>Ayuntamientos</t>
  </si>
  <si>
    <t>Grandes Clientes</t>
  </si>
  <si>
    <t>Cartera Regular (Residenciales y Comerciales)</t>
  </si>
  <si>
    <t>1.2 Otros Ingresos</t>
  </si>
  <si>
    <t>Otros Cobros Comerciales</t>
  </si>
  <si>
    <t>Otros Ingresos (incl. ingresos financieros y otros)</t>
  </si>
  <si>
    <t>2. Total Gastos</t>
  </si>
  <si>
    <t>2.1 Compra de Energía</t>
  </si>
  <si>
    <t>GENCOS</t>
  </si>
  <si>
    <t>CDEEE</t>
  </si>
  <si>
    <t>EGEHID</t>
  </si>
  <si>
    <t>ETED</t>
  </si>
  <si>
    <t>2.2 Gastos Operativos (Opex)</t>
  </si>
  <si>
    <t>Personal</t>
  </si>
  <si>
    <t>Proveedores</t>
  </si>
  <si>
    <t>Impuestos</t>
  </si>
  <si>
    <t>Pagos a Instituciones Regulatorias</t>
  </si>
  <si>
    <t>Pagos tasa 3% Ayuntamientos</t>
  </si>
  <si>
    <t>Otros</t>
  </si>
  <si>
    <t>2.3  Gastos Financieros</t>
  </si>
  <si>
    <t>Sobre Préstamos Bancarios</t>
  </si>
  <si>
    <t>Sobre Facturación Corriente</t>
  </si>
  <si>
    <t>Sobre Deuda Congelada</t>
  </si>
  <si>
    <t>3. Balance Compra - Venta Energía (1.1-2.1)</t>
  </si>
  <si>
    <t>4. Balance Operacional (1-2)</t>
  </si>
  <si>
    <t>5. Inversiones (CAPEX)</t>
  </si>
  <si>
    <t>Inversiones con recursos propios</t>
  </si>
  <si>
    <t>Proyecto BID-BM-OFID</t>
  </si>
  <si>
    <t>6. Balance con Inversiones (4-5)</t>
  </si>
  <si>
    <t>7. Financiamiento</t>
  </si>
  <si>
    <t>Aportes del gobierno</t>
  </si>
  <si>
    <t xml:space="preserve">Cubrir Déficit Operacional </t>
  </si>
  <si>
    <t>Recursos propios del sector</t>
  </si>
  <si>
    <t>Aportes CDEEE</t>
  </si>
  <si>
    <t>Aportes CDEEE para capital</t>
  </si>
  <si>
    <t>Balances Banca Comercial</t>
  </si>
  <si>
    <t>Créditos</t>
  </si>
  <si>
    <t>Depósitos</t>
  </si>
  <si>
    <t>Cambio en cuentas por pagar</t>
  </si>
  <si>
    <t>Generadores</t>
  </si>
  <si>
    <t>CDEEE, EGEHID, ETED</t>
  </si>
  <si>
    <t>Deuda Congelada</t>
  </si>
  <si>
    <t>Financiamiento Capital con Fondos Organismos Multilaterales</t>
  </si>
  <si>
    <t>8.  Balance luego de Financiamiento (7+8)</t>
  </si>
  <si>
    <t>1.  Total Ingresos</t>
  </si>
  <si>
    <t>1.1  Ingresos por Venta de Energía</t>
  </si>
  <si>
    <t>EDE's</t>
  </si>
  <si>
    <t>UNR's</t>
  </si>
  <si>
    <t>1.2  Otros Ingresos</t>
  </si>
  <si>
    <t>2.  Total Gastos</t>
  </si>
  <si>
    <t>2.1  Compra de Energía</t>
  </si>
  <si>
    <t>Facturación Generadores y EGEHID</t>
  </si>
  <si>
    <t>Suministro Combustibles</t>
  </si>
  <si>
    <t>REFIDOMSA</t>
  </si>
  <si>
    <t>2.2  Gastos Operativos (OPEX)</t>
  </si>
  <si>
    <t>3.  Balance Compra - Venta Energía (1.1-2.1)</t>
  </si>
  <si>
    <t>4.  Balance Operacional (1-2)</t>
  </si>
  <si>
    <t>Inversiones CDEEE y UERS</t>
  </si>
  <si>
    <t>6.  Balance con Inversiones (4-5)</t>
  </si>
  <si>
    <t>7.  Financiamiento Déficit</t>
  </si>
  <si>
    <t>Aportes del Gobierno</t>
  </si>
  <si>
    <t>Bonos Ley 175-12</t>
  </si>
  <si>
    <t>Recursos Propios del Sector</t>
  </si>
  <si>
    <t>Refidomsa</t>
  </si>
  <si>
    <t>Financiamiento Capital con fondos externos</t>
  </si>
  <si>
    <t>Aportes del Gobierno para Inversiones</t>
  </si>
  <si>
    <t>8.  Discrepancias</t>
  </si>
  <si>
    <t>EDE'S</t>
  </si>
  <si>
    <t>UNR'S</t>
  </si>
  <si>
    <t>2.1  Costo Peaje</t>
  </si>
  <si>
    <t>Pago a Peaje de Transmisión</t>
  </si>
  <si>
    <t>3.  Balance Operacional (1-2)</t>
  </si>
  <si>
    <t>4.  Inversiones (CAPEX)</t>
  </si>
  <si>
    <t>Inversiones EGEHID</t>
  </si>
  <si>
    <t>6.  Financiamiento Déficit</t>
  </si>
  <si>
    <t>1.1  Ingresos por Peaje de Transmisión y Compensación de Peaje</t>
  </si>
  <si>
    <t>2.1  Gastos Operativos (OPEX)</t>
  </si>
  <si>
    <t>2.2  Gastos Financieros</t>
  </si>
  <si>
    <t>Inversiones ETED</t>
  </si>
  <si>
    <t>5.  Balance con Inversiones (3-4)</t>
  </si>
  <si>
    <t>7.  Discrepancias</t>
  </si>
  <si>
    <t xml:space="preserve">Compra de Energía, Potencia y Derecho de Conexión con las Empresas Generadoras Privadas </t>
  </si>
  <si>
    <t>Total EDEs</t>
  </si>
  <si>
    <t>Empresa</t>
  </si>
  <si>
    <t xml:space="preserve">Total </t>
  </si>
  <si>
    <t>Grupo AES</t>
  </si>
  <si>
    <t>AES ANDRES</t>
  </si>
  <si>
    <t>AES DPP</t>
  </si>
  <si>
    <t>EGE ITABO</t>
  </si>
  <si>
    <t>EGE HAINA</t>
  </si>
  <si>
    <t>CESPM</t>
  </si>
  <si>
    <t>SAN FELIPE</t>
  </si>
  <si>
    <t>METALDOM</t>
  </si>
  <si>
    <t>MONTERIO</t>
  </si>
  <si>
    <t>PALAMARA</t>
  </si>
  <si>
    <t>TCC</t>
  </si>
  <si>
    <t>LAESA</t>
  </si>
  <si>
    <t>CEPP</t>
  </si>
  <si>
    <t>LOS ORIGENES</t>
  </si>
  <si>
    <t>Total</t>
  </si>
  <si>
    <t>Blce. Acumulado</t>
  </si>
  <si>
    <t>Valores en US$MM</t>
  </si>
  <si>
    <t>EgeItabo</t>
  </si>
  <si>
    <t>DPP</t>
  </si>
  <si>
    <t>San Felipe</t>
  </si>
  <si>
    <t>Mes</t>
  </si>
  <si>
    <t>Generadores Privados</t>
  </si>
  <si>
    <t>CDEEE, EGEHID y ETED</t>
  </si>
  <si>
    <t>EDEs</t>
  </si>
  <si>
    <t xml:space="preserve">Empresas </t>
  </si>
  <si>
    <t xml:space="preserve"> EdeEste</t>
  </si>
  <si>
    <t>Cargos Tarifarios</t>
  </si>
  <si>
    <t>Valores en RD$</t>
  </si>
  <si>
    <t>Tarifa</t>
  </si>
  <si>
    <t>Concepto</t>
  </si>
  <si>
    <t>Tarifa Indexada</t>
  </si>
  <si>
    <t>Tarifa Aplicada</t>
  </si>
  <si>
    <t>BTS1</t>
  </si>
  <si>
    <t>Cargo Fijo por Rago de Consumo:</t>
  </si>
  <si>
    <t>(i) Consumo mensual de 0 hasta 100 kwh</t>
  </si>
  <si>
    <t>(ii) Consumo mensual de 101 kwh en adelante</t>
  </si>
  <si>
    <t>Cargo por Energía:</t>
  </si>
  <si>
    <t>(i) Los primeros kwh entre 0 y 200</t>
  </si>
  <si>
    <t>(ii) Los siguientes kwh entre 201 y 300</t>
  </si>
  <si>
    <t>(iii) Los siguientes kwh entre 301 y 700</t>
  </si>
  <si>
    <t>(iv) Consumo de 701 kwh o mayor, todos los kwh a</t>
  </si>
  <si>
    <t>BTS2</t>
  </si>
  <si>
    <t>Cargo Fijo</t>
  </si>
  <si>
    <t>BTD</t>
  </si>
  <si>
    <t>Energía</t>
  </si>
  <si>
    <t>Potencia Máxima</t>
  </si>
  <si>
    <t>BTH</t>
  </si>
  <si>
    <t>Potencia Máxima fuera de punta</t>
  </si>
  <si>
    <t>Potencia Máxima en horas de punta</t>
  </si>
  <si>
    <t>MTD1</t>
  </si>
  <si>
    <t>MTD2</t>
  </si>
  <si>
    <t>MTH</t>
  </si>
  <si>
    <t>Fuente: Superintendencia de Electricidad (SIE)</t>
  </si>
  <si>
    <t>Menores o iguales a 50 kWh</t>
  </si>
  <si>
    <t>Mayores a 50 kWh y menores o iguales a 75 kWh</t>
  </si>
  <si>
    <t>Mayores a 75 kWh y menores o iguales a 100 kWh</t>
  </si>
  <si>
    <t>Mayores a 100 kWh y menores o iguales a 125 kWh</t>
  </si>
  <si>
    <t>Mayores a 125 kWh y menores o iguales a 150 kWh</t>
  </si>
  <si>
    <t>Mayores a 150 kWh y menores o iguales a 175 kWh</t>
  </si>
  <si>
    <t xml:space="preserve">Mayores a 175 kWh </t>
  </si>
  <si>
    <t>0-75 KWh</t>
  </si>
  <si>
    <t>76-200 KWh</t>
  </si>
  <si>
    <t>201-300 KWh</t>
  </si>
  <si>
    <t>301-400 KWh</t>
  </si>
  <si>
    <t>401-500 KWh</t>
  </si>
  <si>
    <t>501-600 KWh</t>
  </si>
  <si>
    <t>601-700 KWh</t>
  </si>
  <si>
    <t>701-1000  KWh</t>
  </si>
  <si>
    <t>&gt;1000 KWh</t>
  </si>
  <si>
    <t>Detalle Deuda con Empresas Generadoras Privadas</t>
  </si>
  <si>
    <t>Notas de Débito / (Crédito)</t>
  </si>
  <si>
    <t>Compensación-Triangulación GenCo´s</t>
  </si>
  <si>
    <t>Línea de Crédito con Cesión</t>
  </si>
  <si>
    <t>EdeNorte</t>
  </si>
  <si>
    <t>EdeSur</t>
  </si>
  <si>
    <t>Acuerdo de Reconocimiento de Deuda y Pago</t>
  </si>
  <si>
    <t>Nota de Crédito</t>
  </si>
  <si>
    <t>BARRICK PV</t>
  </si>
  <si>
    <t>5.  Balance con Inversiones</t>
  </si>
  <si>
    <t>Gastos Financieros (US$ MM)</t>
  </si>
  <si>
    <t>G. Generales &amp; Administrativos</t>
  </si>
  <si>
    <t>Pagos Inst. Regulatorias &amp; Ayuntamientos</t>
  </si>
  <si>
    <t>ELECTRONIC JRC</t>
  </si>
  <si>
    <t>|</t>
  </si>
  <si>
    <t>LEAR INVESTMENTS</t>
  </si>
  <si>
    <t xml:space="preserve">Electronic JRC (Solar Fotovoltaica 30 MWp) </t>
  </si>
  <si>
    <t xml:space="preserve"> </t>
  </si>
  <si>
    <t>BIO-ENERGY</t>
  </si>
  <si>
    <t>MONTECRISTI SOLAR</t>
  </si>
  <si>
    <t>IC POWER DR</t>
  </si>
  <si>
    <t>GRUPO EOLICO DOMINICANO</t>
  </si>
  <si>
    <t>PECASA</t>
  </si>
  <si>
    <t>EgeHaina (Larimar) II</t>
  </si>
  <si>
    <t>Montecristi Solar F.V.</t>
  </si>
  <si>
    <t>C Power DR Operations, S.A.S.</t>
  </si>
  <si>
    <t>MATAFONGO</t>
  </si>
  <si>
    <t>AGUAS CLARAS</t>
  </si>
  <si>
    <t xml:space="preserve">AGUA CLARAS </t>
  </si>
  <si>
    <t>AGUA CLARAS</t>
  </si>
  <si>
    <t>EMERALD SOLAR ENERGY, S.R.L.</t>
  </si>
  <si>
    <t>WCG ENERGY LTD</t>
  </si>
  <si>
    <t>POSEIDON ENERGIA RENOVABLE</t>
  </si>
  <si>
    <t>AGUA CLARA</t>
  </si>
  <si>
    <t xml:space="preserve">GSF </t>
  </si>
  <si>
    <t>Emerald Solar</t>
  </si>
  <si>
    <t>POSEIDON</t>
  </si>
  <si>
    <t>Renovables contratos con CDEEE</t>
  </si>
  <si>
    <t>Quisqueya II</t>
  </si>
  <si>
    <t xml:space="preserve">FALCONDO </t>
  </si>
  <si>
    <t>RSJ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</si>
  <si>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</si>
  <si>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</si>
  <si>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</si>
  <si>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</si>
  <si>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</si>
  <si>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</si>
  <si>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</si>
  <si>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</si>
  <si>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</si>
  <si>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</si>
  <si>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</si>
  <si>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Ene - Mar 2020</t>
  </si>
  <si>
    <t>Abr - Jun 2020</t>
  </si>
  <si>
    <t>Jul - Sep 2020</t>
  </si>
  <si>
    <t>Oct  - Dic 2020</t>
  </si>
  <si>
    <t>Ene - Mar 2021</t>
  </si>
  <si>
    <t>Abr - Jun  2021</t>
  </si>
  <si>
    <t xml:space="preserve">Tarifa Indexada </t>
  </si>
  <si>
    <t>Cantidad de Empleados Cdeee-Punta Catalina</t>
  </si>
  <si>
    <t>CDEEE-Punta Catalina</t>
  </si>
  <si>
    <t>Ministerio de Energia y Minas</t>
  </si>
  <si>
    <t xml:space="preserve">Total 2021 </t>
  </si>
  <si>
    <t>PARQUE EOLICO BEATA</t>
  </si>
  <si>
    <t>Jul  - Sep 2021</t>
  </si>
  <si>
    <t>DOMINICAN POWER PARTNERS, LDC</t>
  </si>
  <si>
    <t>PARQUES EOLICOS DEL CARIBE, S. A.</t>
  </si>
  <si>
    <t>Ministerio de Energía y Minas</t>
  </si>
  <si>
    <t>Indicadores Gestión Comercial y Financiera de CDEEE (Punta Catalina)</t>
  </si>
  <si>
    <t>Resultado Financiero EDE's, CDEEE-CTPC, EGEHID y ETED</t>
  </si>
  <si>
    <t>Deuda Corriente a Septiembre 2021</t>
  </si>
  <si>
    <t>Deuda Congelada con los Generadores Privados a Septiembre 2021</t>
  </si>
  <si>
    <t xml:space="preserve">Pagos EDEs Por Compra de Energía,  Derecho de Conexión, Intereses, Reliquidaciones y Deuda Congelada Septiembre 2021 </t>
  </si>
  <si>
    <t>Balance Pendiente de Pago por Concepto de Facturación de Intereses Corrientes a los Generadores Privados Septiembre 2021</t>
  </si>
  <si>
    <t>Ene21-Sep21</t>
  </si>
  <si>
    <t>Ene20-Sep20</t>
  </si>
  <si>
    <t>Comparación 2020 - 2021</t>
  </si>
  <si>
    <t>Ene19-Sep19</t>
  </si>
  <si>
    <t>Comparación 2019 - 2020</t>
  </si>
  <si>
    <t>Precios Combustibles</t>
  </si>
  <si>
    <t>Fuel Oil # 2 (US$/BBL)</t>
  </si>
  <si>
    <t>Fuel Oil # 2 (US$/MMBTU)</t>
  </si>
  <si>
    <t>Fuel Oil # 6 (US$/BBL)</t>
  </si>
  <si>
    <t>Fuel Oil # 6 (US$/MMBTU)</t>
  </si>
  <si>
    <t>Gas Natural (US$/MMBTU)</t>
  </si>
  <si>
    <t>Gas Natural Conversion (US$/MMBTU)</t>
  </si>
  <si>
    <t>Carbón Mineral (US$/Ton)</t>
  </si>
  <si>
    <t>Carbón Mineral (US$/MMBTU)</t>
  </si>
  <si>
    <t>Generación de Energía por tipo de combustible</t>
  </si>
  <si>
    <t>Total Generación</t>
  </si>
  <si>
    <t>Carbón Mineral</t>
  </si>
  <si>
    <t>Gas Natural</t>
  </si>
  <si>
    <t>Fuel Oil No. 2</t>
  </si>
  <si>
    <t>Fuel Oil No. 6</t>
  </si>
  <si>
    <t>Fuel Oil No. 2 y No. 6</t>
  </si>
  <si>
    <t>Hidráulica</t>
  </si>
  <si>
    <t>Eòlica</t>
  </si>
  <si>
    <t>Solar Fotovoltaica</t>
  </si>
  <si>
    <t>Biomasa</t>
  </si>
  <si>
    <t xml:space="preserve"> Total Renovable No Convencional</t>
  </si>
  <si>
    <t>Composición Generación de Energía por tipo de Combustible</t>
  </si>
  <si>
    <t>PP</t>
  </si>
  <si>
    <t>Precios del Mercado Eléctrico Mayorista (MEM)</t>
  </si>
  <si>
    <t>Costos Marginal de Energía (USCents$/KWh)</t>
  </si>
  <si>
    <t>Costos Marginal de Potencia  (US$/kW-Mes)</t>
  </si>
  <si>
    <t>Peaje de Transmisión (USCents$/KWh)</t>
  </si>
  <si>
    <t>Derecho de Conexión Unitario (US$/kW-mes)</t>
  </si>
  <si>
    <t>Tasa de Cambio  (RD$/US$)</t>
  </si>
  <si>
    <t>82.49% </t>
  </si>
  <si>
    <t>86.89% </t>
  </si>
  <si>
    <t>-</t>
  </si>
  <si>
    <t>Resultado Financiero Total EDEs</t>
  </si>
  <si>
    <t>A Septiembre 2021</t>
  </si>
  <si>
    <t>Ejecutado Enero - Septiembre 2021</t>
  </si>
  <si>
    <t>Acumulado a Septiembre 2021</t>
  </si>
  <si>
    <t>Resultado Financiero Edenorte</t>
  </si>
  <si>
    <t>Resultado Financiero Edesur</t>
  </si>
  <si>
    <t>Resultado Financiero Edeeste</t>
  </si>
  <si>
    <t>Resultado Financiero CDEEE-Punta Catalina</t>
  </si>
  <si>
    <t>Resultado Financiero EGEHID</t>
  </si>
  <si>
    <t>Resultado Financiero 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</si>
</sst>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4">
    <numFmt numFmtId="43" formatCode="_(* #,##0.00_);_(* \(#,##0.00\);_(* &quot;-&quot;??_);_(@_)"/>
    <numFmt numFmtId="164" formatCode="[$-409]mmm\-yy;@"/>
    <numFmt numFmtId="165" formatCode="#,##0.0_);[Red]\(#,##0.0\)"/>
    <numFmt numFmtId="166" formatCode="0.0%;[Red]\(0.0%\)"/>
    <numFmt numFmtId="167" formatCode="#,##0.0_);\(#,##0.0\)"/>
    <numFmt numFmtId="168" formatCode="#,##0.00,,_);[Red]\(#,##0.00,,\)"/>
    <numFmt numFmtId="169" formatCode="0.0"/>
    <numFmt numFmtId="170" formatCode="#,##0.0,,_);[Red]\(#,##0.0,,\)"/>
    <numFmt numFmtId="171" formatCode="#,##0.000000_);[Red]\(#,##0.000000\)"/>
    <numFmt numFmtId="172" formatCode="_(* #,##0.0_);_(* \(#,##0.0\);_(* &quot;-&quot;??_);_(@_)"/>
    <numFmt numFmtId="173" formatCode="0.0%"/>
    <numFmt numFmtId="174" formatCode="%#,#00"/>
    <numFmt numFmtId="175" formatCode="0.000000000000000%"/>
    <numFmt numFmtId="176" formatCode="#,##0.0000000_);[Red]\(#,##0.0000000\)"/>
  </numFmts>
  <fonts count="6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Tahoma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"/>
      <color indexed="8"/>
      <name val="Courier"/>
      <family val="3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ahoma"/>
      <family val="2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u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3" tint="-0.499984740745262"/>
      <name val="Calibri"/>
      <family val="2"/>
    </font>
    <font>
      <sz val="11"/>
      <color theme="3" tint="-0.499984740745262"/>
      <name val="Calibri"/>
      <family val="2"/>
    </font>
    <font>
      <i/>
      <sz val="11"/>
      <color theme="3" tint="-0.499984740745262"/>
      <name val="Calibri"/>
      <family val="2"/>
    </font>
    <font>
      <b/>
      <i/>
      <sz val="11"/>
      <color theme="3" tint="-0.499984740745262"/>
      <name val="Calibri"/>
      <family val="2"/>
    </font>
    <font>
      <sz val="11"/>
      <color theme="4" tint="-0.499984740745262"/>
      <name val="Calibri"/>
      <family val="2"/>
    </font>
    <font>
      <b/>
      <sz val="11"/>
      <color theme="4" tint="-0.499984740745262"/>
      <name val="Calibri"/>
      <family val="2"/>
    </font>
    <font>
      <i/>
      <sz val="11"/>
      <color theme="3" tint="0.39997558519241921"/>
      <name val="Calibri"/>
      <family val="2"/>
    </font>
    <font>
      <sz val="11"/>
      <color theme="3" tint="-0.499984740745262"/>
      <name val="Calibri"/>
      <family val="2"/>
      <scheme val="minor"/>
    </font>
    <font>
      <b/>
      <i/>
      <sz val="11"/>
      <color theme="3" tint="0.39997558519241921"/>
      <name val="Calibri"/>
      <family val="2"/>
    </font>
    <font>
      <b/>
      <sz val="11"/>
      <color theme="3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222B35"/>
      <name val="Calibri"/>
      <family val="2"/>
    </font>
    <font>
      <sz val="11"/>
      <color rgb="FF222B35"/>
      <name val="Calibri"/>
      <family val="2"/>
    </font>
    <font>
      <sz val="11"/>
      <color rgb="FF8497B0"/>
      <name val="Calibri"/>
      <family val="2"/>
    </font>
    <font>
      <b/>
      <i/>
      <sz val="11"/>
      <color rgb="FF8497B0"/>
      <name val="Calibri"/>
      <family val="2"/>
    </font>
    <font>
      <i/>
      <sz val="11"/>
      <color rgb="FF222B35"/>
      <name val="Calibri"/>
      <family val="2"/>
    </font>
    <font>
      <b/>
      <i/>
      <sz val="11"/>
      <color rgb="FF222B35"/>
      <name val="Calibri"/>
      <family val="2"/>
    </font>
    <font>
      <b/>
      <sz val="11"/>
      <color rgb="FFC00000"/>
      <name val="Calibri"/>
      <family val="2"/>
    </font>
    <font>
      <sz val="11"/>
      <color rgb="FF1F4E78"/>
      <name val="Calibri"/>
      <family val="2"/>
    </font>
    <font>
      <b/>
      <sz val="11"/>
      <color rgb="FF1F4E78"/>
      <name val="Calibri"/>
      <family val="2"/>
    </font>
    <font>
      <b/>
      <sz val="10"/>
      <color theme="0"/>
      <name val="Symbol"/>
      <family val="1"/>
      <charset val="2"/>
    </font>
    <font>
      <i/>
      <sz val="11"/>
      <color theme="3" tint="-0.249977111117893"/>
      <name val="Calibri"/>
      <family val="2"/>
    </font>
    <font>
      <sz val="11"/>
      <color theme="3" tint="-0.249977111117893"/>
      <name val="Calibri"/>
      <family val="2"/>
    </font>
    <font>
      <b/>
      <sz val="11"/>
      <color theme="3" tint="-0.249977111117893"/>
      <name val="Calibri"/>
      <family val="2"/>
    </font>
    <font>
      <b/>
      <sz val="10"/>
      <color theme="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Calibri"/>
      <family val="2"/>
    </font>
    <font>
      <b/>
      <sz val="12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9D08E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8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3743705557422"/>
      </right>
      <top/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98474074526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0691854609822"/>
      </left>
      <right style="thin">
        <color theme="0" tint="-0.149998474074526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indexed="64"/>
      </bottom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/>
      <top/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double">
        <color indexed="64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 style="double">
        <color indexed="64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double">
        <color indexed="64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indexed="64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double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/>
      <diagonal/>
    </border>
    <border>
      <left style="hair">
        <color theme="8"/>
      </left>
      <right/>
      <top/>
      <bottom/>
      <diagonal/>
    </border>
    <border>
      <left/>
      <right style="hair">
        <color theme="8"/>
      </right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/>
      <right style="hair">
        <color theme="8"/>
      </right>
      <top/>
      <bottom style="hair">
        <color theme="8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indexed="64"/>
      </bottom>
      <diagonal/>
    </border>
    <border>
      <left/>
      <right style="thin">
        <color rgb="FFD9D9D9"/>
      </right>
      <top/>
      <bottom/>
      <diagonal/>
    </border>
    <border>
      <left style="thin">
        <color rgb="FFD9D9D9"/>
      </left>
      <right style="thin">
        <color rgb="FFD9D9D9"/>
      </right>
      <top/>
      <bottom/>
      <diagonal/>
    </border>
    <border>
      <left style="thin">
        <color rgb="FFD9D9D9"/>
      </left>
      <right style="thin">
        <color rgb="FFD9D9D9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4.9989318521683403E-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4.9989318521683403E-2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1" tint="0.499984740745262"/>
      </left>
      <right/>
      <top style="thin">
        <color theme="0" tint="-0.34998626667073579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indexed="64"/>
      </bottom>
      <diagonal/>
    </border>
    <border>
      <left style="thin">
        <color theme="0" tint="-0.34998626667073579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hair">
        <color indexed="64"/>
      </right>
      <top style="thin">
        <color theme="1" tint="0.499984740745262"/>
      </top>
      <bottom style="hair">
        <color indexed="64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hair">
        <color indexed="64"/>
      </top>
      <bottom style="hair">
        <color indexed="64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hair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34998626667073579"/>
      </left>
      <right style="hair">
        <color auto="1"/>
      </right>
      <top style="hair">
        <color auto="1"/>
      </top>
      <bottom/>
      <diagonal/>
    </border>
    <border>
      <left style="thin">
        <color theme="1" tint="0.499984740745262"/>
      </left>
      <right/>
      <top/>
      <bottom style="hair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hair">
        <color indexed="64"/>
      </right>
      <top/>
      <bottom style="hair">
        <color indexed="64"/>
      </bottom>
      <diagonal/>
    </border>
    <border>
      <left style="thin">
        <color theme="1" tint="0.499984740745262"/>
      </left>
      <right/>
      <top style="hair">
        <color indexed="64"/>
      </top>
      <bottom style="thin">
        <color theme="1" tint="0.499984740745262"/>
      </bottom>
      <diagonal/>
    </border>
    <border>
      <left style="thin">
        <color theme="0" tint="-0.34998626667073579"/>
      </left>
      <right style="hair">
        <color auto="1"/>
      </right>
      <top style="hair">
        <color indexed="64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1" tint="0.499984740745262"/>
      </top>
      <bottom style="hair">
        <color indexed="64"/>
      </bottom>
      <diagonal/>
    </border>
    <border>
      <left style="thin">
        <color theme="0" tint="-0.34998626667073579"/>
      </left>
      <right style="thin">
        <color theme="1" tint="0.499984740745262"/>
      </right>
      <top style="hair">
        <color indexed="64"/>
      </top>
      <bottom style="hair">
        <color indexed="64"/>
      </bottom>
      <diagonal/>
    </border>
    <border>
      <left style="thin">
        <color theme="0" tint="-0.34998626667073579"/>
      </left>
      <right style="thin">
        <color theme="1" tint="0.499984740745262"/>
      </right>
      <top style="hair">
        <color indexed="64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33">
    <xf numFmtId="0" fontId="0" fillId="0" borderId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2" fillId="0" borderId="0"/>
    <xf numFmtId="0" fontId="7" fillId="0" borderId="0"/>
    <xf numFmtId="0" fontId="3" fillId="0" borderId="0"/>
    <xf numFmtId="0" fontId="12" fillId="0" borderId="0"/>
    <xf numFmtId="0" fontId="7" fillId="0" borderId="0"/>
    <xf numFmtId="0" fontId="2" fillId="0" borderId="0"/>
    <xf numFmtId="0" fontId="14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7" fillId="0" borderId="0"/>
    <xf numFmtId="0" fontId="14" fillId="0" borderId="0"/>
    <xf numFmtId="9" fontId="17" fillId="0" borderId="0" applyFont="0" applyFill="0" applyBorder="0" applyAlignment="0" applyProtection="0"/>
    <xf numFmtId="0" fontId="10" fillId="0" borderId="0">
      <protection locked="0"/>
    </xf>
    <xf numFmtId="174" fontId="10" fillId="0" borderId="0">
      <protection locked="0"/>
    </xf>
    <xf numFmtId="9" fontId="12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545">
    <xf numFmtId="0" fontId="0" fillId="0" borderId="0" xfId="0"/>
    <xf numFmtId="0" fontId="20" fillId="0" borderId="0" xfId="0" applyFont="1" applyAlignment="1" applyProtection="1">
      <alignment horizontal="center"/>
      <protection hidden="1"/>
    </xf>
    <xf numFmtId="0" fontId="21" fillId="0" borderId="0" xfId="9" applyFont="1" applyAlignment="1" applyProtection="1">
      <alignment horizontal="left" vertic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20" fillId="0" borderId="0" xfId="0" applyFont="1" applyAlignment="1" applyProtection="1">
      <alignment horizontal="right"/>
      <protection hidden="1"/>
    </xf>
    <xf numFmtId="0" fontId="20" fillId="0" borderId="0" xfId="0" applyFont="1" applyAlignment="1" applyProtection="1">
      <alignment horizontal="left" indent="11"/>
      <protection hidden="1"/>
    </xf>
    <xf numFmtId="0" fontId="22" fillId="0" borderId="0" xfId="0" applyFont="1" applyBorder="1" applyAlignment="1" applyProtection="1">
      <alignment horizontal="right"/>
      <protection hidden="1"/>
    </xf>
    <xf numFmtId="0" fontId="20" fillId="0" borderId="0" xfId="0" applyFont="1" applyProtection="1">
      <protection hidden="1"/>
    </xf>
    <xf numFmtId="0" fontId="23" fillId="0" borderId="0" xfId="0" applyNumberFormat="1" applyFont="1" applyAlignment="1" applyProtection="1">
      <alignment horizontal="center" vertical="center"/>
      <protection hidden="1"/>
    </xf>
    <xf numFmtId="0" fontId="23" fillId="0" borderId="0" xfId="0" applyNumberFormat="1" applyFont="1" applyFill="1" applyAlignment="1" applyProtection="1">
      <alignment horizontal="center" vertical="center"/>
      <protection hidden="1"/>
    </xf>
    <xf numFmtId="0" fontId="23" fillId="2" borderId="0" xfId="0" applyFont="1" applyFill="1" applyProtection="1">
      <protection hidden="1"/>
    </xf>
    <xf numFmtId="0" fontId="23" fillId="0" borderId="0" xfId="0" applyFont="1" applyFill="1" applyAlignment="1" applyProtection="1">
      <alignment horizontal="right"/>
      <protection hidden="1"/>
    </xf>
    <xf numFmtId="0" fontId="23" fillId="2" borderId="0" xfId="0" applyFont="1" applyFill="1" applyBorder="1" applyAlignment="1" applyProtection="1">
      <alignment horizontal="center" vertical="center"/>
      <protection hidden="1"/>
    </xf>
    <xf numFmtId="164" fontId="24" fillId="0" borderId="0" xfId="0" applyNumberFormat="1" applyFont="1" applyFill="1" applyBorder="1" applyAlignment="1" applyProtection="1">
      <alignment horizontal="center" vertical="center"/>
      <protection hidden="1"/>
    </xf>
    <xf numFmtId="164" fontId="24" fillId="2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horizontal="center" vertical="center"/>
      <protection hidden="1"/>
    </xf>
    <xf numFmtId="49" fontId="24" fillId="2" borderId="0" xfId="0" applyNumberFormat="1" applyFont="1" applyFill="1" applyBorder="1" applyAlignment="1" applyProtection="1">
      <alignment horizontal="center" vertical="center"/>
      <protection hidden="1"/>
    </xf>
    <xf numFmtId="3" fontId="23" fillId="0" borderId="0" xfId="0" applyNumberFormat="1" applyFont="1" applyFill="1" applyAlignment="1" applyProtection="1">
      <alignment horizontal="right" vertical="center"/>
      <protection hidden="1"/>
    </xf>
    <xf numFmtId="0" fontId="25" fillId="0" borderId="0" xfId="0" applyFont="1" applyFill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Protection="1">
      <protection hidden="1"/>
    </xf>
    <xf numFmtId="0" fontId="27" fillId="0" borderId="0" xfId="0" applyFont="1" applyFill="1" applyBorder="1" applyAlignment="1" applyProtection="1">
      <alignment horizontal="left" vertical="center" indent="1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left" vertical="center"/>
      <protection hidden="1"/>
    </xf>
    <xf numFmtId="40" fontId="27" fillId="0" borderId="0" xfId="0" applyNumberFormat="1" applyFont="1" applyFill="1" applyBorder="1" applyAlignment="1" applyProtection="1">
      <alignment horizontal="center" vertical="center"/>
      <protection hidden="1"/>
    </xf>
    <xf numFmtId="17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3" borderId="0" xfId="0" applyFont="1" applyFill="1" applyBorder="1" applyAlignment="1" applyProtection="1">
      <alignment horizontal="left" vertic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6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horizontal="left" vertical="center" indent="1"/>
      <protection hidden="1"/>
    </xf>
    <xf numFmtId="0" fontId="27" fillId="0" borderId="0" xfId="0" applyFont="1" applyFill="1" applyProtection="1"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horizontal="center"/>
      <protection hidden="1"/>
    </xf>
    <xf numFmtId="3" fontId="23" fillId="0" borderId="0" xfId="0" applyNumberFormat="1" applyFont="1" applyFill="1" applyBorder="1" applyAlignment="1" applyProtection="1">
      <alignment horizontal="right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4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horizontal="right"/>
      <protection hidden="1"/>
    </xf>
    <xf numFmtId="0" fontId="20" fillId="0" borderId="0" xfId="0" applyFont="1" applyFill="1" applyProtection="1">
      <protection hidden="1"/>
    </xf>
    <xf numFmtId="0" fontId="23" fillId="0" borderId="0" xfId="0" applyFont="1" applyFill="1" applyAlignment="1" applyProtection="1">
      <alignment horizontal="center"/>
      <protection hidden="1"/>
    </xf>
    <xf numFmtId="165" fontId="25" fillId="3" borderId="0" xfId="0" applyNumberFormat="1" applyFont="1" applyFill="1" applyBorder="1" applyAlignment="1" applyProtection="1">
      <alignment horizontal="left" vertical="center"/>
      <protection hidden="1"/>
    </xf>
    <xf numFmtId="165" fontId="24" fillId="0" borderId="0" xfId="0" applyNumberFormat="1" applyFont="1" applyFill="1" applyBorder="1" applyAlignment="1" applyProtection="1">
      <alignment horizontal="center" vertical="center"/>
      <protection hidden="1"/>
    </xf>
    <xf numFmtId="40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right"/>
      <protection hidden="1"/>
    </xf>
    <xf numFmtId="165" fontId="20" fillId="0" borderId="0" xfId="0" applyNumberFormat="1" applyFont="1" applyAlignment="1" applyProtection="1">
      <alignment horizontal="center"/>
      <protection hidden="1"/>
    </xf>
    <xf numFmtId="0" fontId="26" fillId="0" borderId="0" xfId="0" applyFont="1" applyFill="1" applyAlignment="1" applyProtection="1">
      <alignment horizont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right"/>
      <protection hidden="1"/>
    </xf>
    <xf numFmtId="0" fontId="23" fillId="0" borderId="0" xfId="0" applyFont="1" applyProtection="1">
      <protection hidden="1"/>
    </xf>
    <xf numFmtId="165" fontId="28" fillId="0" borderId="0" xfId="0" applyNumberFormat="1" applyFont="1" applyFill="1" applyBorder="1" applyAlignment="1" applyProtection="1">
      <alignment horizontal="center" vertical="center"/>
      <protection hidden="1"/>
    </xf>
    <xf numFmtId="165" fontId="20" fillId="0" borderId="0" xfId="0" applyNumberFormat="1" applyFont="1" applyFill="1" applyBorder="1" applyAlignment="1" applyProtection="1">
      <alignment horizontal="center"/>
      <protection hidden="1"/>
    </xf>
    <xf numFmtId="0" fontId="29" fillId="0" borderId="0" xfId="9" applyFont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protection hidden="1"/>
    </xf>
    <xf numFmtId="165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31" fillId="0" borderId="0" xfId="9" applyFont="1" applyAlignment="1" applyProtection="1">
      <alignment horizontal="left" vertical="center"/>
      <protection hidden="1"/>
    </xf>
    <xf numFmtId="0" fontId="26" fillId="0" borderId="0" xfId="0" applyFont="1" applyFill="1" applyAlignment="1" applyProtection="1">
      <alignment horizontal="right"/>
      <protection hidden="1"/>
    </xf>
    <xf numFmtId="0" fontId="26" fillId="0" borderId="0" xfId="0" applyFont="1" applyFill="1" applyProtection="1">
      <protection hidden="1"/>
    </xf>
    <xf numFmtId="0" fontId="26" fillId="0" borderId="0" xfId="0" applyFont="1" applyFill="1" applyBorder="1" applyAlignment="1" applyProtection="1">
      <alignment horizontal="left" vertical="center"/>
      <protection hidden="1"/>
    </xf>
    <xf numFmtId="40" fontId="26" fillId="0" borderId="0" xfId="0" applyNumberFormat="1" applyFont="1" applyFill="1" applyBorder="1" applyAlignment="1" applyProtection="1">
      <alignment horizontal="center" vertical="center"/>
      <protection hidden="1"/>
    </xf>
    <xf numFmtId="166" fontId="26" fillId="0" borderId="0" xfId="0" applyNumberFormat="1" applyFont="1" applyFill="1" applyBorder="1" applyAlignment="1" applyProtection="1">
      <alignment horizontal="center" vertical="center"/>
      <protection hidden="1"/>
    </xf>
    <xf numFmtId="165" fontId="26" fillId="0" borderId="0" xfId="0" applyNumberFormat="1" applyFont="1" applyFill="1" applyBorder="1" applyAlignment="1" applyProtection="1">
      <alignment horizontal="center" vertical="center"/>
      <protection hidden="1"/>
    </xf>
    <xf numFmtId="40" fontId="32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Protection="1">
      <protection hidden="1"/>
    </xf>
    <xf numFmtId="40" fontId="33" fillId="0" borderId="0" xfId="0" applyNumberFormat="1" applyFont="1" applyAlignment="1" applyProtection="1">
      <alignment horizontal="center" vertical="center"/>
      <protection hidden="1"/>
    </xf>
    <xf numFmtId="0" fontId="33" fillId="0" borderId="0" xfId="0" applyFont="1" applyFill="1" applyBorder="1" applyProtection="1">
      <protection hidden="1"/>
    </xf>
    <xf numFmtId="164" fontId="4" fillId="0" borderId="0" xfId="5" applyNumberFormat="1" applyFont="1" applyFill="1" applyBorder="1" applyAlignment="1" applyProtection="1">
      <alignment horizontal="center" vertical="center"/>
      <protection hidden="1"/>
    </xf>
    <xf numFmtId="0" fontId="34" fillId="0" borderId="0" xfId="0" applyFont="1" applyFill="1" applyBorder="1" applyProtection="1">
      <protection hidden="1"/>
    </xf>
    <xf numFmtId="0" fontId="34" fillId="0" borderId="0" xfId="0" applyFont="1" applyProtection="1">
      <protection hidden="1"/>
    </xf>
    <xf numFmtId="0" fontId="33" fillId="0" borderId="0" xfId="0" applyFont="1" applyProtection="1">
      <protection hidden="1"/>
    </xf>
    <xf numFmtId="43" fontId="4" fillId="0" borderId="0" xfId="5" applyFont="1" applyAlignment="1" applyProtection="1">
      <alignment vertical="center"/>
      <protection hidden="1"/>
    </xf>
    <xf numFmtId="43" fontId="4" fillId="0" borderId="0" xfId="5" applyFont="1" applyAlignment="1" applyProtection="1">
      <alignment horizontal="center" vertical="center"/>
      <protection hidden="1"/>
    </xf>
    <xf numFmtId="43" fontId="5" fillId="0" borderId="0" xfId="5" applyFont="1" applyAlignment="1" applyProtection="1">
      <alignment horizontal="center" vertical="center"/>
      <protection hidden="1"/>
    </xf>
    <xf numFmtId="0" fontId="0" fillId="0" borderId="0" xfId="0" applyFont="1" applyFill="1" applyBorder="1" applyProtection="1">
      <protection hidden="1"/>
    </xf>
    <xf numFmtId="43" fontId="35" fillId="2" borderId="2" xfId="5" applyFont="1" applyFill="1" applyBorder="1" applyAlignment="1" applyProtection="1">
      <alignment horizontal="center" vertical="center"/>
      <protection hidden="1"/>
    </xf>
    <xf numFmtId="43" fontId="35" fillId="2" borderId="3" xfId="5" applyFont="1" applyFill="1" applyBorder="1" applyAlignment="1" applyProtection="1">
      <alignment horizontal="center" vertical="center"/>
      <protection hidden="1"/>
    </xf>
    <xf numFmtId="0" fontId="36" fillId="4" borderId="4" xfId="4" applyNumberFormat="1" applyFont="1" applyFill="1" applyBorder="1" applyAlignment="1" applyProtection="1">
      <alignment vertical="center"/>
      <protection hidden="1"/>
    </xf>
    <xf numFmtId="165" fontId="36" fillId="4" borderId="4" xfId="5" applyNumberFormat="1" applyFont="1" applyFill="1" applyBorder="1" applyAlignment="1" applyProtection="1">
      <alignment horizontal="center" vertical="center"/>
      <protection hidden="1"/>
    </xf>
    <xf numFmtId="0" fontId="36" fillId="0" borderId="5" xfId="4" applyNumberFormat="1" applyFont="1" applyFill="1" applyBorder="1" applyAlignment="1" applyProtection="1">
      <alignment vertical="center"/>
      <protection hidden="1"/>
    </xf>
    <xf numFmtId="165" fontId="36" fillId="0" borderId="6" xfId="5" applyNumberFormat="1" applyFont="1" applyFill="1" applyBorder="1" applyAlignment="1" applyProtection="1">
      <alignment horizontal="center" vertical="center"/>
      <protection hidden="1"/>
    </xf>
    <xf numFmtId="167" fontId="36" fillId="5" borderId="5" xfId="5" applyNumberFormat="1" applyFont="1" applyFill="1" applyBorder="1" applyAlignment="1" applyProtection="1">
      <alignment vertical="center"/>
      <protection hidden="1"/>
    </xf>
    <xf numFmtId="165" fontId="36" fillId="5" borderId="6" xfId="5" applyNumberFormat="1" applyFont="1" applyFill="1" applyBorder="1" applyAlignment="1" applyProtection="1">
      <alignment horizontal="center" vertical="center"/>
      <protection hidden="1"/>
    </xf>
    <xf numFmtId="0" fontId="37" fillId="0" borderId="7" xfId="4" applyNumberFormat="1" applyFont="1" applyFill="1" applyBorder="1" applyAlignment="1" applyProtection="1">
      <alignment horizontal="left" vertical="center" indent="1"/>
      <protection hidden="1"/>
    </xf>
    <xf numFmtId="165" fontId="37" fillId="0" borderId="8" xfId="5" applyNumberFormat="1" applyFont="1" applyFill="1" applyBorder="1" applyAlignment="1" applyProtection="1">
      <alignment horizontal="center" vertical="center"/>
      <protection hidden="1"/>
    </xf>
    <xf numFmtId="165" fontId="36" fillId="0" borderId="7" xfId="10" applyNumberFormat="1" applyFont="1" applyFill="1" applyBorder="1" applyAlignment="1" applyProtection="1">
      <alignment horizontal="center" vertical="center"/>
      <protection hidden="1"/>
    </xf>
    <xf numFmtId="0" fontId="38" fillId="0" borderId="7" xfId="4" applyNumberFormat="1" applyFont="1" applyFill="1" applyBorder="1" applyAlignment="1" applyProtection="1">
      <alignment horizontal="left" vertical="center" indent="2"/>
      <protection hidden="1"/>
    </xf>
    <xf numFmtId="165" fontId="38" fillId="0" borderId="8" xfId="5" applyNumberFormat="1" applyFont="1" applyFill="1" applyBorder="1" applyAlignment="1" applyProtection="1">
      <alignment horizontal="center" vertical="center"/>
      <protection hidden="1"/>
    </xf>
    <xf numFmtId="165" fontId="39" fillId="0" borderId="9" xfId="5" applyNumberFormat="1" applyFont="1" applyFill="1" applyBorder="1" applyAlignment="1" applyProtection="1">
      <alignment horizontal="center" vertical="center"/>
      <protection hidden="1"/>
    </xf>
    <xf numFmtId="0" fontId="37" fillId="0" borderId="10" xfId="5" applyNumberFormat="1" applyFont="1" applyFill="1" applyBorder="1" applyAlignment="1" applyProtection="1">
      <alignment vertical="center"/>
      <protection hidden="1"/>
    </xf>
    <xf numFmtId="165" fontId="36" fillId="0" borderId="11" xfId="5" applyNumberFormat="1" applyFont="1" applyFill="1" applyBorder="1" applyAlignment="1" applyProtection="1">
      <alignment horizontal="center" vertical="center"/>
      <protection hidden="1"/>
    </xf>
    <xf numFmtId="165" fontId="36" fillId="0" borderId="12" xfId="5" applyNumberFormat="1" applyFont="1" applyFill="1" applyBorder="1" applyAlignment="1" applyProtection="1">
      <alignment horizontal="center" vertical="center"/>
      <protection hidden="1"/>
    </xf>
    <xf numFmtId="0" fontId="36" fillId="6" borderId="13" xfId="5" applyNumberFormat="1" applyFont="1" applyFill="1" applyBorder="1" applyAlignment="1" applyProtection="1">
      <alignment vertical="center"/>
      <protection hidden="1"/>
    </xf>
    <xf numFmtId="165" fontId="36" fillId="6" borderId="14" xfId="5" applyNumberFormat="1" applyFont="1" applyFill="1" applyBorder="1" applyAlignment="1" applyProtection="1">
      <alignment horizontal="center" vertical="center"/>
      <protection hidden="1"/>
    </xf>
    <xf numFmtId="0" fontId="36" fillId="7" borderId="13" xfId="5" applyNumberFormat="1" applyFont="1" applyFill="1" applyBorder="1" applyAlignment="1" applyProtection="1">
      <alignment vertical="center"/>
      <protection hidden="1"/>
    </xf>
    <xf numFmtId="165" fontId="36" fillId="7" borderId="14" xfId="5" applyNumberFormat="1" applyFont="1" applyFill="1" applyBorder="1" applyAlignment="1" applyProtection="1">
      <alignment horizontal="center" vertical="center"/>
      <protection hidden="1"/>
    </xf>
    <xf numFmtId="165" fontId="38" fillId="0" borderId="15" xfId="5" applyNumberFormat="1" applyFont="1" applyFill="1" applyBorder="1" applyAlignment="1" applyProtection="1">
      <alignment horizontal="center" vertical="center"/>
      <protection hidden="1"/>
    </xf>
    <xf numFmtId="165" fontId="39" fillId="0" borderId="12" xfId="5" applyNumberFormat="1" applyFont="1" applyFill="1" applyBorder="1" applyAlignment="1" applyProtection="1">
      <alignment horizontal="center" vertical="center"/>
      <protection hidden="1"/>
    </xf>
    <xf numFmtId="0" fontId="36" fillId="7" borderId="16" xfId="5" applyNumberFormat="1" applyFont="1" applyFill="1" applyBorder="1" applyAlignment="1" applyProtection="1">
      <alignment horizontal="left" vertical="center"/>
      <protection hidden="1"/>
    </xf>
    <xf numFmtId="165" fontId="36" fillId="7" borderId="6" xfId="10" applyNumberFormat="1" applyFont="1" applyFill="1" applyBorder="1" applyAlignment="1" applyProtection="1">
      <alignment horizontal="center" vertical="center"/>
      <protection hidden="1"/>
    </xf>
    <xf numFmtId="165" fontId="37" fillId="0" borderId="17" xfId="5" applyNumberFormat="1" applyFont="1" applyFill="1" applyBorder="1" applyAlignment="1" applyProtection="1">
      <alignment horizontal="center" vertical="center"/>
      <protection hidden="1"/>
    </xf>
    <xf numFmtId="165" fontId="36" fillId="0" borderId="17" xfId="5" applyNumberFormat="1" applyFont="1" applyFill="1" applyBorder="1" applyAlignment="1" applyProtection="1">
      <alignment horizontal="center" vertical="center"/>
      <protection hidden="1"/>
    </xf>
    <xf numFmtId="165" fontId="37" fillId="0" borderId="0" xfId="5" applyNumberFormat="1" applyFont="1" applyFill="1" applyBorder="1" applyAlignment="1" applyProtection="1">
      <alignment horizontal="center" vertical="center"/>
      <protection hidden="1"/>
    </xf>
    <xf numFmtId="0" fontId="36" fillId="8" borderId="6" xfId="4" applyNumberFormat="1" applyFont="1" applyFill="1" applyBorder="1" applyAlignment="1" applyProtection="1">
      <alignment horizontal="left" vertical="center" wrapText="1"/>
      <protection hidden="1"/>
    </xf>
    <xf numFmtId="165" fontId="36" fillId="8" borderId="6" xfId="5" applyNumberFormat="1" applyFont="1" applyFill="1" applyBorder="1" applyAlignment="1" applyProtection="1">
      <alignment horizontal="center" vertical="center"/>
      <protection hidden="1"/>
    </xf>
    <xf numFmtId="0" fontId="36" fillId="0" borderId="10" xfId="5" applyNumberFormat="1" applyFont="1" applyFill="1" applyBorder="1" applyAlignment="1" applyProtection="1">
      <alignment vertical="center" wrapText="1"/>
      <protection hidden="1"/>
    </xf>
    <xf numFmtId="165" fontId="37" fillId="0" borderId="11" xfId="5" applyNumberFormat="1" applyFont="1" applyFill="1" applyBorder="1" applyAlignment="1" applyProtection="1">
      <alignment horizontal="center" vertical="center"/>
      <protection hidden="1"/>
    </xf>
    <xf numFmtId="0" fontId="36" fillId="0" borderId="6" xfId="4" applyNumberFormat="1" applyFont="1" applyFill="1" applyBorder="1" applyAlignment="1" applyProtection="1">
      <alignment horizontal="left" vertical="center" wrapText="1"/>
      <protection hidden="1"/>
    </xf>
    <xf numFmtId="0" fontId="36" fillId="6" borderId="4" xfId="4" applyNumberFormat="1" applyFont="1" applyFill="1" applyBorder="1" applyAlignment="1" applyProtection="1">
      <alignment vertical="center"/>
      <protection hidden="1"/>
    </xf>
    <xf numFmtId="165" fontId="36" fillId="6" borderId="6" xfId="5" applyNumberFormat="1" applyFont="1" applyFill="1" applyBorder="1" applyAlignment="1" applyProtection="1">
      <alignment horizontal="center" vertical="center"/>
      <protection hidden="1"/>
    </xf>
    <xf numFmtId="0" fontId="38" fillId="0" borderId="7" xfId="4" applyNumberFormat="1" applyFont="1" applyFill="1" applyBorder="1" applyAlignment="1" applyProtection="1">
      <alignment horizontal="left" indent="2"/>
      <protection hidden="1"/>
    </xf>
    <xf numFmtId="0" fontId="37" fillId="0" borderId="18" xfId="5" applyNumberFormat="1" applyFont="1" applyFill="1" applyBorder="1" applyAlignment="1" applyProtection="1">
      <alignment horizontal="left" indent="1"/>
      <protection hidden="1"/>
    </xf>
    <xf numFmtId="0" fontId="38" fillId="0" borderId="7" xfId="5" applyNumberFormat="1" applyFont="1" applyFill="1" applyBorder="1" applyAlignment="1" applyProtection="1">
      <alignment horizontal="left" vertical="center" wrapText="1" indent="2"/>
      <protection hidden="1"/>
    </xf>
    <xf numFmtId="165" fontId="38" fillId="0" borderId="7" xfId="5" applyNumberFormat="1" applyFont="1" applyFill="1" applyBorder="1" applyAlignment="1" applyProtection="1">
      <alignment horizontal="center" vertical="center"/>
      <protection hidden="1"/>
    </xf>
    <xf numFmtId="0" fontId="37" fillId="0" borderId="7" xfId="5" applyNumberFormat="1" applyFont="1" applyFill="1" applyBorder="1" applyAlignment="1" applyProtection="1">
      <alignment horizontal="left" vertical="center" indent="1"/>
      <protection hidden="1"/>
    </xf>
    <xf numFmtId="0" fontId="36" fillId="8" borderId="19" xfId="5" applyNumberFormat="1" applyFont="1" applyFill="1" applyBorder="1" applyAlignment="1" applyProtection="1">
      <alignment vertical="center"/>
      <protection hidden="1"/>
    </xf>
    <xf numFmtId="165" fontId="36" fillId="8" borderId="20" xfId="5" applyNumberFormat="1" applyFont="1" applyFill="1" applyBorder="1" applyAlignment="1" applyProtection="1">
      <alignment horizontal="center"/>
      <protection hidden="1"/>
    </xf>
    <xf numFmtId="43" fontId="40" fillId="0" borderId="0" xfId="5" applyFont="1" applyAlignment="1" applyProtection="1">
      <alignment vertical="center"/>
      <protection hidden="1"/>
    </xf>
    <xf numFmtId="43" fontId="40" fillId="0" borderId="0" xfId="5" applyFont="1" applyAlignment="1" applyProtection="1">
      <alignment horizontal="center" vertical="center"/>
      <protection hidden="1"/>
    </xf>
    <xf numFmtId="43" fontId="41" fillId="0" borderId="0" xfId="5" applyFont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0" fillId="0" borderId="0" xfId="0" applyFont="1" applyProtection="1">
      <protection hidden="1"/>
    </xf>
    <xf numFmtId="43" fontId="12" fillId="0" borderId="0" xfId="10" applyFont="1" applyProtection="1">
      <protection hidden="1"/>
    </xf>
    <xf numFmtId="43" fontId="19" fillId="0" borderId="0" xfId="10" applyFont="1" applyProtection="1">
      <protection hidden="1"/>
    </xf>
    <xf numFmtId="0" fontId="0" fillId="0" borderId="0" xfId="0" applyFont="1" applyFill="1" applyProtection="1">
      <protection hidden="1"/>
    </xf>
    <xf numFmtId="0" fontId="37" fillId="0" borderId="21" xfId="5" applyNumberFormat="1" applyFont="1" applyFill="1" applyBorder="1" applyAlignment="1" applyProtection="1">
      <alignment horizontal="left" vertical="center" indent="1"/>
      <protection hidden="1"/>
    </xf>
    <xf numFmtId="0" fontId="42" fillId="0" borderId="21" xfId="5" applyNumberFormat="1" applyFont="1" applyFill="1" applyBorder="1" applyAlignment="1" applyProtection="1">
      <alignment horizontal="left" vertical="center" indent="2"/>
      <protection hidden="1"/>
    </xf>
    <xf numFmtId="0" fontId="38" fillId="0" borderId="21" xfId="5" applyNumberFormat="1" applyFont="1" applyFill="1" applyBorder="1" applyAlignment="1" applyProtection="1">
      <alignment horizontal="left" vertical="center"/>
      <protection hidden="1"/>
    </xf>
    <xf numFmtId="0" fontId="36" fillId="6" borderId="16" xfId="5" applyNumberFormat="1" applyFont="1" applyFill="1" applyBorder="1" applyAlignment="1" applyProtection="1">
      <alignment horizontal="left" vertical="center"/>
      <protection hidden="1"/>
    </xf>
    <xf numFmtId="165" fontId="37" fillId="0" borderId="7" xfId="10" applyNumberFormat="1" applyFont="1" applyFill="1" applyBorder="1" applyAlignment="1" applyProtection="1">
      <alignment horizontal="center" vertical="center"/>
      <protection hidden="1"/>
    </xf>
    <xf numFmtId="0" fontId="38" fillId="0" borderId="21" xfId="5" applyNumberFormat="1" applyFont="1" applyFill="1" applyBorder="1" applyAlignment="1" applyProtection="1">
      <alignment horizontal="left" vertical="center" indent="2"/>
      <protection hidden="1"/>
    </xf>
    <xf numFmtId="165" fontId="38" fillId="0" borderId="7" xfId="10" applyNumberFormat="1" applyFont="1" applyFill="1" applyBorder="1" applyAlignment="1" applyProtection="1">
      <alignment horizontal="center" vertical="center"/>
      <protection hidden="1"/>
    </xf>
    <xf numFmtId="165" fontId="39" fillId="0" borderId="7" xfId="10" applyNumberFormat="1" applyFont="1" applyFill="1" applyBorder="1" applyAlignment="1" applyProtection="1">
      <alignment horizontal="center" vertical="center"/>
      <protection hidden="1"/>
    </xf>
    <xf numFmtId="0" fontId="37" fillId="0" borderId="21" xfId="5" applyNumberFormat="1" applyFont="1" applyFill="1" applyBorder="1" applyAlignment="1" applyProtection="1">
      <alignment horizontal="left" vertical="center"/>
      <protection hidden="1"/>
    </xf>
    <xf numFmtId="0" fontId="36" fillId="8" borderId="16" xfId="5" applyNumberFormat="1" applyFont="1" applyFill="1" applyBorder="1" applyAlignment="1" applyProtection="1">
      <alignment horizontal="left" vertical="center" wrapText="1"/>
      <protection hidden="1"/>
    </xf>
    <xf numFmtId="165" fontId="36" fillId="8" borderId="6" xfId="10" applyNumberFormat="1" applyFont="1" applyFill="1" applyBorder="1" applyAlignment="1" applyProtection="1">
      <alignment horizontal="center" vertical="center"/>
      <protection hidden="1"/>
    </xf>
    <xf numFmtId="0" fontId="36" fillId="0" borderId="7" xfId="5" applyNumberFormat="1" applyFont="1" applyFill="1" applyBorder="1" applyAlignment="1" applyProtection="1">
      <alignment horizontal="left" vertical="center" wrapText="1"/>
      <protection hidden="1"/>
    </xf>
    <xf numFmtId="0" fontId="36" fillId="6" borderId="6" xfId="5" applyNumberFormat="1" applyFont="1" applyFill="1" applyBorder="1" applyAlignment="1" applyProtection="1">
      <alignment horizontal="left" vertical="center" wrapText="1"/>
      <protection hidden="1"/>
    </xf>
    <xf numFmtId="0" fontId="37" fillId="0" borderId="7" xfId="5" applyNumberFormat="1" applyFont="1" applyFill="1" applyBorder="1" applyAlignment="1" applyProtection="1">
      <alignment horizontal="left" vertical="center" wrapText="1" indent="1"/>
      <protection hidden="1"/>
    </xf>
    <xf numFmtId="0" fontId="37" fillId="0" borderId="7" xfId="5" applyNumberFormat="1" applyFont="1" applyFill="1" applyBorder="1" applyAlignment="1" applyProtection="1">
      <alignment horizontal="left" vertical="center"/>
      <protection hidden="1"/>
    </xf>
    <xf numFmtId="0" fontId="36" fillId="8" borderId="6" xfId="5" applyNumberFormat="1" applyFont="1" applyFill="1" applyBorder="1" applyAlignment="1" applyProtection="1">
      <alignment vertical="center"/>
      <protection hidden="1"/>
    </xf>
    <xf numFmtId="0" fontId="13" fillId="0" borderId="0" xfId="0" applyFont="1" applyFill="1" applyProtection="1">
      <protection hidden="1"/>
    </xf>
    <xf numFmtId="0" fontId="36" fillId="0" borderId="6" xfId="5" applyNumberFormat="1" applyFont="1" applyFill="1" applyBorder="1" applyAlignment="1" applyProtection="1">
      <alignment vertical="center"/>
      <protection hidden="1"/>
    </xf>
    <xf numFmtId="0" fontId="37" fillId="0" borderId="7" xfId="5" applyNumberFormat="1" applyFont="1" applyFill="1" applyBorder="1" applyAlignment="1" applyProtection="1">
      <alignment vertical="center"/>
      <protection hidden="1"/>
    </xf>
    <xf numFmtId="0" fontId="36" fillId="8" borderId="22" xfId="5" applyNumberFormat="1" applyFont="1" applyFill="1" applyBorder="1" applyAlignment="1" applyProtection="1">
      <alignment vertical="center"/>
      <protection hidden="1"/>
    </xf>
    <xf numFmtId="0" fontId="43" fillId="0" borderId="18" xfId="0" applyFont="1" applyFill="1" applyBorder="1" applyAlignment="1" applyProtection="1">
      <alignment horizontal="left" indent="1"/>
      <protection hidden="1"/>
    </xf>
    <xf numFmtId="165" fontId="37" fillId="0" borderId="18" xfId="10" applyNumberFormat="1" applyFont="1" applyFill="1" applyBorder="1" applyAlignment="1" applyProtection="1">
      <alignment horizontal="center" vertical="center"/>
      <protection hidden="1"/>
    </xf>
    <xf numFmtId="165" fontId="36" fillId="0" borderId="18" xfId="10" applyNumberFormat="1" applyFont="1" applyFill="1" applyBorder="1" applyAlignment="1" applyProtection="1">
      <alignment horizontal="center" vertical="center"/>
      <protection hidden="1"/>
    </xf>
    <xf numFmtId="0" fontId="36" fillId="6" borderId="6" xfId="5" applyNumberFormat="1" applyFont="1" applyFill="1" applyBorder="1" applyAlignment="1" applyProtection="1">
      <alignment horizontal="left" vertical="center"/>
      <protection hidden="1"/>
    </xf>
    <xf numFmtId="165" fontId="36" fillId="6" borderId="23" xfId="10" applyNumberFormat="1" applyFont="1" applyFill="1" applyBorder="1" applyAlignment="1" applyProtection="1">
      <alignment horizontal="center" vertical="center"/>
      <protection hidden="1"/>
    </xf>
    <xf numFmtId="0" fontId="36" fillId="7" borderId="4" xfId="5" applyNumberFormat="1" applyFont="1" applyFill="1" applyBorder="1" applyAlignment="1" applyProtection="1">
      <alignment horizontal="left" vertical="center"/>
      <protection hidden="1"/>
    </xf>
    <xf numFmtId="165" fontId="36" fillId="7" borderId="23" xfId="10" applyNumberFormat="1" applyFont="1" applyFill="1" applyBorder="1" applyAlignment="1" applyProtection="1">
      <alignment horizontal="center" vertical="center"/>
      <protection hidden="1"/>
    </xf>
    <xf numFmtId="0" fontId="36" fillId="7" borderId="6" xfId="5" applyNumberFormat="1" applyFont="1" applyFill="1" applyBorder="1" applyAlignment="1" applyProtection="1">
      <alignment horizontal="left" vertical="center"/>
      <protection hidden="1"/>
    </xf>
    <xf numFmtId="0" fontId="36" fillId="8" borderId="6" xfId="5" applyNumberFormat="1" applyFont="1" applyFill="1" applyBorder="1" applyAlignment="1" applyProtection="1">
      <alignment horizontal="left" vertical="center" wrapText="1"/>
      <protection hidden="1"/>
    </xf>
    <xf numFmtId="165" fontId="36" fillId="8" borderId="23" xfId="10" applyNumberFormat="1" applyFont="1" applyFill="1" applyBorder="1" applyAlignment="1" applyProtection="1">
      <alignment horizontal="center" vertical="center"/>
      <protection hidden="1"/>
    </xf>
    <xf numFmtId="0" fontId="36" fillId="0" borderId="18" xfId="5" applyNumberFormat="1" applyFont="1" applyFill="1" applyBorder="1" applyAlignment="1" applyProtection="1">
      <alignment horizontal="left" wrapText="1"/>
      <protection hidden="1"/>
    </xf>
    <xf numFmtId="0" fontId="37" fillId="0" borderId="18" xfId="5" applyNumberFormat="1" applyFont="1" applyFill="1" applyBorder="1" applyProtection="1">
      <protection hidden="1"/>
    </xf>
    <xf numFmtId="165" fontId="36" fillId="8" borderId="24" xfId="1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Protection="1">
      <protection hidden="1"/>
    </xf>
    <xf numFmtId="0" fontId="42" fillId="0" borderId="18" xfId="5" applyNumberFormat="1" applyFont="1" applyFill="1" applyBorder="1" applyAlignment="1" applyProtection="1">
      <alignment horizontal="left" indent="2"/>
      <protection hidden="1"/>
    </xf>
    <xf numFmtId="165" fontId="42" fillId="0" borderId="18" xfId="10" applyNumberFormat="1" applyFont="1" applyFill="1" applyBorder="1" applyAlignment="1" applyProtection="1">
      <alignment horizontal="center" vertical="center"/>
      <protection hidden="1"/>
    </xf>
    <xf numFmtId="165" fontId="44" fillId="0" borderId="18" xfId="10" applyNumberFormat="1" applyFont="1" applyFill="1" applyBorder="1" applyAlignment="1" applyProtection="1">
      <alignment horizontal="center" vertical="center"/>
      <protection hidden="1"/>
    </xf>
    <xf numFmtId="0" fontId="41" fillId="0" borderId="18" xfId="5" applyNumberFormat="1" applyFont="1" applyFill="1" applyBorder="1" applyAlignment="1" applyProtection="1">
      <alignment horizontal="left" wrapText="1"/>
      <protection hidden="1"/>
    </xf>
    <xf numFmtId="165" fontId="41" fillId="0" borderId="18" xfId="10" applyNumberFormat="1" applyFont="1" applyFill="1" applyBorder="1" applyAlignment="1" applyProtection="1">
      <alignment horizontal="center" vertical="center"/>
      <protection hidden="1"/>
    </xf>
    <xf numFmtId="0" fontId="40" fillId="0" borderId="18" xfId="5" applyNumberFormat="1" applyFont="1" applyFill="1" applyBorder="1" applyAlignment="1" applyProtection="1">
      <alignment horizontal="left" indent="1"/>
      <protection hidden="1"/>
    </xf>
    <xf numFmtId="165" fontId="40" fillId="0" borderId="18" xfId="10" applyNumberFormat="1" applyFont="1" applyFill="1" applyBorder="1" applyAlignment="1" applyProtection="1">
      <alignment horizontal="center" vertical="center"/>
      <protection hidden="1"/>
    </xf>
    <xf numFmtId="0" fontId="40" fillId="0" borderId="0" xfId="5" applyNumberFormat="1" applyFont="1" applyFill="1" applyBorder="1" applyProtection="1">
      <protection hidden="1"/>
    </xf>
    <xf numFmtId="0" fontId="18" fillId="0" borderId="0" xfId="0" applyFont="1" applyProtection="1">
      <protection hidden="1"/>
    </xf>
    <xf numFmtId="0" fontId="22" fillId="0" borderId="0" xfId="0" applyFont="1" applyAlignment="1" applyProtection="1">
      <protection hidden="1"/>
    </xf>
    <xf numFmtId="0" fontId="20" fillId="2" borderId="0" xfId="0" applyFont="1" applyFill="1" applyProtection="1">
      <protection hidden="1"/>
    </xf>
    <xf numFmtId="0" fontId="19" fillId="0" borderId="25" xfId="0" applyFont="1" applyBorder="1" applyAlignment="1">
      <alignment horizontal="left" vertical="center"/>
    </xf>
    <xf numFmtId="0" fontId="15" fillId="0" borderId="0" xfId="0" applyFont="1"/>
    <xf numFmtId="168" fontId="15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left" indent="1"/>
    </xf>
    <xf numFmtId="0" fontId="0" fillId="0" borderId="0" xfId="0" applyFont="1"/>
    <xf numFmtId="0" fontId="15" fillId="0" borderId="0" xfId="0" applyFont="1" applyFill="1"/>
    <xf numFmtId="0" fontId="0" fillId="0" borderId="0" xfId="0" applyFont="1" applyAlignment="1">
      <alignment horizontal="center" vertical="center"/>
    </xf>
    <xf numFmtId="0" fontId="45" fillId="0" borderId="25" xfId="0" applyFont="1" applyBorder="1" applyAlignment="1">
      <alignment vertical="center"/>
    </xf>
    <xf numFmtId="170" fontId="45" fillId="0" borderId="25" xfId="0" applyNumberFormat="1" applyFont="1" applyBorder="1" applyAlignment="1">
      <alignment horizontal="center" vertical="center"/>
    </xf>
    <xf numFmtId="170" fontId="45" fillId="9" borderId="25" xfId="0" applyNumberFormat="1" applyFont="1" applyFill="1" applyBorder="1" applyAlignment="1">
      <alignment horizontal="center" vertical="center" wrapText="1"/>
    </xf>
    <xf numFmtId="0" fontId="45" fillId="0" borderId="0" xfId="0" applyFont="1"/>
    <xf numFmtId="165" fontId="43" fillId="3" borderId="0" xfId="0" applyNumberFormat="1" applyFont="1" applyFill="1" applyAlignment="1">
      <alignment horizontal="center"/>
    </xf>
    <xf numFmtId="165" fontId="45" fillId="9" borderId="0" xfId="0" applyNumberFormat="1" applyFont="1" applyFill="1" applyAlignment="1">
      <alignment horizontal="center"/>
    </xf>
    <xf numFmtId="165" fontId="45" fillId="3" borderId="25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3" fillId="0" borderId="26" xfId="0" applyFont="1" applyFill="1" applyBorder="1" applyAlignment="1">
      <alignment horizontal="center" wrapText="1"/>
    </xf>
    <xf numFmtId="0" fontId="45" fillId="0" borderId="25" xfId="0" applyFont="1" applyBorder="1" applyAlignment="1">
      <alignment horizontal="center" vertical="center"/>
    </xf>
    <xf numFmtId="170" fontId="45" fillId="9" borderId="25" xfId="0" applyNumberFormat="1" applyFont="1" applyFill="1" applyBorder="1" applyAlignment="1">
      <alignment horizontal="center" vertical="center"/>
    </xf>
    <xf numFmtId="0" fontId="45" fillId="0" borderId="27" xfId="0" applyFont="1" applyBorder="1" applyAlignment="1">
      <alignment horizontal="left"/>
    </xf>
    <xf numFmtId="0" fontId="43" fillId="0" borderId="0" xfId="0" applyFont="1" applyAlignment="1">
      <alignment horizontal="left" indent="1"/>
    </xf>
    <xf numFmtId="0" fontId="43" fillId="0" borderId="0" xfId="13" applyFont="1" applyAlignment="1">
      <alignment horizontal="center"/>
    </xf>
    <xf numFmtId="0" fontId="43" fillId="0" borderId="0" xfId="0" applyFont="1"/>
    <xf numFmtId="0" fontId="43" fillId="0" borderId="0" xfId="0" applyFont="1" applyFill="1" applyBorder="1"/>
    <xf numFmtId="0" fontId="16" fillId="0" borderId="0" xfId="9" applyFill="1" applyBorder="1" applyProtection="1">
      <protection locked="0"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Protection="1">
      <protection hidden="1"/>
    </xf>
    <xf numFmtId="0" fontId="46" fillId="0" borderId="0" xfId="0" applyFont="1" applyFill="1" applyBorder="1" applyAlignment="1" applyProtection="1">
      <alignment horizontal="left" indent="8"/>
      <protection hidden="1"/>
    </xf>
    <xf numFmtId="0" fontId="20" fillId="0" borderId="0" xfId="0" applyFont="1" applyFill="1" applyBorder="1" applyAlignment="1" applyProtection="1">
      <alignment horizontal="left" indent="8"/>
      <protection hidden="1"/>
    </xf>
    <xf numFmtId="0" fontId="20" fillId="0" borderId="0" xfId="0" applyFont="1" applyFill="1" applyBorder="1" applyAlignment="1" applyProtection="1">
      <alignment horizontal="left" indent="4"/>
      <protection hidden="1"/>
    </xf>
    <xf numFmtId="0" fontId="8" fillId="0" borderId="28" xfId="13" applyFont="1" applyFill="1" applyBorder="1" applyAlignment="1" applyProtection="1">
      <alignment horizontal="left" vertical="center"/>
      <protection hidden="1"/>
    </xf>
    <xf numFmtId="0" fontId="8" fillId="0" borderId="28" xfId="13" applyFont="1" applyFill="1" applyBorder="1" applyAlignment="1" applyProtection="1">
      <alignment horizontal="center" vertical="center"/>
      <protection hidden="1"/>
    </xf>
    <xf numFmtId="0" fontId="8" fillId="0" borderId="29" xfId="13" applyFont="1" applyFill="1" applyBorder="1" applyAlignment="1" applyProtection="1">
      <alignment horizontal="center" vertical="center"/>
      <protection hidden="1"/>
    </xf>
    <xf numFmtId="0" fontId="8" fillId="0" borderId="30" xfId="13" applyFont="1" applyFill="1" applyBorder="1" applyAlignment="1" applyProtection="1">
      <alignment horizontal="left" vertical="center"/>
      <protection hidden="1"/>
    </xf>
    <xf numFmtId="2" fontId="8" fillId="0" borderId="30" xfId="19" applyNumberFormat="1" applyFont="1" applyFill="1" applyBorder="1" applyAlignment="1" applyProtection="1">
      <alignment horizontal="center" vertical="center"/>
      <protection hidden="1"/>
    </xf>
    <xf numFmtId="2" fontId="8" fillId="0" borderId="31" xfId="19" applyNumberFormat="1" applyFont="1" applyFill="1" applyBorder="1" applyAlignment="1" applyProtection="1">
      <alignment horizontal="center" vertical="center"/>
      <protection hidden="1"/>
    </xf>
    <xf numFmtId="0" fontId="8" fillId="0" borderId="32" xfId="13" applyFont="1" applyFill="1" applyBorder="1" applyAlignment="1" applyProtection="1">
      <alignment horizontal="left" vertical="center"/>
      <protection hidden="1"/>
    </xf>
    <xf numFmtId="2" fontId="8" fillId="0" borderId="32" xfId="19" applyNumberFormat="1" applyFont="1" applyFill="1" applyBorder="1" applyAlignment="1" applyProtection="1">
      <alignment horizontal="center" vertical="center"/>
      <protection hidden="1"/>
    </xf>
    <xf numFmtId="2" fontId="8" fillId="0" borderId="33" xfId="19" applyNumberFormat="1" applyFont="1" applyFill="1" applyBorder="1" applyAlignment="1" applyProtection="1">
      <alignment horizontal="center" vertical="center"/>
      <protection hidden="1"/>
    </xf>
    <xf numFmtId="0" fontId="8" fillId="0" borderId="0" xfId="13" applyFont="1" applyFill="1" applyBorder="1" applyAlignment="1" applyProtection="1">
      <alignment horizontal="center" vertical="center"/>
      <protection hidden="1"/>
    </xf>
    <xf numFmtId="0" fontId="8" fillId="0" borderId="0" xfId="13" applyFont="1" applyFill="1" applyBorder="1" applyAlignment="1" applyProtection="1">
      <alignment horizontal="left" vertical="center"/>
      <protection hidden="1"/>
    </xf>
    <xf numFmtId="0" fontId="8" fillId="0" borderId="30" xfId="13" applyFont="1" applyFill="1" applyBorder="1" applyAlignment="1" applyProtection="1">
      <alignment horizontal="center" vertical="center"/>
      <protection hidden="1"/>
    </xf>
    <xf numFmtId="0" fontId="8" fillId="0" borderId="31" xfId="13" applyFont="1" applyFill="1" applyBorder="1" applyAlignment="1" applyProtection="1">
      <alignment horizontal="center" vertical="center"/>
      <protection hidden="1"/>
    </xf>
    <xf numFmtId="2" fontId="8" fillId="0" borderId="28" xfId="13" applyNumberFormat="1" applyFont="1" applyFill="1" applyBorder="1" applyAlignment="1" applyProtection="1">
      <alignment horizontal="center" vertical="center"/>
      <protection hidden="1"/>
    </xf>
    <xf numFmtId="2" fontId="8" fillId="0" borderId="29" xfId="13" applyNumberFormat="1" applyFont="1" applyFill="1" applyBorder="1" applyAlignment="1" applyProtection="1">
      <alignment horizontal="center" vertical="center"/>
      <protection hidden="1"/>
    </xf>
    <xf numFmtId="2" fontId="8" fillId="0" borderId="30" xfId="13" applyNumberFormat="1" applyFont="1" applyFill="1" applyBorder="1" applyAlignment="1" applyProtection="1">
      <alignment horizontal="center" vertical="center"/>
      <protection hidden="1"/>
    </xf>
    <xf numFmtId="2" fontId="8" fillId="0" borderId="31" xfId="13" applyNumberFormat="1" applyFont="1" applyFill="1" applyBorder="1" applyAlignment="1" applyProtection="1">
      <alignment horizontal="center" vertical="center"/>
      <protection hidden="1"/>
    </xf>
    <xf numFmtId="2" fontId="8" fillId="0" borderId="32" xfId="13" applyNumberFormat="1" applyFont="1" applyFill="1" applyBorder="1" applyAlignment="1" applyProtection="1">
      <alignment horizontal="center" vertical="center"/>
      <protection hidden="1"/>
    </xf>
    <xf numFmtId="2" fontId="8" fillId="0" borderId="33" xfId="13" applyNumberFormat="1" applyFont="1" applyFill="1" applyBorder="1" applyAlignment="1" applyProtection="1">
      <alignment horizontal="center" vertical="center"/>
      <protection hidden="1"/>
    </xf>
    <xf numFmtId="0" fontId="8" fillId="0" borderId="29" xfId="13" applyFont="1" applyFill="1" applyBorder="1" applyAlignment="1" applyProtection="1">
      <alignment horizontal="left" vertical="center"/>
      <protection hidden="1"/>
    </xf>
    <xf numFmtId="0" fontId="8" fillId="0" borderId="31" xfId="13" applyFont="1" applyFill="1" applyBorder="1" applyAlignment="1" applyProtection="1">
      <alignment horizontal="left" vertical="center"/>
      <protection hidden="1"/>
    </xf>
    <xf numFmtId="0" fontId="8" fillId="0" borderId="33" xfId="13" applyFont="1" applyFill="1" applyBorder="1" applyAlignment="1" applyProtection="1">
      <alignment horizontal="left" vertical="center"/>
      <protection hidden="1"/>
    </xf>
    <xf numFmtId="2" fontId="8" fillId="0" borderId="0" xfId="13" applyNumberFormat="1" applyFont="1" applyFill="1" applyBorder="1" applyAlignment="1" applyProtection="1">
      <alignment horizontal="center" vertical="center"/>
      <protection hidden="1"/>
    </xf>
    <xf numFmtId="0" fontId="9" fillId="0" borderId="0" xfId="13" applyFont="1" applyFill="1" applyBorder="1" applyAlignment="1" applyProtection="1">
      <alignment horizontal="center" vertical="center"/>
      <protection hidden="1"/>
    </xf>
    <xf numFmtId="0" fontId="9" fillId="0" borderId="0" xfId="19" applyFont="1" applyFill="1" applyBorder="1" applyAlignment="1" applyProtection="1">
      <alignment horizontal="left" readingOrder="1"/>
      <protection hidden="1"/>
    </xf>
    <xf numFmtId="2" fontId="8" fillId="0" borderId="28" xfId="19" applyNumberFormat="1" applyFont="1" applyFill="1" applyBorder="1" applyAlignment="1" applyProtection="1">
      <alignment horizontal="center" vertical="center"/>
      <protection hidden="1"/>
    </xf>
    <xf numFmtId="2" fontId="8" fillId="0" borderId="29" xfId="19" applyNumberFormat="1" applyFont="1" applyFill="1" applyBorder="1" applyAlignment="1" applyProtection="1">
      <alignment horizontal="center" vertical="center"/>
      <protection hidden="1"/>
    </xf>
    <xf numFmtId="0" fontId="8" fillId="0" borderId="0" xfId="19" applyFont="1" applyFill="1" applyBorder="1" applyProtection="1">
      <protection hidden="1"/>
    </xf>
    <xf numFmtId="0" fontId="8" fillId="0" borderId="0" xfId="19" applyFont="1" applyFill="1" applyBorder="1" applyAlignment="1" applyProtection="1">
      <alignment horizontal="center" vertical="center"/>
      <protection hidden="1"/>
    </xf>
    <xf numFmtId="0" fontId="0" fillId="0" borderId="0" xfId="0" applyFont="1" applyFill="1"/>
    <xf numFmtId="0" fontId="0" fillId="0" borderId="0" xfId="0" applyFont="1" applyAlignment="1">
      <alignment horizontal="center"/>
    </xf>
    <xf numFmtId="168" fontId="0" fillId="0" borderId="0" xfId="0" applyNumberFormat="1" applyFont="1"/>
    <xf numFmtId="0" fontId="0" fillId="0" borderId="0" xfId="0" applyFont="1" applyFill="1" applyBorder="1"/>
    <xf numFmtId="0" fontId="47" fillId="0" borderId="0" xfId="0" applyFont="1" applyBorder="1" applyAlignment="1">
      <alignment vertical="center" wrapText="1"/>
    </xf>
    <xf numFmtId="165" fontId="48" fillId="10" borderId="34" xfId="5" applyNumberFormat="1" applyFont="1" applyFill="1" applyBorder="1" applyAlignment="1" applyProtection="1">
      <alignment horizontal="center" vertical="center"/>
      <protection hidden="1"/>
    </xf>
    <xf numFmtId="165" fontId="48" fillId="0" borderId="35" xfId="5" applyNumberFormat="1" applyFont="1" applyFill="1" applyBorder="1" applyAlignment="1" applyProtection="1">
      <alignment horizontal="center" vertical="center"/>
      <protection hidden="1"/>
    </xf>
    <xf numFmtId="165" fontId="48" fillId="11" borderId="35" xfId="5" applyNumberFormat="1" applyFont="1" applyFill="1" applyBorder="1" applyAlignment="1" applyProtection="1">
      <alignment horizontal="center" vertical="center"/>
      <protection hidden="1"/>
    </xf>
    <xf numFmtId="165" fontId="49" fillId="0" borderId="36" xfId="5" applyNumberFormat="1" applyFont="1" applyFill="1" applyBorder="1" applyAlignment="1" applyProtection="1">
      <alignment horizontal="center" vertical="center"/>
      <protection hidden="1"/>
    </xf>
    <xf numFmtId="165" fontId="48" fillId="0" borderId="37" xfId="10" applyNumberFormat="1" applyFont="1" applyFill="1" applyBorder="1" applyAlignment="1" applyProtection="1">
      <alignment horizontal="center" vertical="center"/>
      <protection hidden="1"/>
    </xf>
    <xf numFmtId="165" fontId="50" fillId="0" borderId="37" xfId="10" applyNumberFormat="1" applyFont="1" applyFill="1" applyBorder="1" applyAlignment="1" applyProtection="1">
      <alignment horizontal="center" vertical="center"/>
      <protection hidden="1"/>
    </xf>
    <xf numFmtId="165" fontId="51" fillId="0" borderId="37" xfId="10" applyNumberFormat="1" applyFont="1" applyFill="1" applyBorder="1" applyAlignment="1" applyProtection="1">
      <alignment horizontal="center" vertical="center"/>
      <protection hidden="1"/>
    </xf>
    <xf numFmtId="165" fontId="48" fillId="12" borderId="35" xfId="10" applyNumberFormat="1" applyFont="1" applyFill="1" applyBorder="1" applyAlignment="1" applyProtection="1">
      <alignment horizontal="center" vertical="center"/>
      <protection hidden="1"/>
    </xf>
    <xf numFmtId="165" fontId="48" fillId="13" borderId="35" xfId="10" applyNumberFormat="1" applyFont="1" applyFill="1" applyBorder="1" applyAlignment="1" applyProtection="1">
      <alignment horizontal="center" vertical="center"/>
      <protection hidden="1"/>
    </xf>
    <xf numFmtId="165" fontId="49" fillId="0" borderId="37" xfId="10" applyNumberFormat="1" applyFont="1" applyFill="1" applyBorder="1" applyAlignment="1" applyProtection="1">
      <alignment horizontal="center" vertical="center"/>
      <protection hidden="1"/>
    </xf>
    <xf numFmtId="165" fontId="52" fillId="0" borderId="37" xfId="10" applyNumberFormat="1" applyFont="1" applyFill="1" applyBorder="1" applyAlignment="1" applyProtection="1">
      <alignment horizontal="center" vertical="center"/>
      <protection hidden="1"/>
    </xf>
    <xf numFmtId="165" fontId="53" fillId="0" borderId="37" xfId="10" applyNumberFormat="1" applyFont="1" applyFill="1" applyBorder="1" applyAlignment="1" applyProtection="1">
      <alignment horizontal="center" vertical="center"/>
      <protection hidden="1"/>
    </xf>
    <xf numFmtId="165" fontId="52" fillId="0" borderId="37" xfId="5" applyNumberFormat="1" applyFont="1" applyFill="1" applyBorder="1" applyAlignment="1" applyProtection="1">
      <alignment horizontal="center" vertical="center"/>
      <protection hidden="1"/>
    </xf>
    <xf numFmtId="165" fontId="53" fillId="0" borderId="37" xfId="5" applyNumberFormat="1" applyFont="1" applyFill="1" applyBorder="1" applyAlignment="1" applyProtection="1">
      <alignment horizontal="center" vertical="center"/>
      <protection hidden="1"/>
    </xf>
    <xf numFmtId="165" fontId="48" fillId="14" borderId="35" xfId="10" applyNumberFormat="1" applyFont="1" applyFill="1" applyBorder="1" applyAlignment="1" applyProtection="1">
      <alignment horizontal="center" vertical="center"/>
      <protection hidden="1"/>
    </xf>
    <xf numFmtId="165" fontId="54" fillId="0" borderId="37" xfId="10" applyNumberFormat="1" applyFont="1" applyFill="1" applyBorder="1" applyAlignment="1" applyProtection="1">
      <alignment horizontal="center" vertical="center"/>
      <protection hidden="1"/>
    </xf>
    <xf numFmtId="165" fontId="55" fillId="0" borderId="37" xfId="10" applyNumberFormat="1" applyFont="1" applyFill="1" applyBorder="1" applyAlignment="1" applyProtection="1">
      <alignment horizontal="center" vertical="center"/>
      <protection hidden="1"/>
    </xf>
    <xf numFmtId="165" fontId="56" fillId="0" borderId="37" xfId="10" applyNumberFormat="1" applyFont="1" applyFill="1" applyBorder="1" applyAlignment="1" applyProtection="1">
      <alignment horizontal="center" vertical="center"/>
      <protection hidden="1"/>
    </xf>
    <xf numFmtId="165" fontId="48" fillId="0" borderId="35" xfId="10" applyNumberFormat="1" applyFont="1" applyFill="1" applyBorder="1" applyAlignment="1" applyProtection="1">
      <alignment horizontal="center" vertical="center"/>
      <protection hidden="1"/>
    </xf>
    <xf numFmtId="165" fontId="48" fillId="14" borderId="38" xfId="1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Alignment="1">
      <alignment horizontal="center" vertical="center"/>
    </xf>
    <xf numFmtId="0" fontId="45" fillId="15" borderId="0" xfId="0" applyFont="1" applyFill="1" applyBorder="1" applyAlignment="1">
      <alignment horizontal="left"/>
    </xf>
    <xf numFmtId="165" fontId="5" fillId="7" borderId="6" xfId="10" applyNumberFormat="1" applyFont="1" applyFill="1" applyBorder="1" applyAlignment="1" applyProtection="1">
      <alignment horizontal="center" vertical="center"/>
      <protection hidden="1"/>
    </xf>
    <xf numFmtId="0" fontId="37" fillId="0" borderId="0" xfId="5" applyNumberFormat="1" applyFont="1" applyFill="1" applyBorder="1" applyAlignment="1" applyProtection="1">
      <alignment horizontal="left" indent="1"/>
      <protection hidden="1"/>
    </xf>
    <xf numFmtId="165" fontId="37" fillId="0" borderId="0" xfId="10" applyNumberFormat="1" applyFont="1" applyFill="1" applyBorder="1" applyAlignment="1" applyProtection="1">
      <alignment horizontal="center" vertical="center"/>
      <protection hidden="1"/>
    </xf>
    <xf numFmtId="0" fontId="37" fillId="0" borderId="0" xfId="5" applyNumberFormat="1" applyFont="1" applyFill="1" applyBorder="1" applyAlignment="1" applyProtection="1">
      <alignment horizontal="left" vertical="center" indent="1"/>
      <protection hidden="1"/>
    </xf>
    <xf numFmtId="0" fontId="0" fillId="0" borderId="0" xfId="0" applyAlignment="1">
      <alignment horizontal="center" vertical="center"/>
    </xf>
    <xf numFmtId="165" fontId="25" fillId="3" borderId="0" xfId="0" applyNumberFormat="1" applyFont="1" applyFill="1" applyBorder="1" applyAlignment="1" applyProtection="1">
      <alignment horizontal="left" vertical="center" indent="1"/>
      <protection hidden="1"/>
    </xf>
    <xf numFmtId="0" fontId="27" fillId="0" borderId="0" xfId="0" applyFont="1" applyFill="1" applyBorder="1" applyAlignment="1" applyProtection="1">
      <alignment horizontal="left" vertical="center" indent="2"/>
      <protection hidden="1"/>
    </xf>
    <xf numFmtId="172" fontId="20" fillId="0" borderId="0" xfId="10" applyNumberFormat="1" applyFont="1" applyFill="1" applyAlignment="1" applyProtection="1">
      <alignment horizontal="center"/>
      <protection hidden="1"/>
    </xf>
    <xf numFmtId="165" fontId="39" fillId="0" borderId="17" xfId="5" applyNumberFormat="1" applyFont="1" applyFill="1" applyBorder="1" applyAlignment="1" applyProtection="1">
      <alignment horizontal="center" vertical="center"/>
      <protection hidden="1"/>
    </xf>
    <xf numFmtId="165" fontId="0" fillId="0" borderId="0" xfId="0" applyNumberFormat="1" applyFont="1" applyFill="1" applyBorder="1" applyProtection="1">
      <protection hidden="1"/>
    </xf>
    <xf numFmtId="172" fontId="12" fillId="0" borderId="0" xfId="10" applyNumberFormat="1" applyFont="1"/>
    <xf numFmtId="165" fontId="45" fillId="3" borderId="27" xfId="0" applyNumberFormat="1" applyFont="1" applyFill="1" applyBorder="1" applyAlignment="1">
      <alignment horizontal="center"/>
    </xf>
    <xf numFmtId="165" fontId="45" fillId="9" borderId="27" xfId="0" applyNumberFormat="1" applyFont="1" applyFill="1" applyBorder="1" applyAlignment="1">
      <alignment horizontal="center"/>
    </xf>
    <xf numFmtId="165" fontId="43" fillId="0" borderId="0" xfId="0" applyNumberFormat="1" applyFont="1" applyAlignment="1">
      <alignment horizontal="center"/>
    </xf>
    <xf numFmtId="165" fontId="43" fillId="9" borderId="0" xfId="0" applyNumberFormat="1" applyFont="1" applyFill="1" applyAlignment="1">
      <alignment horizontal="center"/>
    </xf>
    <xf numFmtId="165" fontId="45" fillId="15" borderId="0" xfId="0" applyNumberFormat="1" applyFont="1" applyFill="1" applyBorder="1" applyAlignment="1">
      <alignment horizontal="center"/>
    </xf>
    <xf numFmtId="9" fontId="20" fillId="0" borderId="0" xfId="31" applyFont="1" applyAlignment="1" applyProtection="1">
      <alignment horizont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4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3" fillId="0" borderId="0" xfId="0" applyNumberFormat="1" applyFont="1" applyAlignment="1" applyProtection="1">
      <alignment horizontal="center" vertical="center"/>
      <protection hidden="1"/>
    </xf>
    <xf numFmtId="164" fontId="24" fillId="2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/>
    <xf numFmtId="0" fontId="20" fillId="0" borderId="0" xfId="0" applyFont="1" applyAlignment="1" applyProtection="1">
      <alignment horizont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40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5" fillId="0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5" fillId="3" borderId="0" xfId="0" applyNumberFormat="1" applyFont="1" applyFill="1" applyBorder="1" applyAlignment="1" applyProtection="1">
      <alignment horizontal="center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0" fillId="0" borderId="0" xfId="0"/>
    <xf numFmtId="49" fontId="24" fillId="2" borderId="0" xfId="0" applyNumberFormat="1" applyFont="1" applyFill="1" applyBorder="1" applyAlignment="1" applyProtection="1">
      <alignment horizontal="center" vertical="center"/>
      <protection hidden="1"/>
    </xf>
    <xf numFmtId="40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5" fillId="3" borderId="0" xfId="0" applyNumberFormat="1" applyFont="1" applyFill="1" applyBorder="1" applyAlignment="1" applyProtection="1">
      <alignment horizontal="center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0" fillId="0" borderId="0" xfId="0" applyNumberFormat="1" applyFont="1" applyAlignment="1" applyProtection="1">
      <alignment horizontal="center"/>
      <protection hidden="1"/>
    </xf>
    <xf numFmtId="49" fontId="24" fillId="2" borderId="0" xfId="0" applyNumberFormat="1" applyFont="1" applyFill="1" applyBorder="1" applyAlignment="1" applyProtection="1">
      <alignment horizontal="center" vertical="center"/>
      <protection hidden="1"/>
    </xf>
    <xf numFmtId="40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5" fillId="3" borderId="0" xfId="0" applyNumberFormat="1" applyFont="1" applyFill="1" applyBorder="1" applyAlignment="1" applyProtection="1">
      <alignment horizontal="center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7" fillId="0" borderId="0" xfId="0" applyNumberFormat="1" applyFont="1" applyFill="1" applyBorder="1" applyAlignment="1" applyProtection="1">
      <alignment horizontal="center" vertical="center"/>
      <protection hidden="1"/>
    </xf>
    <xf numFmtId="164" fontId="24" fillId="2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3" fillId="0" borderId="0" xfId="0" applyNumberFormat="1" applyFont="1" applyAlignment="1" applyProtection="1">
      <alignment horizontal="center" vertical="center"/>
      <protection hidden="1"/>
    </xf>
    <xf numFmtId="0" fontId="0" fillId="0" borderId="0" xfId="0"/>
    <xf numFmtId="0" fontId="20" fillId="0" borderId="0" xfId="0" applyFont="1" applyFill="1" applyAlignment="1" applyProtection="1">
      <alignment horizont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5" fillId="0" borderId="0" xfId="0" applyNumberFormat="1" applyFont="1" applyFill="1" applyBorder="1" applyAlignment="1" applyProtection="1">
      <alignment horizontal="center" vertical="center"/>
      <protection hidden="1"/>
    </xf>
    <xf numFmtId="165" fontId="28" fillId="0" borderId="0" xfId="0" applyNumberFormat="1" applyFont="1" applyFill="1" applyBorder="1" applyAlignment="1" applyProtection="1">
      <alignment horizontal="center" vertical="center"/>
      <protection hidden="1"/>
    </xf>
    <xf numFmtId="166" fontId="28" fillId="0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/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38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/>
    <xf numFmtId="164" fontId="24" fillId="2" borderId="0" xfId="0" applyNumberFormat="1" applyFont="1" applyFill="1" applyBorder="1" applyAlignment="1" applyProtection="1">
      <alignment horizontal="center" vertical="center"/>
      <protection hidden="1"/>
    </xf>
    <xf numFmtId="49" fontId="24" fillId="2" borderId="0" xfId="0" applyNumberFormat="1" applyFont="1" applyFill="1" applyBorder="1" applyAlignment="1" applyProtection="1">
      <alignment horizontal="center" vertic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0" fillId="0" borderId="0" xfId="0" applyNumberFormat="1" applyFont="1" applyFill="1" applyBorder="1" applyAlignment="1" applyProtection="1">
      <alignment horizontal="center"/>
      <protection hidden="1"/>
    </xf>
    <xf numFmtId="0" fontId="23" fillId="0" borderId="0" xfId="0" applyNumberFormat="1" applyFont="1" applyFill="1" applyAlignment="1" applyProtection="1">
      <alignment horizontal="center" vertical="center"/>
      <protection hidden="1"/>
    </xf>
    <xf numFmtId="164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5" fillId="0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5" fillId="3" borderId="0" xfId="0" applyNumberFormat="1" applyFont="1" applyFill="1" applyBorder="1" applyAlignment="1" applyProtection="1">
      <alignment horizontal="center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49" fontId="57" fillId="2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NumberFormat="1" applyFont="1" applyFill="1" applyAlignment="1" applyProtection="1">
      <alignment horizontal="center" vertical="center"/>
      <protection hidden="1"/>
    </xf>
    <xf numFmtId="164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5" fillId="0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5" fillId="3" borderId="0" xfId="0" applyNumberFormat="1" applyFont="1" applyFill="1" applyBorder="1" applyAlignment="1" applyProtection="1">
      <alignment horizontal="center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17" fontId="19" fillId="0" borderId="0" xfId="0" applyNumberFormat="1" applyFont="1" applyFill="1" applyBorder="1" applyAlignment="1">
      <alignment horizontal="center" vertical="center" wrapText="1"/>
    </xf>
    <xf numFmtId="168" fontId="15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168" fontId="19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/>
    <xf numFmtId="168" fontId="19" fillId="0" borderId="0" xfId="0" applyNumberFormat="1" applyFont="1" applyBorder="1" applyAlignment="1">
      <alignment horizontal="center" vertical="center"/>
    </xf>
    <xf numFmtId="43" fontId="12" fillId="0" borderId="0" xfId="10" applyFont="1" applyFill="1" applyBorder="1" applyAlignment="1">
      <alignment horizontal="center" vertical="center"/>
    </xf>
    <xf numFmtId="168" fontId="15" fillId="0" borderId="0" xfId="0" applyNumberFormat="1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175" fontId="20" fillId="0" borderId="0" xfId="0" applyNumberFormat="1" applyFont="1" applyAlignment="1" applyProtection="1">
      <alignment horizontal="center"/>
      <protection hidden="1"/>
    </xf>
    <xf numFmtId="165" fontId="38" fillId="0" borderId="0" xfId="5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171" fontId="0" fillId="0" borderId="0" xfId="0" applyNumberFormat="1" applyFont="1" applyBorder="1"/>
    <xf numFmtId="168" fontId="0" fillId="0" borderId="0" xfId="0" applyNumberFormat="1" applyFont="1" applyBorder="1"/>
    <xf numFmtId="176" fontId="0" fillId="0" borderId="0" xfId="0" applyNumberFormat="1" applyFont="1" applyBorder="1"/>
    <xf numFmtId="170" fontId="45" fillId="9" borderId="0" xfId="0" applyNumberFormat="1" applyFont="1" applyFill="1" applyAlignment="1">
      <alignment horizontal="center"/>
    </xf>
    <xf numFmtId="175" fontId="20" fillId="0" borderId="0" xfId="0" applyNumberFormat="1" applyFont="1" applyFill="1" applyBorder="1" applyAlignment="1" applyProtection="1">
      <alignment horizontal="center"/>
      <protection hidden="1"/>
    </xf>
    <xf numFmtId="165" fontId="37" fillId="0" borderId="8" xfId="6" applyNumberFormat="1" applyFont="1" applyFill="1" applyBorder="1" applyAlignment="1" applyProtection="1">
      <alignment horizontal="center" vertical="center"/>
      <protection hidden="1"/>
    </xf>
    <xf numFmtId="0" fontId="36" fillId="7" borderId="13" xfId="6" applyNumberFormat="1" applyFont="1" applyFill="1" applyBorder="1" applyAlignment="1" applyProtection="1">
      <alignment vertical="center"/>
      <protection hidden="1"/>
    </xf>
    <xf numFmtId="165" fontId="36" fillId="7" borderId="14" xfId="6" applyNumberFormat="1" applyFont="1" applyFill="1" applyBorder="1" applyAlignment="1" applyProtection="1">
      <alignment horizontal="center" vertical="center"/>
      <protection hidden="1"/>
    </xf>
    <xf numFmtId="0" fontId="58" fillId="0" borderId="7" xfId="4" applyNumberFormat="1" applyFont="1" applyFill="1" applyBorder="1" applyAlignment="1" applyProtection="1">
      <alignment horizontal="left" vertical="center" indent="2"/>
      <protection hidden="1"/>
    </xf>
    <xf numFmtId="165" fontId="59" fillId="0" borderId="8" xfId="6" applyNumberFormat="1" applyFont="1" applyFill="1" applyBorder="1" applyAlignment="1" applyProtection="1">
      <alignment horizontal="center" vertical="center"/>
      <protection hidden="1"/>
    </xf>
    <xf numFmtId="165" fontId="60" fillId="0" borderId="7" xfId="10" applyNumberFormat="1" applyFont="1" applyFill="1" applyBorder="1" applyAlignment="1" applyProtection="1">
      <alignment horizontal="center" vertical="center"/>
      <protection hidden="1"/>
    </xf>
    <xf numFmtId="0" fontId="38" fillId="0" borderId="0" xfId="4" applyNumberFormat="1" applyFont="1" applyFill="1" applyBorder="1" applyAlignment="1" applyProtection="1">
      <alignment horizontal="left" indent="2"/>
      <protection hidden="1"/>
    </xf>
    <xf numFmtId="165" fontId="36" fillId="0" borderId="12" xfId="6" applyNumberFormat="1" applyFont="1" applyFill="1" applyBorder="1" applyAlignment="1" applyProtection="1">
      <alignment horizontal="center" vertical="center"/>
      <protection hidden="1"/>
    </xf>
    <xf numFmtId="165" fontId="38" fillId="0" borderId="15" xfId="6" applyNumberFormat="1" applyFont="1" applyFill="1" applyBorder="1" applyAlignment="1" applyProtection="1">
      <alignment horizontal="center" vertical="center"/>
      <protection hidden="1"/>
    </xf>
    <xf numFmtId="165" fontId="39" fillId="0" borderId="12" xfId="6" applyNumberFormat="1" applyFont="1" applyFill="1" applyBorder="1" applyAlignment="1" applyProtection="1">
      <alignment horizontal="center" vertical="center"/>
      <protection hidden="1"/>
    </xf>
    <xf numFmtId="165" fontId="37" fillId="0" borderId="17" xfId="6" applyNumberFormat="1" applyFont="1" applyFill="1" applyBorder="1" applyAlignment="1" applyProtection="1">
      <alignment horizontal="center" vertical="center"/>
      <protection hidden="1"/>
    </xf>
    <xf numFmtId="165" fontId="36" fillId="0" borderId="17" xfId="6" applyNumberFormat="1" applyFont="1" applyFill="1" applyBorder="1" applyAlignment="1" applyProtection="1">
      <alignment horizontal="center" vertical="center"/>
      <protection hidden="1"/>
    </xf>
    <xf numFmtId="0" fontId="37" fillId="0" borderId="18" xfId="6" applyNumberFormat="1" applyFont="1" applyFill="1" applyBorder="1" applyAlignment="1" applyProtection="1">
      <alignment horizontal="left" indent="1"/>
      <protection hidden="1"/>
    </xf>
    <xf numFmtId="0" fontId="38" fillId="0" borderId="7" xfId="6" applyNumberFormat="1" applyFont="1" applyFill="1" applyBorder="1" applyAlignment="1" applyProtection="1">
      <alignment horizontal="left" vertical="center" wrapText="1" indent="2"/>
      <protection hidden="1"/>
    </xf>
    <xf numFmtId="165" fontId="38" fillId="0" borderId="7" xfId="6" applyNumberFormat="1" applyFont="1" applyFill="1" applyBorder="1" applyAlignment="1" applyProtection="1">
      <alignment horizontal="center" vertical="center"/>
      <protection hidden="1"/>
    </xf>
    <xf numFmtId="0" fontId="37" fillId="0" borderId="7" xfId="6" applyNumberFormat="1" applyFont="1" applyFill="1" applyBorder="1" applyAlignment="1" applyProtection="1">
      <alignment horizontal="left" vertical="center" indent="1"/>
      <protection hidden="1"/>
    </xf>
    <xf numFmtId="165" fontId="38" fillId="0" borderId="21" xfId="5" applyNumberFormat="1" applyFont="1" applyFill="1" applyBorder="1" applyAlignment="1" applyProtection="1">
      <alignment horizontal="center" vertical="center"/>
      <protection hidden="1"/>
    </xf>
    <xf numFmtId="0" fontId="45" fillId="0" borderId="0" xfId="0" applyFont="1" applyAlignment="1">
      <alignment vertical="center" wrapText="1" readingOrder="1"/>
    </xf>
    <xf numFmtId="0" fontId="45" fillId="0" borderId="0" xfId="0" applyFont="1" applyAlignment="1">
      <alignment vertical="center" wrapText="1"/>
    </xf>
    <xf numFmtId="0" fontId="43" fillId="0" borderId="0" xfId="0" applyFont="1" applyBorder="1" applyAlignment="1"/>
    <xf numFmtId="173" fontId="20" fillId="0" borderId="0" xfId="31" applyNumberFormat="1" applyFont="1" applyAlignment="1" applyProtection="1">
      <alignment horizontal="center"/>
      <protection hidden="1"/>
    </xf>
    <xf numFmtId="166" fontId="20" fillId="0" borderId="0" xfId="0" applyNumberFormat="1" applyFont="1" applyAlignment="1" applyProtection="1">
      <alignment horizontal="center"/>
      <protection hidden="1"/>
    </xf>
    <xf numFmtId="10" fontId="20" fillId="0" borderId="0" xfId="0" applyNumberFormat="1" applyFont="1" applyAlignment="1" applyProtection="1">
      <alignment horizontal="center"/>
      <protection hidden="1"/>
    </xf>
    <xf numFmtId="17" fontId="19" fillId="0" borderId="25" xfId="0" applyNumberFormat="1" applyFont="1" applyBorder="1" applyAlignment="1">
      <alignment horizontal="center" vertical="center" wrapText="1"/>
    </xf>
    <xf numFmtId="165" fontId="20" fillId="0" borderId="0" xfId="0" applyNumberFormat="1" applyFont="1" applyFill="1" applyAlignment="1" applyProtection="1">
      <alignment horizontal="center"/>
      <protection hidden="1"/>
    </xf>
    <xf numFmtId="0" fontId="20" fillId="16" borderId="0" xfId="0" applyFont="1" applyFill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38" fontId="0" fillId="0" borderId="0" xfId="0" applyNumberFormat="1"/>
    <xf numFmtId="165" fontId="20" fillId="16" borderId="0" xfId="0" applyNumberFormat="1" applyFont="1" applyFill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176" fontId="0" fillId="0" borderId="0" xfId="0" applyNumberFormat="1" applyFont="1"/>
    <xf numFmtId="170" fontId="45" fillId="9" borderId="1" xfId="0" applyNumberFormat="1" applyFont="1" applyFill="1" applyBorder="1" applyAlignment="1">
      <alignment horizontal="center"/>
    </xf>
    <xf numFmtId="170" fontId="45" fillId="3" borderId="39" xfId="0" applyNumberFormat="1" applyFont="1" applyFill="1" applyBorder="1" applyAlignment="1">
      <alignment horizontal="center" vertical="center"/>
    </xf>
    <xf numFmtId="9" fontId="27" fillId="0" borderId="0" xfId="31" applyFont="1" applyFill="1" applyBorder="1" applyAlignment="1" applyProtection="1">
      <alignment horizontal="center" vertical="center"/>
      <protection hidden="1"/>
    </xf>
    <xf numFmtId="40" fontId="45" fillId="0" borderId="0" xfId="0" applyNumberFormat="1" applyFont="1" applyAlignment="1">
      <alignment vertical="center" wrapText="1"/>
    </xf>
    <xf numFmtId="0" fontId="0" fillId="0" borderId="0" xfId="0"/>
    <xf numFmtId="170" fontId="0" fillId="0" borderId="0" xfId="0" applyNumberFormat="1" applyAlignment="1">
      <alignment horizontal="center" vertical="center"/>
    </xf>
    <xf numFmtId="0" fontId="23" fillId="0" borderId="0" xfId="0" applyFont="1" applyFill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/>
      <protection hidden="1"/>
    </xf>
    <xf numFmtId="165" fontId="0" fillId="0" borderId="0" xfId="0" applyNumberFormat="1"/>
    <xf numFmtId="49" fontId="20" fillId="0" borderId="0" xfId="0" applyNumberFormat="1" applyFont="1" applyFill="1" applyAlignment="1" applyProtection="1">
      <alignment horizontal="center"/>
      <protection hidden="1"/>
    </xf>
    <xf numFmtId="49" fontId="25" fillId="0" borderId="0" xfId="0" applyNumberFormat="1" applyFont="1" applyFill="1" applyBorder="1" applyAlignment="1" applyProtection="1">
      <alignment horizontal="center" vertical="center"/>
      <protection hidden="1"/>
    </xf>
    <xf numFmtId="49" fontId="27" fillId="0" borderId="0" xfId="0" applyNumberFormat="1" applyFont="1" applyFill="1" applyAlignment="1" applyProtection="1">
      <alignment horizontal="center"/>
      <protection hidden="1"/>
    </xf>
    <xf numFmtId="49" fontId="20" fillId="0" borderId="0" xfId="0" applyNumberFormat="1" applyFont="1" applyAlignment="1" applyProtection="1">
      <alignment horizontal="center"/>
      <protection hidden="1"/>
    </xf>
    <xf numFmtId="49" fontId="27" fillId="0" borderId="0" xfId="0" applyNumberFormat="1" applyFont="1" applyFill="1" applyBorder="1" applyAlignment="1" applyProtection="1">
      <alignment horizontal="center"/>
      <protection hidden="1"/>
    </xf>
    <xf numFmtId="0" fontId="43" fillId="0" borderId="0" xfId="13" applyFont="1" applyAlignment="1">
      <alignment horizontal="left"/>
    </xf>
    <xf numFmtId="0" fontId="45" fillId="0" borderId="0" xfId="16" applyFont="1" applyAlignment="1">
      <alignment horizontal="left" vertical="center" wrapText="1"/>
    </xf>
    <xf numFmtId="169" fontId="45" fillId="0" borderId="0" xfId="0" applyNumberFormat="1" applyFont="1" applyAlignment="1">
      <alignment horizontal="left"/>
    </xf>
    <xf numFmtId="169" fontId="43" fillId="0" borderId="0" xfId="0" applyNumberFormat="1" applyFont="1" applyAlignment="1">
      <alignment horizontal="left"/>
    </xf>
    <xf numFmtId="169" fontId="45" fillId="0" borderId="0" xfId="0" applyNumberFormat="1" applyFont="1" applyFill="1" applyAlignment="1">
      <alignment horizontal="left"/>
    </xf>
    <xf numFmtId="165" fontId="27" fillId="0" borderId="0" xfId="0" applyNumberFormat="1" applyFont="1" applyAlignment="1" applyProtection="1">
      <alignment horizontal="center" vertical="center"/>
      <protection hidden="1"/>
    </xf>
    <xf numFmtId="165" fontId="46" fillId="0" borderId="0" xfId="0" applyNumberFormat="1" applyFont="1" applyFill="1" applyBorder="1" applyAlignment="1" applyProtection="1">
      <alignment horizontal="center"/>
      <protection locked="0"/>
    </xf>
    <xf numFmtId="165" fontId="20" fillId="0" borderId="0" xfId="0" applyNumberFormat="1" applyFont="1" applyFill="1" applyBorder="1" applyAlignment="1" applyProtection="1">
      <alignment horizontal="center"/>
      <protection locked="0"/>
    </xf>
    <xf numFmtId="0" fontId="19" fillId="17" borderId="25" xfId="0" applyFont="1" applyFill="1" applyBorder="1" applyAlignment="1">
      <alignment vertical="center"/>
    </xf>
    <xf numFmtId="165" fontId="25" fillId="17" borderId="0" xfId="0" applyNumberFormat="1" applyFont="1" applyFill="1" applyAlignment="1" applyProtection="1">
      <alignment horizontal="center" vertical="center"/>
      <protection hidden="1"/>
    </xf>
    <xf numFmtId="165" fontId="27" fillId="17" borderId="0" xfId="0" applyNumberFormat="1" applyFont="1" applyFill="1" applyAlignment="1" applyProtection="1">
      <alignment horizontal="center" vertical="center"/>
      <protection hidden="1"/>
    </xf>
    <xf numFmtId="165" fontId="22" fillId="17" borderId="0" xfId="0" applyNumberFormat="1" applyFont="1" applyFill="1" applyBorder="1" applyAlignment="1" applyProtection="1">
      <alignment horizontal="center"/>
      <protection locked="0"/>
    </xf>
    <xf numFmtId="168" fontId="19" fillId="17" borderId="25" xfId="0" applyNumberFormat="1" applyFont="1" applyFill="1" applyBorder="1" applyAlignment="1">
      <alignment horizontal="center" vertical="center" wrapText="1"/>
    </xf>
    <xf numFmtId="10" fontId="20" fillId="0" borderId="0" xfId="0" applyNumberFormat="1" applyFont="1" applyFill="1" applyBorder="1" applyAlignment="1" applyProtection="1">
      <alignment horizontal="center"/>
      <protection hidden="1"/>
    </xf>
    <xf numFmtId="0" fontId="15" fillId="0" borderId="0" xfId="0" applyNumberFormat="1" applyFont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19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19" applyFont="1" applyAlignment="1">
      <alignment horizontal="center"/>
    </xf>
    <xf numFmtId="0" fontId="9" fillId="17" borderId="59" xfId="19" applyFont="1" applyFill="1" applyBorder="1"/>
    <xf numFmtId="0" fontId="9" fillId="17" borderId="59" xfId="19" applyFont="1" applyFill="1" applyBorder="1" applyAlignment="1">
      <alignment horizontal="center"/>
    </xf>
    <xf numFmtId="0" fontId="8" fillId="0" borderId="61" xfId="13" applyFont="1" applyBorder="1"/>
    <xf numFmtId="43" fontId="8" fillId="16" borderId="62" xfId="10" applyFont="1" applyFill="1" applyBorder="1" applyAlignment="1">
      <alignment horizontal="right"/>
    </xf>
    <xf numFmtId="0" fontId="8" fillId="16" borderId="63" xfId="13" applyFont="1" applyFill="1" applyBorder="1" applyAlignment="1">
      <alignment horizontal="right"/>
    </xf>
    <xf numFmtId="0" fontId="64" fillId="0" borderId="65" xfId="13" applyFont="1" applyBorder="1" applyAlignment="1">
      <alignment horizontal="left" indent="1"/>
    </xf>
    <xf numFmtId="0" fontId="8" fillId="0" borderId="67" xfId="13" applyFont="1" applyBorder="1"/>
    <xf numFmtId="43" fontId="8" fillId="16" borderId="68" xfId="10" applyFont="1" applyFill="1" applyBorder="1" applyAlignment="1" applyProtection="1">
      <alignment horizontal="right"/>
    </xf>
    <xf numFmtId="0" fontId="8" fillId="0" borderId="65" xfId="13" applyFont="1" applyBorder="1"/>
    <xf numFmtId="43" fontId="8" fillId="16" borderId="62" xfId="10" applyFont="1" applyFill="1" applyBorder="1" applyAlignment="1" applyProtection="1">
      <alignment horizontal="right"/>
    </xf>
    <xf numFmtId="0" fontId="8" fillId="0" borderId="69" xfId="13" applyFont="1" applyBorder="1"/>
    <xf numFmtId="0" fontId="9" fillId="0" borderId="70" xfId="13" applyFont="1" applyBorder="1" applyAlignment="1">
      <alignment horizontal="center"/>
    </xf>
    <xf numFmtId="43" fontId="8" fillId="16" borderId="63" xfId="10" applyFont="1" applyFill="1" applyBorder="1" applyAlignment="1" applyProtection="1">
      <alignment horizontal="right"/>
    </xf>
    <xf numFmtId="43" fontId="8" fillId="16" borderId="73" xfId="10" applyFont="1" applyFill="1" applyBorder="1" applyAlignment="1" applyProtection="1">
      <alignment horizontal="right"/>
    </xf>
    <xf numFmtId="0" fontId="8" fillId="0" borderId="74" xfId="13" applyFont="1" applyBorder="1"/>
    <xf numFmtId="43" fontId="8" fillId="16" borderId="75" xfId="10" applyFont="1" applyFill="1" applyBorder="1" applyAlignment="1" applyProtection="1">
      <alignment horizontal="right"/>
    </xf>
    <xf numFmtId="43" fontId="8" fillId="16" borderId="76" xfId="10" applyFont="1" applyFill="1" applyBorder="1" applyAlignment="1" applyProtection="1">
      <alignment horizontal="right"/>
    </xf>
    <xf numFmtId="0" fontId="8" fillId="0" borderId="77" xfId="13" applyFont="1" applyBorder="1"/>
    <xf numFmtId="43" fontId="8" fillId="16" borderId="78" xfId="10" applyFont="1" applyFill="1" applyBorder="1" applyAlignment="1" applyProtection="1">
      <alignment horizontal="right"/>
    </xf>
    <xf numFmtId="43" fontId="8" fillId="16" borderId="79" xfId="10" applyFont="1" applyFill="1" applyBorder="1" applyAlignment="1" applyProtection="1">
      <alignment horizontal="right"/>
    </xf>
    <xf numFmtId="43" fontId="8" fillId="16" borderId="80" xfId="10" applyFont="1" applyFill="1" applyBorder="1" applyAlignment="1" applyProtection="1">
      <alignment horizontal="right"/>
    </xf>
    <xf numFmtId="43" fontId="8" fillId="16" borderId="81" xfId="10" applyFont="1" applyFill="1" applyBorder="1" applyAlignment="1" applyProtection="1">
      <alignment horizontal="right"/>
    </xf>
    <xf numFmtId="43" fontId="8" fillId="16" borderId="82" xfId="10" applyFont="1" applyFill="1" applyBorder="1" applyAlignment="1" applyProtection="1">
      <alignment horizontal="right"/>
    </xf>
    <xf numFmtId="0" fontId="45" fillId="0" borderId="0" xfId="0" applyFont="1" applyAlignment="1">
      <alignment horizontal="center" vertical="center" wrapText="1"/>
    </xf>
    <xf numFmtId="0" fontId="9" fillId="17" borderId="59" xfId="19" applyFont="1" applyFill="1" applyBorder="1" applyAlignment="1"/>
    <xf numFmtId="0" fontId="8" fillId="16" borderId="63" xfId="13" applyFont="1" applyFill="1" applyBorder="1" applyAlignment="1" applyProtection="1">
      <alignment horizontal="right"/>
    </xf>
    <xf numFmtId="0" fontId="43" fillId="0" borderId="0" xfId="0" applyFont="1" applyBorder="1" applyAlignment="1">
      <alignment vertical="center" wrapText="1"/>
    </xf>
    <xf numFmtId="0" fontId="43" fillId="0" borderId="26" xfId="0" applyFont="1" applyBorder="1" applyAlignment="1">
      <alignment vertical="center" wrapText="1"/>
    </xf>
    <xf numFmtId="0" fontId="65" fillId="0" borderId="0" xfId="0" applyFont="1" applyAlignment="1" applyProtection="1">
      <alignment horizontal="left" indent="11"/>
      <protection hidden="1"/>
    </xf>
    <xf numFmtId="0" fontId="65" fillId="0" borderId="0" xfId="0" applyFont="1" applyAlignment="1" applyProtection="1">
      <protection hidden="1"/>
    </xf>
    <xf numFmtId="0" fontId="34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24" fillId="2" borderId="0" xfId="0" applyFont="1" applyFill="1" applyBorder="1" applyAlignment="1" applyProtection="1">
      <alignment horizontal="center" vertical="center" wrapText="1"/>
      <protection hidden="1"/>
    </xf>
    <xf numFmtId="0" fontId="24" fillId="2" borderId="0" xfId="0" applyFont="1" applyFill="1" applyAlignment="1" applyProtection="1">
      <alignment horizontal="center"/>
      <protection hidden="1"/>
    </xf>
    <xf numFmtId="17" fontId="24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23" fillId="2" borderId="0" xfId="0" applyFont="1" applyFill="1" applyAlignment="1" applyProtection="1">
      <alignment horizontal="center"/>
      <protection hidden="1"/>
    </xf>
    <xf numFmtId="43" fontId="36" fillId="0" borderId="0" xfId="5" applyFont="1" applyAlignment="1" applyProtection="1">
      <alignment horizontal="center"/>
      <protection hidden="1"/>
    </xf>
    <xf numFmtId="43" fontId="36" fillId="0" borderId="0" xfId="5" applyFont="1" applyAlignment="1" applyProtection="1">
      <alignment horizontal="center" vertical="center"/>
      <protection hidden="1"/>
    </xf>
    <xf numFmtId="43" fontId="37" fillId="0" borderId="0" xfId="5" applyFont="1" applyAlignment="1" applyProtection="1">
      <alignment horizontal="center" vertical="center"/>
      <protection hidden="1"/>
    </xf>
    <xf numFmtId="43" fontId="35" fillId="2" borderId="40" xfId="5" applyFont="1" applyFill="1" applyBorder="1" applyAlignment="1" applyProtection="1">
      <alignment horizontal="center" vertical="center"/>
      <protection hidden="1"/>
    </xf>
    <xf numFmtId="43" fontId="35" fillId="2" borderId="41" xfId="5" applyFont="1" applyFill="1" applyBorder="1" applyAlignment="1" applyProtection="1">
      <alignment horizontal="center" vertical="center"/>
      <protection hidden="1"/>
    </xf>
    <xf numFmtId="43" fontId="35" fillId="2" borderId="42" xfId="5" applyFont="1" applyFill="1" applyBorder="1" applyAlignment="1" applyProtection="1">
      <alignment horizontal="center" vertical="center"/>
      <protection hidden="1"/>
    </xf>
    <xf numFmtId="43" fontId="35" fillId="2" borderId="43" xfId="5" applyFont="1" applyFill="1" applyBorder="1" applyAlignment="1" applyProtection="1">
      <alignment horizontal="center" vertical="center"/>
      <protection hidden="1"/>
    </xf>
    <xf numFmtId="43" fontId="35" fillId="2" borderId="44" xfId="5" applyFont="1" applyFill="1" applyBorder="1" applyAlignment="1" applyProtection="1">
      <alignment horizontal="center" vertical="center"/>
      <protection hidden="1"/>
    </xf>
    <xf numFmtId="43" fontId="35" fillId="2" borderId="40" xfId="5" applyFont="1" applyFill="1" applyBorder="1" applyAlignment="1" applyProtection="1">
      <alignment horizontal="center" vertical="center" wrapText="1"/>
      <protection hidden="1"/>
    </xf>
    <xf numFmtId="43" fontId="35" fillId="2" borderId="41" xfId="5" applyFont="1" applyFill="1" applyBorder="1" applyAlignment="1" applyProtection="1">
      <alignment horizontal="center" vertical="center" wrapText="1"/>
      <protection hidden="1"/>
    </xf>
    <xf numFmtId="43" fontId="35" fillId="2" borderId="45" xfId="5" applyFont="1" applyFill="1" applyBorder="1" applyAlignment="1" applyProtection="1">
      <alignment horizontal="center" vertical="center"/>
      <protection hidden="1"/>
    </xf>
    <xf numFmtId="43" fontId="35" fillId="2" borderId="46" xfId="5" applyFont="1" applyFill="1" applyBorder="1" applyAlignment="1" applyProtection="1">
      <alignment horizontal="center" vertical="center"/>
      <protection hidden="1"/>
    </xf>
    <xf numFmtId="43" fontId="35" fillId="2" borderId="47" xfId="5" applyFont="1" applyFill="1" applyBorder="1" applyAlignment="1" applyProtection="1">
      <alignment horizontal="center" vertical="center"/>
      <protection hidden="1"/>
    </xf>
    <xf numFmtId="0" fontId="45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left" wrapText="1"/>
    </xf>
    <xf numFmtId="0" fontId="45" fillId="0" borderId="0" xfId="16" applyFont="1" applyFill="1" applyAlignment="1">
      <alignment horizontal="left" vertical="center" wrapText="1"/>
    </xf>
    <xf numFmtId="0" fontId="43" fillId="0" borderId="26" xfId="0" applyFont="1" applyBorder="1" applyAlignment="1">
      <alignment horizontal="center" vertical="center" wrapText="1"/>
    </xf>
    <xf numFmtId="17" fontId="9" fillId="18" borderId="48" xfId="19" applyNumberFormat="1" applyFont="1" applyFill="1" applyBorder="1" applyAlignment="1">
      <alignment horizontal="center"/>
    </xf>
    <xf numFmtId="17" fontId="9" fillId="18" borderId="50" xfId="19" applyNumberFormat="1" applyFont="1" applyFill="1" applyBorder="1" applyAlignment="1">
      <alignment horizontal="center"/>
    </xf>
    <xf numFmtId="17" fontId="9" fillId="18" borderId="51" xfId="19" applyNumberFormat="1" applyFont="1" applyFill="1" applyBorder="1" applyAlignment="1">
      <alignment horizontal="center"/>
    </xf>
    <xf numFmtId="0" fontId="9" fillId="17" borderId="54" xfId="19" applyFont="1" applyFill="1" applyBorder="1" applyAlignment="1">
      <alignment horizontal="center" wrapText="1"/>
    </xf>
    <xf numFmtId="0" fontId="9" fillId="17" borderId="27" xfId="19" applyFont="1" applyFill="1" applyBorder="1" applyAlignment="1">
      <alignment horizontal="center" wrapText="1"/>
    </xf>
    <xf numFmtId="0" fontId="9" fillId="17" borderId="55" xfId="19" applyFont="1" applyFill="1" applyBorder="1" applyAlignment="1">
      <alignment horizontal="center" wrapText="1"/>
    </xf>
    <xf numFmtId="0" fontId="9" fillId="17" borderId="56" xfId="19" applyFont="1" applyFill="1" applyBorder="1" applyAlignment="1">
      <alignment horizontal="center" wrapText="1"/>
    </xf>
    <xf numFmtId="0" fontId="9" fillId="17" borderId="59" xfId="19" applyFont="1" applyFill="1" applyBorder="1" applyAlignment="1">
      <alignment horizontal="center" wrapText="1"/>
    </xf>
    <xf numFmtId="0" fontId="9" fillId="18" borderId="48" xfId="13" applyFont="1" applyFill="1" applyBorder="1" applyAlignment="1">
      <alignment horizontal="center" vertical="center"/>
    </xf>
    <xf numFmtId="0" fontId="9" fillId="18" borderId="52" xfId="13" applyFont="1" applyFill="1" applyBorder="1" applyAlignment="1">
      <alignment horizontal="center" vertical="center"/>
    </xf>
    <xf numFmtId="0" fontId="9" fillId="18" borderId="57" xfId="13" applyFont="1" applyFill="1" applyBorder="1" applyAlignment="1">
      <alignment horizontal="center" vertical="center"/>
    </xf>
    <xf numFmtId="0" fontId="9" fillId="18" borderId="49" xfId="13" applyFont="1" applyFill="1" applyBorder="1" applyAlignment="1">
      <alignment horizontal="center" vertical="center"/>
    </xf>
    <xf numFmtId="0" fontId="9" fillId="18" borderId="53" xfId="13" applyFont="1" applyFill="1" applyBorder="1" applyAlignment="1">
      <alignment horizontal="center" vertical="center"/>
    </xf>
    <xf numFmtId="0" fontId="9" fillId="18" borderId="58" xfId="13" applyFont="1" applyFill="1" applyBorder="1" applyAlignment="1">
      <alignment horizontal="center" vertical="center"/>
    </xf>
    <xf numFmtId="0" fontId="9" fillId="17" borderId="70" xfId="13" applyFont="1" applyFill="1" applyBorder="1" applyAlignment="1">
      <alignment horizontal="center" vertical="center" wrapText="1"/>
    </xf>
    <xf numFmtId="0" fontId="9" fillId="17" borderId="60" xfId="13" applyFont="1" applyFill="1" applyBorder="1" applyAlignment="1">
      <alignment horizontal="center" vertical="center" wrapText="1"/>
    </xf>
    <xf numFmtId="0" fontId="9" fillId="17" borderId="64" xfId="13" applyFont="1" applyFill="1" applyBorder="1" applyAlignment="1">
      <alignment horizontal="center" vertical="center" wrapText="1"/>
    </xf>
    <xf numFmtId="0" fontId="9" fillId="17" borderId="66" xfId="13" applyFont="1" applyFill="1" applyBorder="1" applyAlignment="1">
      <alignment horizontal="center" vertical="center" wrapText="1"/>
    </xf>
    <xf numFmtId="0" fontId="9" fillId="18" borderId="64" xfId="13" applyFont="1" applyFill="1" applyBorder="1" applyAlignment="1">
      <alignment horizontal="center" vertical="center" wrapText="1"/>
    </xf>
    <xf numFmtId="0" fontId="9" fillId="18" borderId="66" xfId="13" applyFont="1" applyFill="1" applyBorder="1" applyAlignment="1">
      <alignment horizontal="center" vertical="center" wrapText="1"/>
    </xf>
    <xf numFmtId="0" fontId="9" fillId="17" borderId="71" xfId="13" applyFont="1" applyFill="1" applyBorder="1" applyAlignment="1">
      <alignment horizontal="center" vertical="center" wrapText="1"/>
    </xf>
    <xf numFmtId="0" fontId="9" fillId="17" borderId="72" xfId="13" applyFont="1" applyFill="1" applyBorder="1" applyAlignment="1">
      <alignment horizontal="center" vertical="center" wrapText="1"/>
    </xf>
    <xf numFmtId="0" fontId="9" fillId="18" borderId="71" xfId="13" applyFont="1" applyFill="1" applyBorder="1" applyAlignment="1">
      <alignment horizontal="center" vertical="center" wrapText="1"/>
    </xf>
    <xf numFmtId="0" fontId="9" fillId="18" borderId="70" xfId="13" applyFont="1" applyFill="1" applyBorder="1" applyAlignment="1">
      <alignment horizontal="center" vertical="center" wrapText="1"/>
    </xf>
    <xf numFmtId="0" fontId="9" fillId="18" borderId="72" xfId="13" applyFont="1" applyFill="1" applyBorder="1" applyAlignment="1">
      <alignment horizontal="center" vertical="center" wrapText="1"/>
    </xf>
    <xf numFmtId="17" fontId="61" fillId="2" borderId="28" xfId="19" applyNumberFormat="1" applyFont="1" applyFill="1" applyBorder="1" applyAlignment="1" applyProtection="1">
      <alignment horizontal="center" vertical="center"/>
      <protection hidden="1"/>
    </xf>
    <xf numFmtId="17" fontId="61" fillId="2" borderId="29" xfId="19" applyNumberFormat="1" applyFont="1" applyFill="1" applyBorder="1" applyAlignment="1" applyProtection="1">
      <alignment horizontal="center" vertical="center"/>
      <protection hidden="1"/>
    </xf>
    <xf numFmtId="0" fontId="9" fillId="0" borderId="30" xfId="19" applyFont="1" applyFill="1" applyBorder="1" applyAlignment="1" applyProtection="1">
      <alignment horizontal="center" vertical="center" wrapText="1"/>
      <protection hidden="1"/>
    </xf>
    <xf numFmtId="0" fontId="9" fillId="0" borderId="32" xfId="19" applyFont="1" applyFill="1" applyBorder="1" applyAlignment="1" applyProtection="1">
      <alignment horizontal="center" vertical="center" wrapText="1"/>
      <protection hidden="1"/>
    </xf>
    <xf numFmtId="0" fontId="9" fillId="0" borderId="31" xfId="19" applyFont="1" applyFill="1" applyBorder="1" applyAlignment="1" applyProtection="1">
      <alignment horizontal="center" vertical="center" wrapText="1"/>
      <protection hidden="1"/>
    </xf>
    <xf numFmtId="0" fontId="9" fillId="0" borderId="33" xfId="19" applyFont="1" applyFill="1" applyBorder="1" applyAlignment="1" applyProtection="1">
      <alignment horizontal="center" vertical="center" wrapText="1"/>
      <protection hidden="1"/>
    </xf>
    <xf numFmtId="0" fontId="61" fillId="2" borderId="0" xfId="13" applyFont="1" applyFill="1" applyBorder="1" applyAlignment="1" applyProtection="1">
      <alignment horizontal="center" vertical="center"/>
      <protection hidden="1"/>
    </xf>
    <xf numFmtId="0" fontId="61" fillId="2" borderId="28" xfId="13" applyFont="1" applyFill="1" applyBorder="1" applyAlignment="1" applyProtection="1">
      <alignment horizontal="center" vertical="center" wrapText="1"/>
      <protection hidden="1"/>
    </xf>
    <xf numFmtId="0" fontId="61" fillId="2" borderId="30" xfId="13" applyFont="1" applyFill="1" applyBorder="1" applyAlignment="1" applyProtection="1">
      <alignment horizontal="center" vertical="center" wrapText="1"/>
      <protection hidden="1"/>
    </xf>
    <xf numFmtId="0" fontId="61" fillId="2" borderId="32" xfId="13" applyFont="1" applyFill="1" applyBorder="1" applyAlignment="1" applyProtection="1">
      <alignment horizontal="center" vertical="center" wrapText="1"/>
      <protection hidden="1"/>
    </xf>
  </cellXfs>
  <cellStyles count="33">
    <cellStyle name="Comma 10 2" xfId="1" xr:uid="{00000000-0005-0000-0000-000001000000}"/>
    <cellStyle name="Comma 11" xfId="2" xr:uid="{00000000-0005-0000-0000-000002000000}"/>
    <cellStyle name="Comma 2" xfId="3" xr:uid="{00000000-0005-0000-0000-000003000000}"/>
    <cellStyle name="Comma 2 12 29" xfId="4" xr:uid="{00000000-0005-0000-0000-000004000000}"/>
    <cellStyle name="Comma 2 13" xfId="5" xr:uid="{00000000-0005-0000-0000-000005000000}"/>
    <cellStyle name="Comma 2 13 2" xfId="6" xr:uid="{00000000-0005-0000-0000-000006000000}"/>
    <cellStyle name="Comma 3 10" xfId="7" xr:uid="{00000000-0005-0000-0000-000007000000}"/>
    <cellStyle name="Comma 4 12" xfId="8" xr:uid="{00000000-0005-0000-0000-000008000000}"/>
    <cellStyle name="Hipervínculo" xfId="9" builtinId="8"/>
    <cellStyle name="Millares" xfId="10" builtinId="3"/>
    <cellStyle name="Millares 2" xfId="32" xr:uid="{00000000-0005-0000-0000-00000A000000}"/>
    <cellStyle name="Millares 2 2" xfId="11" xr:uid="{00000000-0005-0000-0000-00000B000000}"/>
    <cellStyle name="Normal" xfId="0" builtinId="0"/>
    <cellStyle name="Normal 2" xfId="12" xr:uid="{00000000-0005-0000-0000-00000D000000}"/>
    <cellStyle name="Normal 2 10" xfId="13" xr:uid="{00000000-0005-0000-0000-00000E000000}"/>
    <cellStyle name="Normal 2 14 2" xfId="14" xr:uid="{00000000-0005-0000-0000-00000F000000}"/>
    <cellStyle name="Normal 2 2 44" xfId="15" xr:uid="{00000000-0005-0000-0000-000010000000}"/>
    <cellStyle name="Normal 2 3 2" xfId="16" xr:uid="{00000000-0005-0000-0000-000011000000}"/>
    <cellStyle name="Normal 26 2" xfId="17" xr:uid="{00000000-0005-0000-0000-000012000000}"/>
    <cellStyle name="Normal 3" xfId="18" xr:uid="{00000000-0005-0000-0000-000013000000}"/>
    <cellStyle name="Normal 3 2" xfId="19" xr:uid="{00000000-0005-0000-0000-000014000000}"/>
    <cellStyle name="Normal 3 2 28" xfId="20" xr:uid="{00000000-0005-0000-0000-000015000000}"/>
    <cellStyle name="Normal 4" xfId="21" xr:uid="{00000000-0005-0000-0000-000016000000}"/>
    <cellStyle name="Normal 4 10" xfId="22" xr:uid="{00000000-0005-0000-0000-000017000000}"/>
    <cellStyle name="Normal 4 2" xfId="23" xr:uid="{00000000-0005-0000-0000-000018000000}"/>
    <cellStyle name="Normal 4 2 2" xfId="24" xr:uid="{00000000-0005-0000-0000-000019000000}"/>
    <cellStyle name="Normal 4 44" xfId="25" xr:uid="{00000000-0005-0000-0000-00001A000000}"/>
    <cellStyle name="Normal 44" xfId="26" xr:uid="{00000000-0005-0000-0000-00001B000000}"/>
    <cellStyle name="Normal 8" xfId="27" xr:uid="{00000000-0005-0000-0000-00001C000000}"/>
    <cellStyle name="Percent 18" xfId="28" xr:uid="{00000000-0005-0000-0000-00001E000000}"/>
    <cellStyle name="Percent 2" xfId="29" xr:uid="{00000000-0005-0000-0000-00001F000000}"/>
    <cellStyle name="Percent 3" xfId="30" xr:uid="{00000000-0005-0000-0000-000020000000}"/>
    <cellStyle name="Porcentaje" xfId="31" builtinId="5"/>
  </cellStyles>
  <dxfs count="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1" defaultTableStyle="TableStyleMedium2" defaultPivotStyle="PivotStyleLight16">
    <tableStyle name="Invisible" pivot="0" table="0" count="0" xr9:uid="{BCA7A6D9-F2CF-451D-A441-48A52FEA414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styles" Target="styles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210671</xdr:colOff>
      <xdr:row>0</xdr:row>
      <xdr:rowOff>61409</xdr:rowOff>
    </xdr:from>
    <xdr:to>
      <xdr:col>1</xdr:col>
      <xdr:colOff>785308</xdr:colOff>
      <xdr:row>3</xdr:row>
      <xdr:rowOff>129989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EE54F31-0602-446F-A0D4-4323B8DE2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0671" y="61409"/>
          <a:ext cx="825649" cy="6243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113863</xdr:colOff>
      <xdr:row>0</xdr:row>
      <xdr:rowOff>81017</xdr:rowOff>
    </xdr:from>
    <xdr:to>
      <xdr:col>1</xdr:col>
      <xdr:colOff>919657</xdr:colOff>
      <xdr:row>4</xdr:row>
      <xdr:rowOff>133568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93D139A-1D47-472A-8DA2-4F071675B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863" y="81017"/>
          <a:ext cx="1057604" cy="7422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57150</xdr:rowOff>
    </xdr:from>
    <xdr:to>
      <xdr:col>1</xdr:col>
      <xdr:colOff>845345</xdr:colOff>
      <xdr:row>4</xdr:row>
      <xdr:rowOff>122292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A11E9C-521E-4F2B-9EE5-30A087701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6" y="57150"/>
          <a:ext cx="895350" cy="7676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9407</xdr:colOff>
      <xdr:row>0</xdr:row>
      <xdr:rowOff>159926</xdr:rowOff>
    </xdr:from>
    <xdr:to>
      <xdr:col>1</xdr:col>
      <xdr:colOff>879116</xdr:colOff>
      <xdr:row>4</xdr:row>
      <xdr:rowOff>65851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B543C67-A510-405E-855A-18471D7CE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407" y="159926"/>
          <a:ext cx="869709" cy="6397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92869</xdr:rowOff>
    </xdr:from>
    <xdr:to>
      <xdr:col>1</xdr:col>
      <xdr:colOff>873919</xdr:colOff>
      <xdr:row>4</xdr:row>
      <xdr:rowOff>18197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7A8521D-BB5A-471B-8B26-0955F509C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92869"/>
          <a:ext cx="914400" cy="6277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27214</xdr:colOff>
      <xdr:row>0</xdr:row>
      <xdr:rowOff>127000</xdr:rowOff>
    </xdr:from>
    <xdr:to>
      <xdr:col>1</xdr:col>
      <xdr:colOff>941614</xdr:colOff>
      <xdr:row>4</xdr:row>
      <xdr:rowOff>40989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C03BCA-7C7F-4F61-AC78-387C6E064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428" y="127000"/>
          <a:ext cx="914400" cy="63970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53162</xdr:colOff>
      <xdr:row>0</xdr:row>
      <xdr:rowOff>44303</xdr:rowOff>
    </xdr:from>
    <xdr:to>
      <xdr:col>1</xdr:col>
      <xdr:colOff>1399953</xdr:colOff>
      <xdr:row>4</xdr:row>
      <xdr:rowOff>150628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10B7FF-5D36-48E7-85B4-C4443BEAB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604" y="44303"/>
          <a:ext cx="1346791" cy="85060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41868</xdr:colOff>
      <xdr:row>0</xdr:row>
      <xdr:rowOff>0</xdr:rowOff>
    </xdr:from>
    <xdr:to>
      <xdr:col>2</xdr:col>
      <xdr:colOff>401934</xdr:colOff>
      <xdr:row>3</xdr:row>
      <xdr:rowOff>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31D938A-336E-41D2-9D57-B2801F437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3319" y="0"/>
          <a:ext cx="954593" cy="52753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35859</xdr:colOff>
      <xdr:row>0</xdr:row>
      <xdr:rowOff>71718</xdr:rowOff>
    </xdr:from>
    <xdr:to>
      <xdr:col>2</xdr:col>
      <xdr:colOff>201558</xdr:colOff>
      <xdr:row>3</xdr:row>
      <xdr:rowOff>61375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7EE8745-0D15-4D44-B4B4-42E026699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153" y="71718"/>
          <a:ext cx="954593" cy="5275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LC\DOM\Monetary\DRMONEY_curren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TEMP\My%20Documents\Moz\E-Final\BOP9703_stres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My%20Documents\LatinAmerica\Colombia\Reports%20Mission%20April%202000\Fiscal%20Tables\Fiscal%20Tabl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-UAD-05\Jud-Ale\Users\jvicioso\Desktop\Informe%20Desempe&#241;o%20EDEs%2025.03.14%20as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NCFP\Recursos\Proyrena\Anual\2002\Alt4_Proy20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WINDOWS/TEMP/CRI-BOP-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RAFTS\ST\RK\Requests\Christoph\debt%20restructuring%20comparison%20countries%201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WINDOWS\TEMP\CRI-BOP-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DATA\CA\CRI\EXTERNAL\Output\CRI-BOP-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DATA\CA\CRI\Dbase\Dinput\CRI-INPUT-ABO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DATA\CA\CRI\EXTERNAL\Output\Other-2002\CRI-INPUT-ABOP-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DATA\S1\BLZ\Reports\BLZRedTables6_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CA\CRI\EXTERNAL\Output\CRI-BOP-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-UAD-05\Jud-Ale\Users\sfigueroa\Documents\SFN\CDEEE\Informes%20de%20Desempe&#241;o\Indicadores%20Sector%20El&#233;ctrico%20(Nuevo)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figueroa\Documents\SFN\CDEEE\Informes%20de%20Desempe&#241;o\Indicadores%20Sector%20El&#233;ctrico%20(Nuevo)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-UAD-05\Users\Cdeee\Informe%20Desempe&#241;o\Analisis%20Financiero%20Sector%20El&#233;ctrico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-UAD-05\Jud-Ale\Users\sfigueroa\Documents\SFN\CDEEE\Informes%20de%20Desempe&#241;o\Mar14\Informe%20de%20Desempe&#241;o%20Marzo%202014%20-%20Anexo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-UAD-05\Users\Cdeee\Informe%20Desempe&#241;o\Informe%20de%20Desempe&#241;o%20Mayo%202014%20-%20Anexo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-UAD-05\Users\Cdeee\Informe%20Desempe&#241;o\Informe%20de%20Desempe&#241;o%20Junio%202014%20-%20Anexo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CA\CRI\Dbase\Dinput\CRI-INPUT-ABO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cto%20publico\PBSECQKaren%202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DATA\PA\CHL\SECTORS\BOP\Bop02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DATA\ML\DOM\Macro\2002\DRSHAR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Documents%20and%20Settings\mediciones.CDEEE\Desktop\Documents%20and%20Settings\CMena\Local%20Settings\Temporary%20Internet%20Files\OLK95\Factura%20Septiembr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WINDOWS\TEMP\GeoBop0900_BseLin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ediciones.CDEEE\Desktop\Documents%20and%20Settings\CMena\Local%20Settings\Temporary%20Internet%20Files\OLK95\Factura%20Septiembr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US\ARM\REP\97ARMRED\TABLES\EDSSARMRED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Assumptions"/>
      <sheetName val="Money Table"/>
      <sheetName val="Sheet2"/>
      <sheetName val="Program BCRD Table"/>
      <sheetName val="Program Money Table"/>
      <sheetName val="Balance sheets"/>
      <sheetName val="Money Program"/>
      <sheetName val="IN-OUT"/>
      <sheetName val="vencimiento"/>
      <sheetName val="IN-EDSS"/>
      <sheetName val="IN_Cable"/>
      <sheetName val="IN_QuasiFiscal"/>
      <sheetName val="cuasifiscal"/>
      <sheetName val="QF Summary"/>
      <sheetName val="OLD QF Summary (2)"/>
      <sheetName val="Summary Money Table"/>
      <sheetName val="Financing NFPS"/>
      <sheetName val="Staff Report Money Table"/>
      <sheetName val="Sheet3"/>
      <sheetName val="Sheet1"/>
      <sheetName val="Cable_old"/>
      <sheetName val="Graphs"/>
      <sheetName val="graph_aggregates"/>
      <sheetName val="Monetary aggregates"/>
      <sheetName val="Table Monetary Aggregates"/>
      <sheetName val="Small Money Table"/>
      <sheetName val="MONPROG"/>
      <sheetName val="QF small table"/>
      <sheetName val="Summary Weekly"/>
      <sheetName val="QF Summary wekly"/>
      <sheetName val="QF SBA Oct 05"/>
      <sheetName val="Sheet1 (2)"/>
      <sheetName val="RED Table 25"/>
      <sheetName val="Mon Table SBA Oct 05"/>
      <sheetName val="PPM BS"/>
      <sheetName val="PPM SMT"/>
      <sheetName val="cuasifiscal projections"/>
      <sheetName val="Cuasi 2005 historical"/>
      <sheetName val="cuasifiscal historical"/>
      <sheetName val="older year Balance sheets"/>
      <sheetName val="A-II.5"/>
      <sheetName val="Money_Table"/>
      <sheetName val="Program_BCRD_Table"/>
      <sheetName val="Program_Money_Table"/>
      <sheetName val="Balance_sheets"/>
      <sheetName val="Money_Program"/>
      <sheetName val="QF_Summary"/>
      <sheetName val="OLD_QF_Summary_(2)"/>
      <sheetName val="Summary_Money_Table"/>
      <sheetName val="Financing_NFPS"/>
      <sheetName val="Staff_Report_Money_Table"/>
      <sheetName val="Monetary_aggregates"/>
      <sheetName val="Table_Monetary_Aggregates"/>
      <sheetName val="Small_Money_Table"/>
      <sheetName val="QF_small_table"/>
      <sheetName val="Summary_Weekly"/>
      <sheetName val="QF_Summary_wekly"/>
      <sheetName val="QF_SBA_Oct_05"/>
      <sheetName val="Sheet1_(2)"/>
      <sheetName val="RED_Table_25"/>
      <sheetName val="Mon_Table_SBA_Oct_05"/>
      <sheetName val="PPM_BS"/>
      <sheetName val="PPM_SMT"/>
      <sheetName val="cuasifiscal_projections"/>
      <sheetName val="Cuasi_2005_historical"/>
      <sheetName val="cuasifiscal_historical"/>
      <sheetName val="older_year_Balance_sheets"/>
      <sheetName val="A-II_5"/>
      <sheetName val="Money_Table1"/>
      <sheetName val="Program_BCRD_Table1"/>
      <sheetName val="Program_Money_Table1"/>
      <sheetName val="Balance_sheets1"/>
      <sheetName val="Summary_Money_Table1"/>
      <sheetName val="A-II_51"/>
      <sheetName val="Money_Program1"/>
      <sheetName val="Cuasi_2005_historical1"/>
      <sheetName val="cuasifiscal_historical1"/>
      <sheetName val="cuasifiscal_projections1"/>
      <sheetName val="QF_Summary1"/>
      <sheetName val="OLD_QF_Summary_(2)1"/>
      <sheetName val="Financing_NFPS1"/>
      <sheetName val="Staff_Report_Money_Table1"/>
      <sheetName val="Monetary_aggregates1"/>
      <sheetName val="Table_Monetary_Aggregates1"/>
      <sheetName val="Small_Money_Table1"/>
      <sheetName val="older_year_Balance_sheets1"/>
      <sheetName val="RED_Table_251"/>
      <sheetName val="QF_small_table1"/>
      <sheetName val="Summary_Weekly1"/>
      <sheetName val="QF_Summary_wekly1"/>
      <sheetName val="QF_SBA_Oct_051"/>
      <sheetName val="Sheet1_(2)1"/>
      <sheetName val="Mon_Table_SBA_Oct_051"/>
      <sheetName val="PPM_BS1"/>
      <sheetName val="PPM_SMT1"/>
      <sheetName val="Money_Table2"/>
      <sheetName val="Program_BCRD_Table2"/>
      <sheetName val="Program_Money_Table2"/>
      <sheetName val="Balance_sheets2"/>
      <sheetName val="Summary_Money_Table2"/>
      <sheetName val="A-II_52"/>
      <sheetName val="Money_Program2"/>
      <sheetName val="Cuasi_2005_historical2"/>
      <sheetName val="cuasifiscal_historical2"/>
      <sheetName val="cuasifiscal_projections2"/>
      <sheetName val="QF_Summary2"/>
      <sheetName val="OLD_QF_Summary_(2)2"/>
      <sheetName val="Financing_NFPS2"/>
      <sheetName val="Staff_Report_Money_Table2"/>
      <sheetName val="Monetary_aggregates2"/>
      <sheetName val="Table_Monetary_Aggregates2"/>
      <sheetName val="Small_Money_Table2"/>
      <sheetName val="older_year_Balance_sheets2"/>
      <sheetName val="RED_Table_252"/>
      <sheetName val="QF_small_table2"/>
      <sheetName val="Summary_Weekly2"/>
      <sheetName val="QF_Summary_wekly2"/>
      <sheetName val="QF_SBA_Oct_052"/>
      <sheetName val="Sheet1_(2)2"/>
      <sheetName val="Mon_Table_SBA_Oct_052"/>
      <sheetName val="PPM_BS2"/>
      <sheetName val="PPM_SMT2"/>
      <sheetName val="Money_Table3"/>
      <sheetName val="Program_BCRD_Table3"/>
      <sheetName val="Program_Money_Table3"/>
      <sheetName val="Balance_sheets3"/>
      <sheetName val="Summary_Money_Table3"/>
      <sheetName val="A-II_53"/>
      <sheetName val="Money_Program3"/>
      <sheetName val="Cuasi_2005_historical3"/>
      <sheetName val="cuasifiscal_historical3"/>
      <sheetName val="cuasifiscal_projections3"/>
      <sheetName val="QF_Summary3"/>
      <sheetName val="OLD_QF_Summary_(2)3"/>
      <sheetName val="Financing_NFPS3"/>
      <sheetName val="Staff_Report_Money_Table3"/>
      <sheetName val="Monetary_aggregates3"/>
      <sheetName val="Table_Monetary_Aggregates3"/>
      <sheetName val="Small_Money_Table3"/>
      <sheetName val="older_year_Balance_sheets3"/>
      <sheetName val="RED_Table_253"/>
      <sheetName val="QF_small_table3"/>
      <sheetName val="Summary_Weekly3"/>
      <sheetName val="QF_Summary_wekly3"/>
      <sheetName val="QF_SBA_Oct_053"/>
      <sheetName val="Sheet1_(2)3"/>
      <sheetName val="Mon_Table_SBA_Oct_053"/>
      <sheetName val="PPM_BS3"/>
      <sheetName val="PPM_SMT3"/>
      <sheetName val="Money_Table4"/>
      <sheetName val="Program_BCRD_Table4"/>
      <sheetName val="Program_Money_Table4"/>
      <sheetName val="Balance_sheets4"/>
      <sheetName val="Summary_Money_Table4"/>
      <sheetName val="A-II_54"/>
      <sheetName val="Money_Program4"/>
      <sheetName val="Cuasi_2005_historical4"/>
      <sheetName val="cuasifiscal_historical4"/>
      <sheetName val="cuasifiscal_projections4"/>
      <sheetName val="QF_Summary4"/>
      <sheetName val="OLD_QF_Summary_(2)4"/>
      <sheetName val="Financing_NFPS4"/>
      <sheetName val="Staff_Report_Money_Table4"/>
      <sheetName val="Monetary_aggregates4"/>
      <sheetName val="Table_Monetary_Aggregates4"/>
      <sheetName val="Small_Money_Table4"/>
      <sheetName val="older_year_Balance_sheets4"/>
      <sheetName val="RED_Table_254"/>
      <sheetName val="QF_small_table4"/>
      <sheetName val="Summary_Weekly4"/>
      <sheetName val="QF_Summary_wekly4"/>
      <sheetName val="QF_SBA_Oct_054"/>
      <sheetName val="Sheet1_(2)4"/>
      <sheetName val="Mon_Table_SBA_Oct_054"/>
      <sheetName val="PPM_BS4"/>
      <sheetName val="PPM_SMT4"/>
      <sheetName val="Money_Table5"/>
      <sheetName val="Program_BCRD_Table5"/>
      <sheetName val="Program_Money_Table5"/>
      <sheetName val="Balance_sheets5"/>
      <sheetName val="Summary_Money_Table5"/>
      <sheetName val="A-II_55"/>
      <sheetName val="Money_Program5"/>
      <sheetName val="Cuasi_2005_historical5"/>
      <sheetName val="cuasifiscal_historical5"/>
      <sheetName val="cuasifiscal_projections5"/>
      <sheetName val="QF_Summary5"/>
      <sheetName val="OLD_QF_Summary_(2)5"/>
      <sheetName val="Financing_NFPS5"/>
      <sheetName val="Staff_Report_Money_Table5"/>
      <sheetName val="Monetary_aggregates5"/>
      <sheetName val="Table_Monetary_Aggregates5"/>
      <sheetName val="Small_Money_Table5"/>
      <sheetName val="older_year_Balance_sheets5"/>
      <sheetName val="RED_Table_255"/>
      <sheetName val="QF_small_table5"/>
      <sheetName val="Summary_Weekly5"/>
      <sheetName val="QF_Summary_wekly5"/>
      <sheetName val="QF_SBA_Oct_055"/>
      <sheetName val="Sheet1_(2)5"/>
      <sheetName val="Mon_Table_SBA_Oct_055"/>
      <sheetName val="PPM_BS5"/>
      <sheetName val="PPM_SM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BOP9703_stress"/>
      <sheetName val="C_basef14.3p10.6"/>
      <sheetName val="Q1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C_basef14_3p10_6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Stress_03221"/>
      <sheetName val="Stress_analysis1"/>
      <sheetName val="BoP_OUT_Medium1"/>
      <sheetName val="BoP_OUT_Long1"/>
      <sheetName val="IMF_Assistance1"/>
      <sheetName val="IMF_Assistance_Old1"/>
      <sheetName val="large_projects1"/>
      <sheetName val="Terms_of_Trade1"/>
      <sheetName val="Key_Ratios1"/>
      <sheetName val="Debt_Service__Long1"/>
      <sheetName val="DebtService_to_budget1"/>
      <sheetName val="Workspace_contents1"/>
      <sheetName val="C_basef14_3p10_61"/>
      <sheetName val="Stress_03222"/>
      <sheetName val="Stress_analysis2"/>
      <sheetName val="BoP_OUT_Medium2"/>
      <sheetName val="BoP_OUT_Long2"/>
      <sheetName val="IMF_Assistance2"/>
      <sheetName val="IMF_Assistance_Old2"/>
      <sheetName val="large_projects2"/>
      <sheetName val="Terms_of_Trade2"/>
      <sheetName val="Key_Ratios2"/>
      <sheetName val="Debt_Service__Long2"/>
      <sheetName val="DebtService_to_budget2"/>
      <sheetName val="Workspace_contents2"/>
      <sheetName val="C_basef14_3p10_62"/>
      <sheetName val="Stress_03223"/>
      <sheetName val="Stress_analysis3"/>
      <sheetName val="BoP_OUT_Medium3"/>
      <sheetName val="BoP_OUT_Long3"/>
      <sheetName val="IMF_Assistance3"/>
      <sheetName val="IMF_Assistance_Old3"/>
      <sheetName val="large_projects3"/>
      <sheetName val="Terms_of_Trade3"/>
      <sheetName val="Key_Ratios3"/>
      <sheetName val="Debt_Service__Long3"/>
      <sheetName val="DebtService_to_budget3"/>
      <sheetName val="Workspace_contents3"/>
      <sheetName val="C_basef14_3p10_63"/>
      <sheetName val="Stress_03224"/>
      <sheetName val="Stress_analysis4"/>
      <sheetName val="BoP_OUT_Medium4"/>
      <sheetName val="BoP_OUT_Long4"/>
      <sheetName val="IMF_Assistance4"/>
      <sheetName val="IMF_Assistance_Old4"/>
      <sheetName val="large_projects4"/>
      <sheetName val="Terms_of_Trade4"/>
      <sheetName val="Key_Ratios4"/>
      <sheetName val="Debt_Service__Long4"/>
      <sheetName val="DebtService_to_budget4"/>
      <sheetName val="Workspace_contents4"/>
      <sheetName val="C_basef14_3p10_64"/>
      <sheetName val="Stress_03225"/>
      <sheetName val="Stress_analysis5"/>
      <sheetName val="BoP_OUT_Medium5"/>
      <sheetName val="BoP_OUT_Long5"/>
      <sheetName val="IMF_Assistance5"/>
      <sheetName val="IMF_Assistance_Old5"/>
      <sheetName val="large_projects5"/>
      <sheetName val="Terms_of_Trade5"/>
      <sheetName val="Key_Ratios5"/>
      <sheetName val="Debt_Service__Long5"/>
      <sheetName val="DebtService_to_budget5"/>
      <sheetName val="Workspace_contents5"/>
      <sheetName val="C_basef14_3p10_65"/>
    </sheetNames>
    <sheetDataSet>
      <sheetData sheetId="0" refreshError="1"/>
      <sheetData sheetId="1" refreshError="1"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0">
          <cell r="AK10">
            <v>812.23190459545549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"/>
      <sheetName val="C Summary"/>
      <sheetName val="D %GDP"/>
      <sheetName val="InFis2"/>
      <sheetName val="C_Summary"/>
      <sheetName val="D_%GDP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C_Summary1"/>
      <sheetName val="D_%GDP1"/>
      <sheetName val="C_Summary2"/>
      <sheetName val="D_%GDP2"/>
      <sheetName val="C_Summary3"/>
      <sheetName val="D_%GDP3"/>
      <sheetName val="C_Summary4"/>
      <sheetName val="D_%GDP4"/>
      <sheetName val="C_Summary5"/>
      <sheetName val="D_%GDP5"/>
      <sheetName val="Fiscal Tables"/>
      <sheetName val="Contents"/>
      <sheetName val="E"/>
      <sheetName val="W&amp;T"/>
      <sheetName val="Countries_Maste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Fuentes"/>
      <sheetName val="EDE´s"/>
      <sheetName val="Edenorte"/>
      <sheetName val="Edesur"/>
      <sheetName val="Edeeste"/>
      <sheetName val="Soporte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M2" t="str">
            <v>Mes Actual</v>
          </cell>
        </row>
        <row r="3">
          <cell r="M3" t="str">
            <v>Mes Anterior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Alt4_Proy2002"/>
      <sheetName val="Q6"/>
      <sheetName val="Fto__a_partir_del_impuesto"/>
      <sheetName val="COP_FED"/>
      <sheetName val="22_PCIAS"/>
      <sheetName val="Tesoro_Nacional"/>
      <sheetName val="Fondo_ATN"/>
      <sheetName val="Coop__Eléct_"/>
      <sheetName val="C_F_E_E_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Fto__a_partir_del_impuesto1"/>
      <sheetName val="COP_FED1"/>
      <sheetName val="22_PCIAS1"/>
      <sheetName val="Tesoro_Nacional1"/>
      <sheetName val="Fondo_ATN1"/>
      <sheetName val="Coop__Eléct_1"/>
      <sheetName val="C_F_E_E_1"/>
      <sheetName val="Fto__a_partir_del_impuesto2"/>
      <sheetName val="COP_FED2"/>
      <sheetName val="22_PCIAS2"/>
      <sheetName val="Tesoro_Nacional2"/>
      <sheetName val="Fondo_ATN2"/>
      <sheetName val="Coop__Eléct_2"/>
      <sheetName val="C_F_E_E_2"/>
      <sheetName val="Fto__a_partir_del_impuesto3"/>
      <sheetName val="COP_FED3"/>
      <sheetName val="22_PCIAS3"/>
      <sheetName val="Tesoro_Nacional3"/>
      <sheetName val="Fondo_ATN3"/>
      <sheetName val="Coop__Eléct_3"/>
      <sheetName val="C_F_E_E_3"/>
      <sheetName val="Variables_Relevantes"/>
      <sheetName val="INDICADORES_PREL__PORTAL"/>
      <sheetName val="Anexo_Res_Financieros"/>
      <sheetName val="Nuevos_Cargos_Tarifarios"/>
      <sheetName val="Cargos_Tarifarios"/>
      <sheetName val="BD-Var_MacroEconomicasMensual"/>
      <sheetName val="BD-Var_MacroEconomicasTrimestre"/>
      <sheetName val="BD-Var_MacroEconomicasAnual"/>
      <sheetName val="BD-Form_InfoEDES"/>
      <sheetName val="BD-Venta_Energía"/>
      <sheetName val="BD-Transf__Gobierno_&amp;_Aportes"/>
      <sheetName val="EDE's_Presupuestos"/>
      <sheetName val="Inf__Desempeño_-_Tabla_Graficas"/>
      <sheetName val="Inf__Desempeño_-_Graf_"/>
      <sheetName val="Inf__Desempeño_-_Tablas_PPT"/>
      <sheetName val="Ley_Presupuesto_2015"/>
      <sheetName val="Bono_Ley_175-12"/>
      <sheetName val="Black_Out_SENI"/>
      <sheetName val="Resumen_Compra"/>
      <sheetName val="BD-Inf_TCMensual"/>
      <sheetName val="BD_Real_vs_Pres_"/>
      <sheetName val="Presup__EDE´s"/>
      <sheetName val="BD-Inf_Fact-Pagos"/>
      <sheetName val="Graf_CF"/>
      <sheetName val="Análisis_TC_BCRD_Diaria"/>
      <sheetName val="Aporte_MH_vs__PIB"/>
      <sheetName val="Glosario_de_Términos"/>
      <sheetName val="Fto__a_partir_del_impuesto4"/>
      <sheetName val="COP_FED4"/>
      <sheetName val="22_PCIAS4"/>
      <sheetName val="Tesoro_Nacional4"/>
      <sheetName val="Fondo_ATN4"/>
      <sheetName val="Coop__Eléct_4"/>
      <sheetName val="C_F_E_E_4"/>
      <sheetName val="Variables_Relevantes1"/>
      <sheetName val="INDICADORES_PREL__PORTAL1"/>
      <sheetName val="Anexo_Res_Financieros1"/>
      <sheetName val="Nuevos_Cargos_Tarifarios1"/>
      <sheetName val="Cargos_Tarifarios1"/>
      <sheetName val="BD-Var_MacroEconomicasMensual1"/>
      <sheetName val="BD-Var_MacroEconomicasTrimestr1"/>
      <sheetName val="BD-Var_MacroEconomicasAnual1"/>
      <sheetName val="BD-Form_InfoEDES1"/>
      <sheetName val="BD-Venta_Energía1"/>
      <sheetName val="BD-Transf__Gobierno_&amp;_Aportes1"/>
      <sheetName val="EDE's_Presupuestos1"/>
      <sheetName val="Inf__Desempeño_-_Tabla_Grafica1"/>
      <sheetName val="Inf__Desempeño_-_Graf_1"/>
      <sheetName val="Inf__Desempeño_-_Tablas_PPT1"/>
      <sheetName val="Ley_Presupuesto_20151"/>
      <sheetName val="Bono_Ley_175-121"/>
      <sheetName val="Black_Out_SENI1"/>
      <sheetName val="Resumen_Compra1"/>
      <sheetName val="BD-Inf_TCMensual1"/>
      <sheetName val="BD_Real_vs_Pres_1"/>
      <sheetName val="Presup__EDE´s1"/>
      <sheetName val="BD-Inf_Fact-Pagos1"/>
      <sheetName val="Graf_CF1"/>
      <sheetName val="Análisis_TC_BCRD_Diaria1"/>
      <sheetName val="Aporte_MH_vs__PIB1"/>
      <sheetName val="Glosario_de_Términos1"/>
      <sheetName val="Fto__a_partir_del_impuesto5"/>
      <sheetName val="COP_FED5"/>
      <sheetName val="22_PCIAS5"/>
      <sheetName val="Tesoro_Nacional5"/>
      <sheetName val="Fondo_ATN5"/>
      <sheetName val="Coop__Eléct_5"/>
      <sheetName val="C_F_E_E_5"/>
      <sheetName val="Variables_Relevantes2"/>
      <sheetName val="INDICADORES_PREL__PORTAL2"/>
      <sheetName val="Anexo_Res_Financieros2"/>
      <sheetName val="Nuevos_Cargos_Tarifarios2"/>
      <sheetName val="Cargos_Tarifarios2"/>
      <sheetName val="BD-Var_MacroEconomicasMensual2"/>
      <sheetName val="BD-Var_MacroEconomicasTrimestr2"/>
      <sheetName val="BD-Var_MacroEconomicasAnual2"/>
      <sheetName val="BD-Form_InfoEDES2"/>
      <sheetName val="BD-Venta_Energía2"/>
      <sheetName val="BD-Transf__Gobierno_&amp;_Aportes2"/>
      <sheetName val="EDE's_Presupuestos2"/>
      <sheetName val="Inf__Desempeño_-_Tabla_Grafica2"/>
      <sheetName val="Inf__Desempeño_-_Graf_2"/>
      <sheetName val="Inf__Desempeño_-_Tablas_PPT2"/>
      <sheetName val="Ley_Presupuesto_20152"/>
      <sheetName val="Bono_Ley_175-122"/>
      <sheetName val="Black_Out_SENI2"/>
      <sheetName val="Resumen_Compra2"/>
      <sheetName val="BD-Inf_TCMensual2"/>
      <sheetName val="BD_Real_vs_Pres_2"/>
      <sheetName val="Presup__EDE´s2"/>
      <sheetName val="BD-Inf_Fact-Pagos2"/>
      <sheetName val="Graf_CF2"/>
      <sheetName val="Análisis_TC_BCRD_Diaria2"/>
      <sheetName val="Aporte_MH_vs__PIB2"/>
      <sheetName val="Glosario_de_Términos2"/>
    </sheetNames>
    <sheetDataSet>
      <sheetData sheetId="0" refreshError="1"/>
      <sheetData sheetId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>
        <row r="1">
          <cell r="A1" t="str">
            <v>Index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>
        <row r="1">
          <cell r="A1" t="str">
            <v>DIRECCION NACIONAL DE</v>
          </cell>
        </row>
      </sheetData>
      <sheetData sheetId="122"/>
      <sheetData sheetId="123"/>
      <sheetData sheetId="124"/>
      <sheetData sheetId="125"/>
      <sheetData sheetId="126"/>
      <sheetData sheetId="127"/>
      <sheetData sheetId="128">
        <row r="1">
          <cell r="A1" t="str">
            <v>DIRECCION NACIONAL DE</v>
          </cell>
        </row>
      </sheetData>
      <sheetData sheetId="129"/>
      <sheetData sheetId="130"/>
      <sheetData sheetId="131"/>
      <sheetData sheetId="132"/>
      <sheetData sheetId="133"/>
      <sheetData sheetId="134"/>
      <sheetData sheetId="135">
        <row r="1">
          <cell r="A1" t="str">
            <v>DIRECCION NACIONAL DE</v>
          </cell>
        </row>
      </sheetData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>
        <row r="1">
          <cell r="A1" t="str">
            <v>DIRECCION NACIONAL DE</v>
          </cell>
        </row>
      </sheetData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>
        <row r="1">
          <cell r="A1" t="str">
            <v>DIRECCION NACIONAL DE</v>
          </cell>
        </row>
      </sheetData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Check_Interest"/>
      <sheetName val="G(Disb_)"/>
      <sheetName val="Debt_scenario"/>
      <sheetName val="J(Priv_Cap)"/>
      <sheetName val="J(Fin__account)"/>
      <sheetName val="Check_Interest2"/>
      <sheetName val="G(Disb_)2"/>
      <sheetName val="Debt_scenario2"/>
      <sheetName val="J(Priv_Cap)2"/>
      <sheetName val="J(Fin__account)2"/>
      <sheetName val="Check_Interest1"/>
      <sheetName val="G(Disb_)1"/>
      <sheetName val="Debt_scenario1"/>
      <sheetName val="J(Priv_Cap)1"/>
      <sheetName val="J(Fin__account)1"/>
      <sheetName val="Check_Interest3"/>
      <sheetName val="G(Disb_)3"/>
      <sheetName val="Debt_scenario3"/>
      <sheetName val="J(Priv_Cap)3"/>
      <sheetName val="J(Fin__account)3"/>
      <sheetName val="Check_Interest4"/>
      <sheetName val="G(Disb_)4"/>
      <sheetName val="Debt_scenario4"/>
      <sheetName val="J(Priv_Cap)4"/>
      <sheetName val="J(Fin__account)4"/>
      <sheetName val="Check_Interest5"/>
      <sheetName val="G(Disb_)5"/>
      <sheetName val="Debt_scenario5"/>
      <sheetName val="J(Priv_Cap)5"/>
      <sheetName val="J(Fin__account)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  <sheetName val="RGDP_data"/>
      <sheetName val="CA_data_(exact_quarters)"/>
      <sheetName val="CA_data"/>
      <sheetName val="K_data"/>
      <sheetName val="Ex_Rate_Daily"/>
      <sheetName val="RealInterest_(Country)_(other)"/>
      <sheetName val="RealInterest_(Country)_(Defaul)"/>
      <sheetName val="RealInterest_(Country)"/>
      <sheetName val="RealInterest_(avg)"/>
      <sheetName val="RGDP_(country)_(%Seas)"/>
      <sheetName val="RGDP_(avg)_(%Seas)"/>
      <sheetName val="RGDP_(country)"/>
      <sheetName val="RGDP_(average)"/>
      <sheetName val="CA_(avg)_(%GDP)_(newQ)_(adj)"/>
      <sheetName val="CA_(%_of_GDP)_(newQ)_(MAvg)"/>
      <sheetName val="CA_(avg)_(%GDP)_(newQ)_Mavg"/>
      <sheetName val="CA_(avg)_(change%GDP)_(newQ)"/>
      <sheetName val="CA_(%_of_GDP)_(newQ)"/>
      <sheetName val="CA_(avg)_(%GDP)_(newQ)"/>
      <sheetName val="CA_(avg)_(change%GDP)"/>
      <sheetName val="CA_(change%_of_GDP)"/>
      <sheetName val="CA_(avg)_(%GDP)"/>
      <sheetName val="CA_(%_of_GDP)"/>
      <sheetName val="K_Liab_(avg)"/>
      <sheetName val="K_Liab_(country)"/>
      <sheetName val="K_Liab_less_FDI_(country)"/>
      <sheetName val="K_Liab_less_FDI_(avg)"/>
      <sheetName val="Primary_Balance_(avg)"/>
      <sheetName val="Interest_(%_of_GDP)"/>
      <sheetName val="Interest_(avg)_(%GDP)"/>
      <sheetName val="Interest_(Change%GDP)"/>
      <sheetName val="Interest_(avg)_(Change%GDP)"/>
      <sheetName val="PrimBal_(Change%GDP)"/>
      <sheetName val="PrimBal_(avg)_(Change%GDP)"/>
      <sheetName val="PrimBal_(%_of_GDP)"/>
      <sheetName val="PrimBal_(avg)_(%GDP)"/>
      <sheetName val="PrimBal_(avg)"/>
      <sheetName val="NomExRate_Daily_Default"/>
      <sheetName val="NomExRate_Daily"/>
      <sheetName val="Ex_rate_bloom"/>
      <sheetName val="REER_(avg)"/>
      <sheetName val="NomExRate_(avg)"/>
      <sheetName val="Inflation_(avg)"/>
      <sheetName val="New_Data"/>
      <sheetName val="ex_rate"/>
      <sheetName val="Int_Reserves"/>
      <sheetName val="Int_Reserves_(scale_t-24)"/>
      <sheetName val="Int_Reserves_(scale_t)"/>
      <sheetName val="Int_Reserves_(scale_t)_res_only"/>
      <sheetName val="Int_Reserves_(scale_t)_(%gdp)"/>
      <sheetName val="Int_Reserves_scale_t_%gdp_restr"/>
      <sheetName val="Int_Reserves_(scale_t)_(avg)"/>
      <sheetName val="Int_Reserves_(scale_t)_(avg_gdp"/>
      <sheetName val="Deposits_(scale_t)_(avg_(2)"/>
      <sheetName val="Deposits_(scale_t)"/>
      <sheetName val="Int_Reserves_USD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RGDP_data1"/>
      <sheetName val="CA_data_(exact_quarters)1"/>
      <sheetName val="CA_data1"/>
      <sheetName val="K_data1"/>
      <sheetName val="Ex_Rate_Daily1"/>
      <sheetName val="RealInterest_(Country)_(other)1"/>
      <sheetName val="RealInterest_(Country)_(Defaul1"/>
      <sheetName val="RealInterest_(Country)1"/>
      <sheetName val="RealInterest_(avg)1"/>
      <sheetName val="RGDP_(country)_(%Seas)1"/>
      <sheetName val="RGDP_(avg)_(%Seas)1"/>
      <sheetName val="RGDP_(country)1"/>
      <sheetName val="RGDP_(average)1"/>
      <sheetName val="CA_(avg)_(%GDP)_(newQ)_(adj)1"/>
      <sheetName val="CA_(%_of_GDP)_(newQ)_(MAvg)1"/>
      <sheetName val="CA_(avg)_(%GDP)_(newQ)_Mavg1"/>
      <sheetName val="CA_(avg)_(change%GDP)_(newQ)1"/>
      <sheetName val="CA_(%_of_GDP)_(newQ)1"/>
      <sheetName val="CA_(avg)_(%GDP)_(newQ)1"/>
      <sheetName val="CA_(avg)_(change%GDP)1"/>
      <sheetName val="CA_(change%_of_GDP)1"/>
      <sheetName val="CA_(avg)_(%GDP)1"/>
      <sheetName val="CA_(%_of_GDP)1"/>
      <sheetName val="K_Liab_(avg)1"/>
      <sheetName val="K_Liab_(country)1"/>
      <sheetName val="K_Liab_less_FDI_(country)1"/>
      <sheetName val="K_Liab_less_FDI_(avg)1"/>
      <sheetName val="Primary_Balance_(avg)1"/>
      <sheetName val="Interest_(%_of_GDP)1"/>
      <sheetName val="Interest_(avg)_(%GDP)1"/>
      <sheetName val="Interest_(Change%GDP)1"/>
      <sheetName val="Interest_(avg)_(Change%GDP)1"/>
      <sheetName val="PrimBal_(Change%GDP)1"/>
      <sheetName val="PrimBal_(avg)_(Change%GDP)1"/>
      <sheetName val="PrimBal_(%_of_GDP)1"/>
      <sheetName val="PrimBal_(avg)_(%GDP)1"/>
      <sheetName val="PrimBal_(avg)1"/>
      <sheetName val="NomExRate_Daily_Default1"/>
      <sheetName val="NomExRate_Daily1"/>
      <sheetName val="Ex_rate_bloom1"/>
      <sheetName val="REER_(avg)1"/>
      <sheetName val="NomExRate_(avg)1"/>
      <sheetName val="Inflation_(avg)1"/>
      <sheetName val="New_Data1"/>
      <sheetName val="ex_rate1"/>
      <sheetName val="Int_Reserves1"/>
      <sheetName val="Int_Reserves_(scale_t-24)1"/>
      <sheetName val="Int_Reserves_(scale_t)1"/>
      <sheetName val="Int_Reserves_(scale_t)_res_onl1"/>
      <sheetName val="Int_Reserves_(scale_t)_(%gdp)1"/>
      <sheetName val="Int_Reserves_scale_t_%gdp_rest1"/>
      <sheetName val="Int_Reserves_(scale_t)_(avg)1"/>
      <sheetName val="Int_Reserves_(scale_t)_(avg_gd1"/>
      <sheetName val="Deposits_(scale_t)_(avg_(2)1"/>
      <sheetName val="Deposits_(scale_t)1"/>
      <sheetName val="Int_Reserves_USD1"/>
      <sheetName val="RGDP_data2"/>
      <sheetName val="CA_data_(exact_quarters)2"/>
      <sheetName val="CA_data2"/>
      <sheetName val="K_data2"/>
      <sheetName val="Ex_Rate_Daily2"/>
      <sheetName val="RealInterest_(Country)_(other)2"/>
      <sheetName val="RealInterest_(Country)_(Defaul2"/>
      <sheetName val="RealInterest_(Country)2"/>
      <sheetName val="RealInterest_(avg)2"/>
      <sheetName val="RGDP_(country)_(%Seas)2"/>
      <sheetName val="RGDP_(avg)_(%Seas)2"/>
      <sheetName val="RGDP_(country)2"/>
      <sheetName val="RGDP_(average)2"/>
      <sheetName val="CA_(avg)_(%GDP)_(newQ)_(adj)2"/>
      <sheetName val="CA_(%_of_GDP)_(newQ)_(MAvg)2"/>
      <sheetName val="CA_(avg)_(%GDP)_(newQ)_Mavg2"/>
      <sheetName val="CA_(avg)_(change%GDP)_(newQ)2"/>
      <sheetName val="CA_(%_of_GDP)_(newQ)2"/>
      <sheetName val="CA_(avg)_(%GDP)_(newQ)2"/>
      <sheetName val="CA_(avg)_(change%GDP)2"/>
      <sheetName val="CA_(change%_of_GDP)2"/>
      <sheetName val="CA_(avg)_(%GDP)2"/>
      <sheetName val="CA_(%_of_GDP)2"/>
      <sheetName val="K_Liab_(avg)2"/>
      <sheetName val="K_Liab_(country)2"/>
      <sheetName val="K_Liab_less_FDI_(country)2"/>
      <sheetName val="K_Liab_less_FDI_(avg)2"/>
      <sheetName val="Primary_Balance_(avg)2"/>
      <sheetName val="Interest_(%_of_GDP)2"/>
      <sheetName val="Interest_(avg)_(%GDP)2"/>
      <sheetName val="Interest_(Change%GDP)2"/>
      <sheetName val="Interest_(avg)_(Change%GDP)2"/>
      <sheetName val="PrimBal_(Change%GDP)2"/>
      <sheetName val="PrimBal_(avg)_(Change%GDP)2"/>
      <sheetName val="PrimBal_(%_of_GDP)2"/>
      <sheetName val="PrimBal_(avg)_(%GDP)2"/>
      <sheetName val="PrimBal_(avg)2"/>
      <sheetName val="NomExRate_Daily_Default2"/>
      <sheetName val="NomExRate_Daily2"/>
      <sheetName val="Ex_rate_bloom2"/>
      <sheetName val="REER_(avg)2"/>
      <sheetName val="NomExRate_(avg)2"/>
      <sheetName val="Inflation_(avg)2"/>
      <sheetName val="New_Data2"/>
      <sheetName val="ex_rate2"/>
      <sheetName val="Int_Reserves2"/>
      <sheetName val="Int_Reserves_(scale_t-24)2"/>
      <sheetName val="Int_Reserves_(scale_t)2"/>
      <sheetName val="Int_Reserves_(scale_t)_res_onl2"/>
      <sheetName val="Int_Reserves_(scale_t)_(%gdp)2"/>
      <sheetName val="Int_Reserves_scale_t_%gdp_rest2"/>
      <sheetName val="Int_Reserves_(scale_t)_(avg)2"/>
      <sheetName val="Int_Reserves_(scale_t)_(avg_gd2"/>
      <sheetName val="Deposits_(scale_t)_(avg_(2)2"/>
      <sheetName val="Deposits_(scale_t)2"/>
      <sheetName val="Int_Reserves_USD2"/>
      <sheetName val="RGDP_data3"/>
      <sheetName val="CA_data_(exact_quarters)3"/>
      <sheetName val="CA_data3"/>
      <sheetName val="K_data3"/>
      <sheetName val="Ex_Rate_Daily3"/>
      <sheetName val="RealInterest_(Country)_(other)3"/>
      <sheetName val="RealInterest_(Country)_(Defaul3"/>
      <sheetName val="RealInterest_(Country)3"/>
      <sheetName val="RealInterest_(avg)3"/>
      <sheetName val="RGDP_(country)_(%Seas)3"/>
      <sheetName val="RGDP_(avg)_(%Seas)3"/>
      <sheetName val="RGDP_(country)3"/>
      <sheetName val="RGDP_(average)3"/>
      <sheetName val="CA_(avg)_(%GDP)_(newQ)_(adj)3"/>
      <sheetName val="CA_(%_of_GDP)_(newQ)_(MAvg)3"/>
      <sheetName val="CA_(avg)_(%GDP)_(newQ)_Mavg3"/>
      <sheetName val="CA_(avg)_(change%GDP)_(newQ)3"/>
      <sheetName val="CA_(%_of_GDP)_(newQ)3"/>
      <sheetName val="CA_(avg)_(%GDP)_(newQ)3"/>
      <sheetName val="CA_(avg)_(change%GDP)3"/>
      <sheetName val="CA_(change%_of_GDP)3"/>
      <sheetName val="CA_(avg)_(%GDP)3"/>
      <sheetName val="CA_(%_of_GDP)3"/>
      <sheetName val="K_Liab_(avg)3"/>
      <sheetName val="K_Liab_(country)3"/>
      <sheetName val="K_Liab_less_FDI_(country)3"/>
      <sheetName val="K_Liab_less_FDI_(avg)3"/>
      <sheetName val="Primary_Balance_(avg)3"/>
      <sheetName val="Interest_(%_of_GDP)3"/>
      <sheetName val="Interest_(avg)_(%GDP)3"/>
      <sheetName val="Interest_(Change%GDP)3"/>
      <sheetName val="Interest_(avg)_(Change%GDP)3"/>
      <sheetName val="PrimBal_(Change%GDP)3"/>
      <sheetName val="PrimBal_(avg)_(Change%GDP)3"/>
      <sheetName val="PrimBal_(%_of_GDP)3"/>
      <sheetName val="PrimBal_(avg)_(%GDP)3"/>
      <sheetName val="PrimBal_(avg)3"/>
      <sheetName val="NomExRate_Daily_Default3"/>
      <sheetName val="NomExRate_Daily3"/>
      <sheetName val="Ex_rate_bloom3"/>
      <sheetName val="REER_(avg)3"/>
      <sheetName val="NomExRate_(avg)3"/>
      <sheetName val="Inflation_(avg)3"/>
      <sheetName val="New_Data3"/>
      <sheetName val="ex_rate3"/>
      <sheetName val="Int_Reserves3"/>
      <sheetName val="Int_Reserves_(scale_t-24)3"/>
      <sheetName val="Int_Reserves_(scale_t)3"/>
      <sheetName val="Int_Reserves_(scale_t)_res_onl3"/>
      <sheetName val="Int_Reserves_(scale_t)_(%gdp)3"/>
      <sheetName val="Int_Reserves_scale_t_%gdp_rest3"/>
      <sheetName val="Int_Reserves_(scale_t)_(avg)3"/>
      <sheetName val="Int_Reserves_(scale_t)_(avg_gd3"/>
      <sheetName val="Deposits_(scale_t)_(avg_(2)3"/>
      <sheetName val="Deposits_(scale_t)3"/>
      <sheetName val="Int_Reserves_USD3"/>
      <sheetName val="RGDP_data4"/>
      <sheetName val="CA_data_(exact_quarters)4"/>
      <sheetName val="CA_data4"/>
      <sheetName val="K_data4"/>
      <sheetName val="Ex_Rate_Daily4"/>
      <sheetName val="RealInterest_(Country)_(other)4"/>
      <sheetName val="RealInterest_(Country)_(Defaul4"/>
      <sheetName val="RealInterest_(Country)4"/>
      <sheetName val="RealInterest_(avg)4"/>
      <sheetName val="RGDP_(country)_(%Seas)4"/>
      <sheetName val="RGDP_(avg)_(%Seas)4"/>
      <sheetName val="RGDP_(country)4"/>
      <sheetName val="RGDP_(average)4"/>
      <sheetName val="CA_(avg)_(%GDP)_(newQ)_(adj)4"/>
      <sheetName val="CA_(%_of_GDP)_(newQ)_(MAvg)4"/>
      <sheetName val="CA_(avg)_(%GDP)_(newQ)_Mavg4"/>
      <sheetName val="CA_(avg)_(change%GDP)_(newQ)4"/>
      <sheetName val="CA_(%_of_GDP)_(newQ)4"/>
      <sheetName val="CA_(avg)_(%GDP)_(newQ)4"/>
      <sheetName val="CA_(avg)_(change%GDP)4"/>
      <sheetName val="CA_(change%_of_GDP)4"/>
      <sheetName val="CA_(avg)_(%GDP)4"/>
      <sheetName val="CA_(%_of_GDP)4"/>
      <sheetName val="K_Liab_(avg)4"/>
      <sheetName val="K_Liab_(country)4"/>
      <sheetName val="K_Liab_less_FDI_(country)4"/>
      <sheetName val="K_Liab_less_FDI_(avg)4"/>
      <sheetName val="Primary_Balance_(avg)4"/>
      <sheetName val="Interest_(%_of_GDP)4"/>
      <sheetName val="Interest_(avg)_(%GDP)4"/>
      <sheetName val="Interest_(Change%GDP)4"/>
      <sheetName val="Interest_(avg)_(Change%GDP)4"/>
      <sheetName val="PrimBal_(Change%GDP)4"/>
      <sheetName val="PrimBal_(avg)_(Change%GDP)4"/>
      <sheetName val="PrimBal_(%_of_GDP)4"/>
      <sheetName val="PrimBal_(avg)_(%GDP)4"/>
      <sheetName val="PrimBal_(avg)4"/>
      <sheetName val="NomExRate_Daily_Default4"/>
      <sheetName val="NomExRate_Daily4"/>
      <sheetName val="Ex_rate_bloom4"/>
      <sheetName val="REER_(avg)4"/>
      <sheetName val="NomExRate_(avg)4"/>
      <sheetName val="Inflation_(avg)4"/>
      <sheetName val="New_Data4"/>
      <sheetName val="ex_rate4"/>
      <sheetName val="Int_Reserves4"/>
      <sheetName val="Int_Reserves_(scale_t-24)4"/>
      <sheetName val="Int_Reserves_(scale_t)4"/>
      <sheetName val="Int_Reserves_(scale_t)_res_onl4"/>
      <sheetName val="Int_Reserves_(scale_t)_(%gdp)4"/>
      <sheetName val="Int_Reserves_scale_t_%gdp_rest4"/>
      <sheetName val="Int_Reserves_(scale_t)_(avg)4"/>
      <sheetName val="Int_Reserves_(scale_t)_(avg_gd4"/>
      <sheetName val="Deposits_(scale_t)_(avg_(2)4"/>
      <sheetName val="Deposits_(scale_t)4"/>
      <sheetName val="Int_Reserves_USD4"/>
      <sheetName val="RGDP_data5"/>
      <sheetName val="CA_data_(exact_quarters)5"/>
      <sheetName val="CA_data5"/>
      <sheetName val="K_data5"/>
      <sheetName val="Ex_Rate_Daily5"/>
      <sheetName val="RealInterest_(Country)_(other)5"/>
      <sheetName val="RealInterest_(Country)_(Defaul5"/>
      <sheetName val="RealInterest_(Country)5"/>
      <sheetName val="RealInterest_(avg)5"/>
      <sheetName val="RGDP_(country)_(%Seas)5"/>
      <sheetName val="RGDP_(avg)_(%Seas)5"/>
      <sheetName val="RGDP_(country)5"/>
      <sheetName val="RGDP_(average)5"/>
      <sheetName val="CA_(avg)_(%GDP)_(newQ)_(adj)5"/>
      <sheetName val="CA_(%_of_GDP)_(newQ)_(MAvg)5"/>
      <sheetName val="CA_(avg)_(%GDP)_(newQ)_Mavg5"/>
      <sheetName val="CA_(avg)_(change%GDP)_(newQ)5"/>
      <sheetName val="CA_(%_of_GDP)_(newQ)5"/>
      <sheetName val="CA_(avg)_(%GDP)_(newQ)5"/>
      <sheetName val="CA_(avg)_(change%GDP)5"/>
      <sheetName val="CA_(change%_of_GDP)5"/>
      <sheetName val="CA_(avg)_(%GDP)5"/>
      <sheetName val="CA_(%_of_GDP)5"/>
      <sheetName val="K_Liab_(avg)5"/>
      <sheetName val="K_Liab_(country)5"/>
      <sheetName val="K_Liab_less_FDI_(country)5"/>
      <sheetName val="K_Liab_less_FDI_(avg)5"/>
      <sheetName val="Primary_Balance_(avg)5"/>
      <sheetName val="Interest_(%_of_GDP)5"/>
      <sheetName val="Interest_(avg)_(%GDP)5"/>
      <sheetName val="Interest_(Change%GDP)5"/>
      <sheetName val="Interest_(avg)_(Change%GDP)5"/>
      <sheetName val="PrimBal_(Change%GDP)5"/>
      <sheetName val="PrimBal_(avg)_(Change%GDP)5"/>
      <sheetName val="PrimBal_(%_of_GDP)5"/>
      <sheetName val="PrimBal_(avg)_(%GDP)5"/>
      <sheetName val="PrimBal_(avg)5"/>
      <sheetName val="NomExRate_Daily_Default5"/>
      <sheetName val="NomExRate_Daily5"/>
      <sheetName val="Ex_rate_bloom5"/>
      <sheetName val="REER_(avg)5"/>
      <sheetName val="NomExRate_(avg)5"/>
      <sheetName val="Inflation_(avg)5"/>
      <sheetName val="New_Data5"/>
      <sheetName val="ex_rate5"/>
      <sheetName val="Int_Reserves5"/>
      <sheetName val="Int_Reserves_(scale_t-24)5"/>
      <sheetName val="Int_Reserves_(scale_t)5"/>
      <sheetName val="Int_Reserves_(scale_t)_res_onl5"/>
      <sheetName val="Int_Reserves_(scale_t)_(%gdp)5"/>
      <sheetName val="Int_Reserves_scale_t_%gdp_rest5"/>
      <sheetName val="Int_Reserves_(scale_t)_(avg)5"/>
      <sheetName val="Int_Reserves_(scale_t)_(avg_gd5"/>
      <sheetName val="Deposits_(scale_t)_(avg_(2)5"/>
      <sheetName val="Deposits_(scale_t)5"/>
      <sheetName val="Int_Reserves_USD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4">
          <cell r="A4" t="e">
            <v>#NAME?</v>
          </cell>
          <cell r="D4" t="e">
            <v>#NAME?</v>
          </cell>
          <cell r="G4" t="e">
            <v>#NAME?</v>
          </cell>
          <cell r="J4" t="e">
            <v>#NAME?</v>
          </cell>
          <cell r="M4" t="e">
            <v>#NAME?</v>
          </cell>
          <cell r="P4" t="e">
            <v>#NAME?</v>
          </cell>
          <cell r="S4" t="e">
            <v>#NAME?</v>
          </cell>
          <cell r="V4" t="e">
            <v>#NAME?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>
        <row r="4">
          <cell r="A4">
            <v>0</v>
          </cell>
        </row>
      </sheetData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>
        <row r="4">
          <cell r="A4">
            <v>0</v>
          </cell>
        </row>
      </sheetData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>
        <row r="4">
          <cell r="A4">
            <v>0</v>
          </cell>
        </row>
      </sheetData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>
        <row r="4">
          <cell r="A4">
            <v>0</v>
          </cell>
        </row>
      </sheetData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>
        <row r="4">
          <cell r="A4">
            <v>0</v>
          </cell>
        </row>
      </sheetData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Check_Interest"/>
      <sheetName val="G(Disb_)"/>
      <sheetName val="Debt_scenario"/>
      <sheetName val="J(Priv_Cap)"/>
      <sheetName val="J(Fin__account)"/>
      <sheetName val="Check_Interest1"/>
      <sheetName val="G(Disb_)1"/>
      <sheetName val="Debt_scenario1"/>
      <sheetName val="J(Priv_Cap)1"/>
      <sheetName val="J(Fin__account)1"/>
      <sheetName val="Check_Interest2"/>
      <sheetName val="G(Disb_)2"/>
      <sheetName val="Debt_scenario2"/>
      <sheetName val="J(Priv_Cap)2"/>
      <sheetName val="J(Fin__account)2"/>
      <sheetName val="Check_Interest3"/>
      <sheetName val="G(Disb_)3"/>
      <sheetName val="Debt_scenario3"/>
      <sheetName val="J(Priv_Cap)3"/>
      <sheetName val="J(Fin__account)3"/>
      <sheetName val="Check_Interest4"/>
      <sheetName val="G(Disb_)4"/>
      <sheetName val="Debt_scenario4"/>
      <sheetName val="J(Priv_Cap)4"/>
      <sheetName val="J(Fin__account)4"/>
      <sheetName val="Check_Interest5"/>
      <sheetName val="G(Disb_)5"/>
      <sheetName val="Debt_scenario5"/>
      <sheetName val="J(Priv_Cap)5"/>
      <sheetName val="J(Fin__account)5"/>
      <sheetName val="Sheet4"/>
      <sheetName val="Q4"/>
      <sheetName val="DA"/>
      <sheetName val="RED-GD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Check_Interest"/>
      <sheetName val="G(Disb_)"/>
      <sheetName val="Debt_scenario"/>
      <sheetName val="J(Priv_Cap)"/>
      <sheetName val="J(Fin__account)"/>
      <sheetName val="Check_Interest1"/>
      <sheetName val="G(Disb_)1"/>
      <sheetName val="Debt_scenario1"/>
      <sheetName val="J(Priv_Cap)1"/>
      <sheetName val="J(Fin__account)1"/>
      <sheetName val="Check_Interest2"/>
      <sheetName val="G(Disb_)2"/>
      <sheetName val="Debt_scenario2"/>
      <sheetName val="J(Priv_Cap)2"/>
      <sheetName val="J(Fin__account)2"/>
      <sheetName val="Check_Interest3"/>
      <sheetName val="G(Disb_)3"/>
      <sheetName val="Debt_scenario3"/>
      <sheetName val="J(Priv_Cap)3"/>
      <sheetName val="J(Fin__account)3"/>
      <sheetName val="Check_Interest4"/>
      <sheetName val="G(Disb_)4"/>
      <sheetName val="Debt_scenario4"/>
      <sheetName val="J(Priv_Cap)4"/>
      <sheetName val="J(Fin__account)4"/>
      <sheetName val="Check_Interest5"/>
      <sheetName val="G(Disb_)5"/>
      <sheetName val="Debt_scenario5"/>
      <sheetName val="J(Priv_Cap)5"/>
      <sheetName val="J(Fin__account)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Q5"/>
      <sheetName val="bop1datos rev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 Data "/>
      <sheetName val="TAB1"/>
      <sheetName val="TAB2b"/>
      <sheetName val="TAB3b"/>
      <sheetName val="TAB4b"/>
      <sheetName val="TAB5b"/>
      <sheetName val="TAB6b"/>
      <sheetName val="TAB7b"/>
      <sheetName val="TAB8b"/>
      <sheetName val="TAB9b"/>
      <sheetName val="TAB10b"/>
      <sheetName val="TAB11b"/>
      <sheetName val="TAB12b"/>
      <sheetName val="TAB13b"/>
      <sheetName val="TAB14b"/>
      <sheetName val="TAB15A1"/>
      <sheetName val="TAB15B1"/>
      <sheetName val="TAB15C"/>
      <sheetName val="TAB16b"/>
      <sheetName val="TAB17b"/>
      <sheetName val="TAB18b"/>
      <sheetName val="TAB19b"/>
      <sheetName val="TAB20b"/>
      <sheetName val="TAB21b"/>
      <sheetName val="TAB22b"/>
      <sheetName val="TAB23b"/>
      <sheetName val="TAB24b"/>
      <sheetName val="TAB25b"/>
      <sheetName val="TAB26b"/>
      <sheetName val="TAB27b"/>
      <sheetName val="TAB28b"/>
      <sheetName val="TAB29b"/>
      <sheetName val="TAB30b"/>
      <sheetName val="TAB31b"/>
      <sheetName val="TAB32b"/>
      <sheetName val="TAB33b"/>
      <sheetName val="TAB34b"/>
      <sheetName val="TAB35b"/>
      <sheetName val="TAB36b"/>
      <sheetName val="RED37b"/>
      <sheetName val="TAB38b"/>
      <sheetName val="TAB27A2"/>
      <sheetName val="TAB27B2"/>
      <sheetName val="TAB39"/>
      <sheetName val="TAB40"/>
      <sheetName val="Basic_Data_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Basic_Data_1"/>
      <sheetName val="Basic_Data_2"/>
      <sheetName val="Basic_Data_3"/>
      <sheetName val="Basic_Data_4"/>
      <sheetName val="Basic_Data_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/>
      <sheetData sheetId="117"/>
      <sheetData sheetId="118"/>
      <sheetData sheetId="11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Check_Interest"/>
      <sheetName val="G(Disb_)"/>
      <sheetName val="Debt_scenario"/>
      <sheetName val="J(Priv_Cap)"/>
      <sheetName val="J(Fin__account)"/>
      <sheetName val="Check_Interest2"/>
      <sheetName val="G(Disb_)2"/>
      <sheetName val="Debt_scenario2"/>
      <sheetName val="J(Priv_Cap)2"/>
      <sheetName val="J(Fin__account)2"/>
      <sheetName val="Check_Interest1"/>
      <sheetName val="G(Disb_)1"/>
      <sheetName val="Debt_scenario1"/>
      <sheetName val="J(Priv_Cap)1"/>
      <sheetName val="J(Fin__account)1"/>
      <sheetName val="Check_Interest3"/>
      <sheetName val="G(Disb_)3"/>
      <sheetName val="Debt_scenario3"/>
      <sheetName val="J(Priv_Cap)3"/>
      <sheetName val="J(Fin__account)3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Check_Interest4"/>
      <sheetName val="G(Disb_)4"/>
      <sheetName val="Debt_scenario4"/>
      <sheetName val="J(Priv_Cap)4"/>
      <sheetName val="J(Fin__account)4"/>
      <sheetName val="Sheet4"/>
      <sheetName val="Q4"/>
      <sheetName val="DA"/>
      <sheetName val="RED-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Evolución Flujo de Caja EDE's"/>
      <sheetName val="Resumen CF EDE's (2)"/>
      <sheetName val="Evolución Res Financieros"/>
      <sheetName val="Control de Variables"/>
      <sheetName val="FMI - Tabla 8 (Consolidado)"/>
      <sheetName val="Evolución Tabla8"/>
      <sheetName val="Anexo Res Financieros"/>
      <sheetName val="Res Financieros General"/>
      <sheetName val="Informe Opex"/>
      <sheetName val="Informe Var.Eco."/>
      <sheetName val="Resumen Tabla 8"/>
      <sheetName val="Resumen Res. Financiero"/>
      <sheetName val="Resumen CF EDE's"/>
      <sheetName val="Resumen CF Ede's &amp; Cdeee"/>
      <sheetName val="Anexo Deuda Feb-12"/>
      <sheetName val="Anexo Deuda Mar-12"/>
      <sheetName val="Anexo Deuda Abr-12"/>
      <sheetName val="Anexo Deuda Oct-12"/>
      <sheetName val="Anexo Deuda Ene-12"/>
      <sheetName val="Anexo Deuda May-12"/>
      <sheetName val="Anexo Deuda Jun-12"/>
      <sheetName val="Anexo Deuda Jul-12"/>
      <sheetName val="Anexo Deuda Nov-12"/>
      <sheetName val="Anexo Deuda Dic-12"/>
      <sheetName val="Anexo Deuda Feb-13"/>
      <sheetName val="Anexo Deuda Abr13"/>
      <sheetName val="Anexo Deuda May13"/>
      <sheetName val="Anexo Deuda Jun13"/>
      <sheetName val="Anexo Deuda Oct13"/>
      <sheetName val="Anexo Deuda Sep13"/>
      <sheetName val="Anexo Deuda Ago13"/>
      <sheetName val="Anexo Deuda Jul13"/>
      <sheetName val="Anexo Tarifas"/>
      <sheetName val="Indicadores"/>
      <sheetName val="Para Indicadores"/>
      <sheetName val="Financing"/>
      <sheetName val="Variables Relevantes"/>
      <sheetName val="EDE´s"/>
      <sheetName val="Cdeee"/>
      <sheetName val="Egehid"/>
      <sheetName val="Eted"/>
      <sheetName val="CF EDENORTE"/>
      <sheetName val="CF EDESUR"/>
      <sheetName val="CF EDEESTE"/>
      <sheetName val="CF CDEEE"/>
      <sheetName val="CF EGEHID"/>
      <sheetName val="CF ETED"/>
      <sheetName val="Opex-Capex-Devengado"/>
      <sheetName val="Aportes, Prest. &amp; Refidomsa"/>
      <sheetName val="Stock Deudas"/>
      <sheetName val="Fact. y Pagos GenCo's"/>
      <sheetName val="Pagos GenCo's x fuentes"/>
      <sheetName val="Interés EDE's"/>
      <sheetName val="Interés Deudas"/>
      <sheetName val="Inversiones - Proyectos"/>
      <sheetName val="Rehab Redes"/>
      <sheetName val="Inversiones - Proyectos (2)"/>
      <sheetName val="Resumen Banco"/>
      <sheetName val="Banco-Cdeee"/>
      <sheetName val="Banco-Egehid"/>
      <sheetName val="Banco-Eted"/>
      <sheetName val="Banco-Edenorte"/>
      <sheetName val="Banco-Edesur"/>
      <sheetName val="Banco-Edeeste"/>
      <sheetName val="Tasa de Cambio"/>
      <sheetName val="Datos Informe-Opex"/>
      <sheetName val="Base de Datos-Opex"/>
      <sheetName val="Comp-Vta Energía CDEEE"/>
      <sheetName val="Gen y Fact Energía EGEHID"/>
      <sheetName val="Palomino"/>
      <sheetName val="LAESA y GSF"/>
      <sheetName val="Desembolsos Inversiones"/>
      <sheetName val="Proyecto Presupuesto 2013"/>
      <sheetName val="Proyecto Presupuesto 2014"/>
      <sheetName val="Presupuesto 2013vs2014 "/>
      <sheetName val="Bono Ley 175-12"/>
      <sheetName val="Dist. Factoring Dic 2012"/>
      <sheetName val="Dist. Prest. Sindicado 2013"/>
      <sheetName val="Desglose Inversión EGEHID"/>
      <sheetName val="Informe Desempeño - Gráficas"/>
      <sheetName val="Inf. Desempeño - Tabla Graficas"/>
      <sheetName val="Inf. Desempeño - Tablas PPT"/>
      <sheetName val="Evolución Combus-CPI-TasaCambio"/>
      <sheetName val="Edes1"/>
      <sheetName val="Rango"/>
      <sheetName val="Soportes"/>
      <sheetName val="Gráficas Mensuales"/>
      <sheetName val="Gráficas Comparativo Años"/>
      <sheetName val="Gráficas Período"/>
      <sheetName val="Gráficas Anuales"/>
      <sheetName val="Alertas"/>
      <sheetName val="Toggle"/>
      <sheetName val="Sheet2 (2)"/>
      <sheetName val="Pagos"/>
      <sheetName val="Dashboard"/>
      <sheetName val="Evo. FC EDE's"/>
      <sheetName val="Evo. RF EDE's"/>
      <sheetName val="Relacion Pagos GenCo's"/>
      <sheetName val="Gráficas y Tablas Presentacion"/>
      <sheetName val="Anexo Deuda Feb14"/>
      <sheetName val="Anexo Deuda Dic13"/>
      <sheetName val="Anexo Deuda Nov13"/>
      <sheetName val="Anexo Nuevo Formato Tarifas"/>
      <sheetName val="Proy. Rehab. Redes"/>
      <sheetName val="Pagos a GenCo'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1">
          <cell r="A1">
            <v>36526</v>
          </cell>
        </row>
        <row r="2">
          <cell r="A2">
            <v>36557</v>
          </cell>
          <cell r="G2">
            <v>1</v>
          </cell>
        </row>
        <row r="3">
          <cell r="A3">
            <v>36586</v>
          </cell>
          <cell r="B3" t="str">
            <v>On</v>
          </cell>
          <cell r="C3" t="str">
            <v>Preliminar</v>
          </cell>
          <cell r="G3">
            <v>2</v>
          </cell>
        </row>
        <row r="4">
          <cell r="A4">
            <v>36617</v>
          </cell>
          <cell r="B4" t="str">
            <v>Off</v>
          </cell>
          <cell r="C4" t="str">
            <v>Definitivo</v>
          </cell>
          <cell r="G4">
            <v>3</v>
          </cell>
        </row>
        <row r="5">
          <cell r="A5">
            <v>36647</v>
          </cell>
          <cell r="G5">
            <v>4</v>
          </cell>
        </row>
        <row r="6">
          <cell r="A6">
            <v>36678</v>
          </cell>
          <cell r="G6">
            <v>5</v>
          </cell>
        </row>
        <row r="7">
          <cell r="A7">
            <v>36708</v>
          </cell>
          <cell r="G7">
            <v>6</v>
          </cell>
        </row>
        <row r="8">
          <cell r="A8">
            <v>36739</v>
          </cell>
          <cell r="G8">
            <v>7</v>
          </cell>
        </row>
        <row r="9">
          <cell r="A9">
            <v>36770</v>
          </cell>
          <cell r="G9">
            <v>8</v>
          </cell>
        </row>
        <row r="10">
          <cell r="A10">
            <v>36800</v>
          </cell>
          <cell r="G10">
            <v>9</v>
          </cell>
        </row>
        <row r="11">
          <cell r="A11">
            <v>36831</v>
          </cell>
          <cell r="G11">
            <v>10</v>
          </cell>
        </row>
        <row r="12">
          <cell r="A12">
            <v>36861</v>
          </cell>
          <cell r="G12">
            <v>11</v>
          </cell>
        </row>
        <row r="13">
          <cell r="A13">
            <v>36892</v>
          </cell>
          <cell r="G13">
            <v>12</v>
          </cell>
        </row>
        <row r="14">
          <cell r="A14">
            <v>36923</v>
          </cell>
        </row>
        <row r="15">
          <cell r="A15">
            <v>36951</v>
          </cell>
        </row>
        <row r="16">
          <cell r="A16">
            <v>36982</v>
          </cell>
        </row>
        <row r="17">
          <cell r="A17">
            <v>37012</v>
          </cell>
        </row>
        <row r="18">
          <cell r="A18">
            <v>37043</v>
          </cell>
        </row>
        <row r="19">
          <cell r="A19">
            <v>37073</v>
          </cell>
        </row>
        <row r="20">
          <cell r="A20">
            <v>37104</v>
          </cell>
        </row>
        <row r="21">
          <cell r="A21">
            <v>37135</v>
          </cell>
        </row>
        <row r="22">
          <cell r="A22">
            <v>37165</v>
          </cell>
        </row>
        <row r="23">
          <cell r="A23">
            <v>37196</v>
          </cell>
        </row>
        <row r="24">
          <cell r="A24">
            <v>37226</v>
          </cell>
        </row>
        <row r="25">
          <cell r="A25">
            <v>37257</v>
          </cell>
        </row>
        <row r="26">
          <cell r="A26">
            <v>37288</v>
          </cell>
        </row>
        <row r="27">
          <cell r="A27">
            <v>37316</v>
          </cell>
        </row>
        <row r="28">
          <cell r="A28">
            <v>37347</v>
          </cell>
        </row>
        <row r="29">
          <cell r="A29">
            <v>37377</v>
          </cell>
        </row>
        <row r="30">
          <cell r="A30">
            <v>37408</v>
          </cell>
        </row>
        <row r="31">
          <cell r="A31">
            <v>37438</v>
          </cell>
        </row>
        <row r="32">
          <cell r="A32">
            <v>37469</v>
          </cell>
        </row>
        <row r="33">
          <cell r="A33">
            <v>37500</v>
          </cell>
        </row>
        <row r="34">
          <cell r="A34">
            <v>37530</v>
          </cell>
        </row>
        <row r="35">
          <cell r="A35">
            <v>37561</v>
          </cell>
        </row>
        <row r="36">
          <cell r="A36">
            <v>37591</v>
          </cell>
        </row>
        <row r="37">
          <cell r="A37">
            <v>37622</v>
          </cell>
        </row>
        <row r="38">
          <cell r="A38">
            <v>37653</v>
          </cell>
        </row>
        <row r="39">
          <cell r="A39">
            <v>37681</v>
          </cell>
        </row>
        <row r="40">
          <cell r="A40">
            <v>37712</v>
          </cell>
        </row>
        <row r="41">
          <cell r="A41">
            <v>37742</v>
          </cell>
        </row>
        <row r="42">
          <cell r="A42">
            <v>37773</v>
          </cell>
        </row>
        <row r="43">
          <cell r="A43">
            <v>37803</v>
          </cell>
        </row>
        <row r="44">
          <cell r="A44">
            <v>37834</v>
          </cell>
        </row>
        <row r="45">
          <cell r="A45">
            <v>37865</v>
          </cell>
        </row>
        <row r="46">
          <cell r="A46">
            <v>37895</v>
          </cell>
        </row>
        <row r="47">
          <cell r="A47">
            <v>37926</v>
          </cell>
        </row>
        <row r="48">
          <cell r="A48">
            <v>37956</v>
          </cell>
        </row>
        <row r="49">
          <cell r="A49">
            <v>37987</v>
          </cell>
        </row>
        <row r="50">
          <cell r="A50">
            <v>38018</v>
          </cell>
        </row>
        <row r="51">
          <cell r="A51">
            <v>38047</v>
          </cell>
        </row>
        <row r="52">
          <cell r="A52">
            <v>38078</v>
          </cell>
        </row>
        <row r="53">
          <cell r="A53">
            <v>38108</v>
          </cell>
        </row>
        <row r="54">
          <cell r="A54">
            <v>38139</v>
          </cell>
        </row>
        <row r="55">
          <cell r="A55">
            <v>38169</v>
          </cell>
        </row>
        <row r="56">
          <cell r="A56">
            <v>38200</v>
          </cell>
        </row>
        <row r="57">
          <cell r="A57">
            <v>38231</v>
          </cell>
        </row>
        <row r="58">
          <cell r="A58">
            <v>38261</v>
          </cell>
        </row>
        <row r="59">
          <cell r="A59">
            <v>38292</v>
          </cell>
        </row>
        <row r="60">
          <cell r="A60">
            <v>38322</v>
          </cell>
        </row>
        <row r="61">
          <cell r="A61">
            <v>38353</v>
          </cell>
        </row>
        <row r="62">
          <cell r="A62">
            <v>38384</v>
          </cell>
        </row>
        <row r="63">
          <cell r="A63">
            <v>38412</v>
          </cell>
        </row>
        <row r="64">
          <cell r="A64">
            <v>38443</v>
          </cell>
        </row>
        <row r="65">
          <cell r="A65">
            <v>38473</v>
          </cell>
        </row>
        <row r="66">
          <cell r="A66">
            <v>38504</v>
          </cell>
        </row>
        <row r="67">
          <cell r="A67">
            <v>38534</v>
          </cell>
        </row>
        <row r="68">
          <cell r="A68">
            <v>38565</v>
          </cell>
        </row>
        <row r="69">
          <cell r="A69">
            <v>38596</v>
          </cell>
        </row>
        <row r="70">
          <cell r="A70">
            <v>38626</v>
          </cell>
        </row>
        <row r="71">
          <cell r="A71">
            <v>38657</v>
          </cell>
        </row>
        <row r="72">
          <cell r="A72">
            <v>38687</v>
          </cell>
        </row>
        <row r="73">
          <cell r="A73">
            <v>38718</v>
          </cell>
        </row>
        <row r="74">
          <cell r="A74">
            <v>38749</v>
          </cell>
        </row>
        <row r="75">
          <cell r="A75">
            <v>38777</v>
          </cell>
        </row>
        <row r="76">
          <cell r="A76">
            <v>38808</v>
          </cell>
        </row>
        <row r="77">
          <cell r="A77">
            <v>38838</v>
          </cell>
        </row>
        <row r="78">
          <cell r="A78">
            <v>38869</v>
          </cell>
        </row>
        <row r="79">
          <cell r="A79">
            <v>38899</v>
          </cell>
        </row>
        <row r="80">
          <cell r="A80">
            <v>38930</v>
          </cell>
        </row>
        <row r="81">
          <cell r="A81">
            <v>38961</v>
          </cell>
        </row>
        <row r="82">
          <cell r="A82">
            <v>38991</v>
          </cell>
        </row>
        <row r="83">
          <cell r="A83">
            <v>39022</v>
          </cell>
        </row>
        <row r="84">
          <cell r="A84">
            <v>39052</v>
          </cell>
        </row>
        <row r="85">
          <cell r="A85">
            <v>39083</v>
          </cell>
        </row>
        <row r="86">
          <cell r="A86">
            <v>39114</v>
          </cell>
        </row>
        <row r="87">
          <cell r="A87">
            <v>39142</v>
          </cell>
        </row>
        <row r="88">
          <cell r="A88">
            <v>39173</v>
          </cell>
        </row>
        <row r="89">
          <cell r="A89">
            <v>39203</v>
          </cell>
        </row>
        <row r="90">
          <cell r="A90">
            <v>39234</v>
          </cell>
        </row>
        <row r="91">
          <cell r="A91">
            <v>39264</v>
          </cell>
        </row>
        <row r="92">
          <cell r="A92">
            <v>39295</v>
          </cell>
        </row>
        <row r="93">
          <cell r="A93">
            <v>39326</v>
          </cell>
        </row>
        <row r="94">
          <cell r="A94">
            <v>39356</v>
          </cell>
        </row>
        <row r="95">
          <cell r="A95">
            <v>39387</v>
          </cell>
        </row>
        <row r="96">
          <cell r="A96">
            <v>39417</v>
          </cell>
        </row>
        <row r="97">
          <cell r="A97">
            <v>39448</v>
          </cell>
        </row>
        <row r="98">
          <cell r="A98">
            <v>39479</v>
          </cell>
        </row>
        <row r="99">
          <cell r="A99">
            <v>39508</v>
          </cell>
        </row>
        <row r="100">
          <cell r="A100">
            <v>39539</v>
          </cell>
        </row>
        <row r="101">
          <cell r="A101">
            <v>39569</v>
          </cell>
        </row>
        <row r="102">
          <cell r="A102">
            <v>39600</v>
          </cell>
        </row>
        <row r="103">
          <cell r="A103">
            <v>39630</v>
          </cell>
        </row>
        <row r="104">
          <cell r="A104">
            <v>39661</v>
          </cell>
        </row>
        <row r="105">
          <cell r="A105">
            <v>39692</v>
          </cell>
        </row>
        <row r="106">
          <cell r="A106">
            <v>39722</v>
          </cell>
        </row>
        <row r="107">
          <cell r="A107">
            <v>39753</v>
          </cell>
        </row>
        <row r="108">
          <cell r="A108">
            <v>39783</v>
          </cell>
        </row>
        <row r="109">
          <cell r="A109">
            <v>39814</v>
          </cell>
        </row>
        <row r="110">
          <cell r="A110">
            <v>39845</v>
          </cell>
        </row>
        <row r="111">
          <cell r="A111">
            <v>39873</v>
          </cell>
        </row>
        <row r="112">
          <cell r="A112">
            <v>39904</v>
          </cell>
        </row>
        <row r="113">
          <cell r="A113">
            <v>39934</v>
          </cell>
        </row>
        <row r="114">
          <cell r="A114">
            <v>39965</v>
          </cell>
        </row>
        <row r="115">
          <cell r="A115">
            <v>39995</v>
          </cell>
        </row>
        <row r="116">
          <cell r="A116">
            <v>40026</v>
          </cell>
        </row>
        <row r="117">
          <cell r="A117">
            <v>40057</v>
          </cell>
        </row>
        <row r="118">
          <cell r="A118">
            <v>40087</v>
          </cell>
        </row>
        <row r="119">
          <cell r="A119">
            <v>40118</v>
          </cell>
        </row>
        <row r="120">
          <cell r="A120">
            <v>40148</v>
          </cell>
        </row>
        <row r="121">
          <cell r="A121">
            <v>40179</v>
          </cell>
        </row>
        <row r="122">
          <cell r="A122">
            <v>40210</v>
          </cell>
        </row>
        <row r="123">
          <cell r="A123">
            <v>40238</v>
          </cell>
        </row>
        <row r="124">
          <cell r="A124">
            <v>40269</v>
          </cell>
        </row>
        <row r="125">
          <cell r="A125">
            <v>40299</v>
          </cell>
        </row>
        <row r="126">
          <cell r="A126">
            <v>40330</v>
          </cell>
        </row>
        <row r="127">
          <cell r="A127">
            <v>40360</v>
          </cell>
        </row>
        <row r="128">
          <cell r="A128">
            <v>40391</v>
          </cell>
        </row>
        <row r="129">
          <cell r="A129">
            <v>40422</v>
          </cell>
        </row>
        <row r="130">
          <cell r="A130">
            <v>40452</v>
          </cell>
        </row>
        <row r="131">
          <cell r="A131">
            <v>40483</v>
          </cell>
        </row>
        <row r="132">
          <cell r="A132">
            <v>40513</v>
          </cell>
        </row>
        <row r="133">
          <cell r="A133">
            <v>40544</v>
          </cell>
        </row>
        <row r="134">
          <cell r="A134">
            <v>40575</v>
          </cell>
        </row>
        <row r="135">
          <cell r="A135">
            <v>40603</v>
          </cell>
        </row>
        <row r="136">
          <cell r="A136">
            <v>40634</v>
          </cell>
        </row>
        <row r="137">
          <cell r="A137">
            <v>40664</v>
          </cell>
        </row>
        <row r="138">
          <cell r="A138">
            <v>40695</v>
          </cell>
        </row>
        <row r="139">
          <cell r="A139">
            <v>40725</v>
          </cell>
        </row>
        <row r="140">
          <cell r="A140">
            <v>40756</v>
          </cell>
        </row>
        <row r="141">
          <cell r="A141">
            <v>40787</v>
          </cell>
        </row>
        <row r="142">
          <cell r="A142">
            <v>40817</v>
          </cell>
        </row>
        <row r="143">
          <cell r="A143">
            <v>40848</v>
          </cell>
        </row>
        <row r="144">
          <cell r="A144">
            <v>40878</v>
          </cell>
        </row>
        <row r="145">
          <cell r="A145">
            <v>40909</v>
          </cell>
        </row>
        <row r="146">
          <cell r="A146">
            <v>40940</v>
          </cell>
        </row>
        <row r="147">
          <cell r="A147">
            <v>40969</v>
          </cell>
        </row>
        <row r="148">
          <cell r="A148">
            <v>41000</v>
          </cell>
        </row>
        <row r="149">
          <cell r="A149">
            <v>41030</v>
          </cell>
        </row>
        <row r="150">
          <cell r="A150">
            <v>41061</v>
          </cell>
        </row>
        <row r="151">
          <cell r="A151">
            <v>41091</v>
          </cell>
        </row>
        <row r="152">
          <cell r="A152">
            <v>41122</v>
          </cell>
        </row>
        <row r="153">
          <cell r="A153">
            <v>41153</v>
          </cell>
        </row>
        <row r="154">
          <cell r="A154">
            <v>41183</v>
          </cell>
        </row>
        <row r="155">
          <cell r="A155">
            <v>41214</v>
          </cell>
        </row>
        <row r="156">
          <cell r="A156">
            <v>41244</v>
          </cell>
        </row>
        <row r="157">
          <cell r="A157">
            <v>41275</v>
          </cell>
        </row>
        <row r="158">
          <cell r="A158">
            <v>41306</v>
          </cell>
        </row>
        <row r="159">
          <cell r="A159">
            <v>41334</v>
          </cell>
        </row>
        <row r="160">
          <cell r="A160">
            <v>41365</v>
          </cell>
        </row>
        <row r="161">
          <cell r="A161">
            <v>41395</v>
          </cell>
        </row>
        <row r="162">
          <cell r="A162">
            <v>41426</v>
          </cell>
        </row>
        <row r="163">
          <cell r="A163">
            <v>41456</v>
          </cell>
        </row>
        <row r="164">
          <cell r="A164">
            <v>41487</v>
          </cell>
        </row>
        <row r="165">
          <cell r="A165">
            <v>41518</v>
          </cell>
        </row>
        <row r="166">
          <cell r="A166">
            <v>41548</v>
          </cell>
        </row>
        <row r="167">
          <cell r="A167">
            <v>41579</v>
          </cell>
        </row>
        <row r="168">
          <cell r="A168">
            <v>41609</v>
          </cell>
        </row>
        <row r="169">
          <cell r="A169">
            <v>41640</v>
          </cell>
        </row>
        <row r="170">
          <cell r="A170">
            <v>41671</v>
          </cell>
        </row>
        <row r="171">
          <cell r="A171">
            <v>41699</v>
          </cell>
        </row>
        <row r="172">
          <cell r="A172">
            <v>41730</v>
          </cell>
        </row>
        <row r="173">
          <cell r="A173">
            <v>41760</v>
          </cell>
        </row>
        <row r="174">
          <cell r="A174">
            <v>41791</v>
          </cell>
        </row>
        <row r="175">
          <cell r="A175">
            <v>41821</v>
          </cell>
        </row>
        <row r="176">
          <cell r="A176">
            <v>41852</v>
          </cell>
        </row>
        <row r="177">
          <cell r="A177">
            <v>41883</v>
          </cell>
        </row>
        <row r="178">
          <cell r="A178">
            <v>41913</v>
          </cell>
        </row>
        <row r="179">
          <cell r="A179">
            <v>41944</v>
          </cell>
        </row>
        <row r="180">
          <cell r="A180">
            <v>41974</v>
          </cell>
        </row>
        <row r="181">
          <cell r="A181">
            <v>42005</v>
          </cell>
        </row>
        <row r="182">
          <cell r="A182">
            <v>42036</v>
          </cell>
        </row>
        <row r="183">
          <cell r="A183">
            <v>42064</v>
          </cell>
        </row>
        <row r="184">
          <cell r="A184">
            <v>42095</v>
          </cell>
        </row>
        <row r="185">
          <cell r="A185">
            <v>42125</v>
          </cell>
        </row>
        <row r="186">
          <cell r="A186">
            <v>42156</v>
          </cell>
        </row>
        <row r="187">
          <cell r="A187">
            <v>42186</v>
          </cell>
        </row>
        <row r="188">
          <cell r="A188">
            <v>42217</v>
          </cell>
        </row>
        <row r="189">
          <cell r="A189">
            <v>42248</v>
          </cell>
        </row>
        <row r="190">
          <cell r="A190">
            <v>42278</v>
          </cell>
        </row>
        <row r="191">
          <cell r="A191">
            <v>42309</v>
          </cell>
        </row>
        <row r="192">
          <cell r="A192">
            <v>42339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Evolución Flujo de Caja EDE's"/>
      <sheetName val="Resumen CF EDE's (2)"/>
      <sheetName val="Evolución Res Financieros"/>
      <sheetName val="Control de Variables"/>
      <sheetName val="FMI - Tabla 8 (Consolidado)"/>
      <sheetName val="Evolución Tabla8"/>
      <sheetName val="Anexo Res Financieros"/>
      <sheetName val="Res Financieros General"/>
      <sheetName val="Informe Opex"/>
      <sheetName val="Informe Var.Eco."/>
      <sheetName val="Resumen Tabla 8"/>
      <sheetName val="Resumen Res. Financiero"/>
      <sheetName val="Resumen CF EDE's"/>
      <sheetName val="Resumen CF Ede's &amp; Cdeee"/>
      <sheetName val="Anexo Deuda Feb-12"/>
      <sheetName val="Anexo Deuda Mar-12"/>
      <sheetName val="Anexo Deuda Abr-12"/>
      <sheetName val="Anexo Deuda Oct-12"/>
      <sheetName val="Anexo Deuda Ene-12"/>
      <sheetName val="Anexo Deuda May-12"/>
      <sheetName val="Anexo Deuda Jun-12"/>
      <sheetName val="Anexo Deuda Jul-12"/>
      <sheetName val="Anexo Deuda Nov-12"/>
      <sheetName val="Anexo Deuda Dic-12"/>
      <sheetName val="Anexo Deuda Feb-13"/>
      <sheetName val="Anexo Deuda Abr13"/>
      <sheetName val="Anexo Deuda May13"/>
      <sheetName val="Anexo Deuda Jun13"/>
      <sheetName val="Anexo Deuda Oct13"/>
      <sheetName val="Anexo Deuda Sep13"/>
      <sheetName val="Anexo Deuda Ago13"/>
      <sheetName val="Anexo Deuda Jul13"/>
      <sheetName val="Anexo Tarifas"/>
      <sheetName val="Indicadores"/>
      <sheetName val="Para Indicadores"/>
      <sheetName val="Financing"/>
      <sheetName val="Variables Relevantes"/>
      <sheetName val="EDE´s"/>
      <sheetName val="Cdeee"/>
      <sheetName val="Egehid"/>
      <sheetName val="Eted"/>
      <sheetName val="CF EDENORTE"/>
      <sheetName val="CF EDESUR"/>
      <sheetName val="CF EDEESTE"/>
      <sheetName val="CF CDEEE"/>
      <sheetName val="CF EGEHID"/>
      <sheetName val="CF ETED"/>
      <sheetName val="Opex-Capex-Devengado"/>
      <sheetName val="Aportes, Prest. &amp; Refidomsa"/>
      <sheetName val="Stock Deudas"/>
      <sheetName val="Fact. y Pagos GenCo's"/>
      <sheetName val="Pagos GenCo's x fuentes"/>
      <sheetName val="Interés EDE's"/>
      <sheetName val="Interés Deudas"/>
      <sheetName val="Inversiones - Proyectos"/>
      <sheetName val="Rehab Redes"/>
      <sheetName val="Inversiones - Proyectos (2)"/>
      <sheetName val="Resumen Banco"/>
      <sheetName val="Banco-Cdeee"/>
      <sheetName val="Banco-Egehid"/>
      <sheetName val="Banco-Eted"/>
      <sheetName val="Banco-Edenorte"/>
      <sheetName val="Banco-Edesur"/>
      <sheetName val="Banco-Edeeste"/>
      <sheetName val="Tasa de Cambio"/>
      <sheetName val="Datos Informe-Opex"/>
      <sheetName val="Base de Datos-Opex"/>
      <sheetName val="Comp-Vta Energía CDEEE"/>
      <sheetName val="Gen y Fact Energía EGEHID"/>
      <sheetName val="Palomino"/>
      <sheetName val="LAESA y GSF"/>
      <sheetName val="Desembolsos Inversiones"/>
      <sheetName val="Proyecto Presupuesto 2013"/>
      <sheetName val="Proyecto Presupuesto 2014"/>
      <sheetName val="Presupuesto 2013vs2014 "/>
      <sheetName val="Bono Ley 175-12"/>
      <sheetName val="Dist. Factoring Dic 2012"/>
      <sheetName val="Dist. Prest. Sindicado 2013"/>
      <sheetName val="Desglose Inversión EGEHID"/>
      <sheetName val="Informe Desempeño - Gráficas"/>
      <sheetName val="Inf. Desempeño - Tabla Graficas"/>
      <sheetName val="Inf. Desempeño - Tablas PPT"/>
      <sheetName val="Evolución Combus-CPI-TasaCambio"/>
      <sheetName val="Edes1"/>
      <sheetName val="Rango"/>
      <sheetName val="Soportes"/>
      <sheetName val="Gráficas Mensuales"/>
      <sheetName val="Gráficas Comparativo Años"/>
      <sheetName val="Gráficas Período"/>
      <sheetName val="Gráficas Anuales"/>
      <sheetName val="Alertas"/>
      <sheetName val="Toggle"/>
      <sheetName val="Sheet2 (2)"/>
      <sheetName val="Pagos"/>
      <sheetName val="Dashbo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1">
          <cell r="A1">
            <v>36526</v>
          </cell>
        </row>
        <row r="2">
          <cell r="A2">
            <v>36557</v>
          </cell>
          <cell r="G2">
            <v>1</v>
          </cell>
        </row>
        <row r="3">
          <cell r="A3">
            <v>36586</v>
          </cell>
          <cell r="B3" t="str">
            <v>On</v>
          </cell>
          <cell r="C3" t="str">
            <v>Preliminar</v>
          </cell>
          <cell r="G3">
            <v>2</v>
          </cell>
        </row>
        <row r="4">
          <cell r="A4">
            <v>36617</v>
          </cell>
          <cell r="B4" t="str">
            <v>Off</v>
          </cell>
          <cell r="C4" t="str">
            <v>Definitivo</v>
          </cell>
          <cell r="G4">
            <v>3</v>
          </cell>
        </row>
        <row r="5">
          <cell r="A5">
            <v>36647</v>
          </cell>
          <cell r="G5">
            <v>4</v>
          </cell>
        </row>
        <row r="6">
          <cell r="A6">
            <v>36678</v>
          </cell>
          <cell r="G6">
            <v>5</v>
          </cell>
        </row>
        <row r="7">
          <cell r="A7">
            <v>36708</v>
          </cell>
          <cell r="G7">
            <v>6</v>
          </cell>
        </row>
        <row r="8">
          <cell r="A8">
            <v>36739</v>
          </cell>
          <cell r="G8">
            <v>7</v>
          </cell>
        </row>
        <row r="9">
          <cell r="A9">
            <v>36770</v>
          </cell>
          <cell r="G9">
            <v>8</v>
          </cell>
        </row>
        <row r="10">
          <cell r="A10">
            <v>36800</v>
          </cell>
          <cell r="G10">
            <v>9</v>
          </cell>
        </row>
        <row r="11">
          <cell r="A11">
            <v>36831</v>
          </cell>
          <cell r="G11">
            <v>10</v>
          </cell>
        </row>
        <row r="12">
          <cell r="A12">
            <v>36861</v>
          </cell>
          <cell r="G12">
            <v>11</v>
          </cell>
        </row>
        <row r="13">
          <cell r="A13">
            <v>36892</v>
          </cell>
          <cell r="G13">
            <v>12</v>
          </cell>
        </row>
        <row r="14">
          <cell r="A14">
            <v>36923</v>
          </cell>
        </row>
        <row r="15">
          <cell r="A15">
            <v>36951</v>
          </cell>
        </row>
        <row r="16">
          <cell r="A16">
            <v>36982</v>
          </cell>
        </row>
        <row r="17">
          <cell r="A17">
            <v>37012</v>
          </cell>
        </row>
        <row r="18">
          <cell r="A18">
            <v>37043</v>
          </cell>
        </row>
        <row r="19">
          <cell r="A19">
            <v>37073</v>
          </cell>
        </row>
        <row r="20">
          <cell r="A20">
            <v>37104</v>
          </cell>
        </row>
        <row r="21">
          <cell r="A21">
            <v>37135</v>
          </cell>
        </row>
        <row r="22">
          <cell r="A22">
            <v>37165</v>
          </cell>
        </row>
        <row r="23">
          <cell r="A23">
            <v>37196</v>
          </cell>
        </row>
        <row r="24">
          <cell r="A24">
            <v>37226</v>
          </cell>
        </row>
        <row r="25">
          <cell r="A25">
            <v>37257</v>
          </cell>
        </row>
        <row r="26">
          <cell r="A26">
            <v>37288</v>
          </cell>
        </row>
        <row r="27">
          <cell r="A27">
            <v>37316</v>
          </cell>
        </row>
        <row r="28">
          <cell r="A28">
            <v>37347</v>
          </cell>
        </row>
        <row r="29">
          <cell r="A29">
            <v>37377</v>
          </cell>
        </row>
        <row r="30">
          <cell r="A30">
            <v>37408</v>
          </cell>
        </row>
        <row r="31">
          <cell r="A31">
            <v>37438</v>
          </cell>
        </row>
        <row r="32">
          <cell r="A32">
            <v>37469</v>
          </cell>
        </row>
        <row r="33">
          <cell r="A33">
            <v>37500</v>
          </cell>
        </row>
        <row r="34">
          <cell r="A34">
            <v>37530</v>
          </cell>
        </row>
        <row r="35">
          <cell r="A35">
            <v>37561</v>
          </cell>
        </row>
        <row r="36">
          <cell r="A36">
            <v>37591</v>
          </cell>
        </row>
        <row r="37">
          <cell r="A37">
            <v>37622</v>
          </cell>
        </row>
        <row r="38">
          <cell r="A38">
            <v>37653</v>
          </cell>
        </row>
        <row r="39">
          <cell r="A39">
            <v>37681</v>
          </cell>
        </row>
        <row r="40">
          <cell r="A40">
            <v>37712</v>
          </cell>
        </row>
        <row r="41">
          <cell r="A41">
            <v>37742</v>
          </cell>
        </row>
        <row r="42">
          <cell r="A42">
            <v>37773</v>
          </cell>
        </row>
        <row r="43">
          <cell r="A43">
            <v>37803</v>
          </cell>
        </row>
        <row r="44">
          <cell r="A44">
            <v>37834</v>
          </cell>
        </row>
        <row r="45">
          <cell r="A45">
            <v>37865</v>
          </cell>
        </row>
        <row r="46">
          <cell r="A46">
            <v>37895</v>
          </cell>
        </row>
        <row r="47">
          <cell r="A47">
            <v>37926</v>
          </cell>
        </row>
        <row r="48">
          <cell r="A48">
            <v>37956</v>
          </cell>
        </row>
        <row r="49">
          <cell r="A49">
            <v>37987</v>
          </cell>
        </row>
        <row r="50">
          <cell r="A50">
            <v>38018</v>
          </cell>
        </row>
        <row r="51">
          <cell r="A51">
            <v>38047</v>
          </cell>
        </row>
        <row r="52">
          <cell r="A52">
            <v>38078</v>
          </cell>
        </row>
        <row r="53">
          <cell r="A53">
            <v>38108</v>
          </cell>
        </row>
        <row r="54">
          <cell r="A54">
            <v>38139</v>
          </cell>
        </row>
        <row r="55">
          <cell r="A55">
            <v>38169</v>
          </cell>
        </row>
        <row r="56">
          <cell r="A56">
            <v>38200</v>
          </cell>
        </row>
        <row r="57">
          <cell r="A57">
            <v>38231</v>
          </cell>
        </row>
        <row r="58">
          <cell r="A58">
            <v>38261</v>
          </cell>
        </row>
        <row r="59">
          <cell r="A59">
            <v>38292</v>
          </cell>
        </row>
        <row r="60">
          <cell r="A60">
            <v>38322</v>
          </cell>
        </row>
        <row r="61">
          <cell r="A61">
            <v>38353</v>
          </cell>
        </row>
        <row r="62">
          <cell r="A62">
            <v>38384</v>
          </cell>
        </row>
        <row r="63">
          <cell r="A63">
            <v>38412</v>
          </cell>
        </row>
        <row r="64">
          <cell r="A64">
            <v>38443</v>
          </cell>
        </row>
        <row r="65">
          <cell r="A65">
            <v>38473</v>
          </cell>
        </row>
        <row r="66">
          <cell r="A66">
            <v>38504</v>
          </cell>
        </row>
        <row r="67">
          <cell r="A67">
            <v>38534</v>
          </cell>
        </row>
        <row r="68">
          <cell r="A68">
            <v>38565</v>
          </cell>
        </row>
        <row r="69">
          <cell r="A69">
            <v>38596</v>
          </cell>
        </row>
        <row r="70">
          <cell r="A70">
            <v>38626</v>
          </cell>
        </row>
        <row r="71">
          <cell r="A71">
            <v>38657</v>
          </cell>
        </row>
        <row r="72">
          <cell r="A72">
            <v>38687</v>
          </cell>
        </row>
        <row r="73">
          <cell r="A73">
            <v>38718</v>
          </cell>
        </row>
        <row r="74">
          <cell r="A74">
            <v>38749</v>
          </cell>
        </row>
        <row r="75">
          <cell r="A75">
            <v>38777</v>
          </cell>
        </row>
        <row r="76">
          <cell r="A76">
            <v>38808</v>
          </cell>
        </row>
        <row r="77">
          <cell r="A77">
            <v>38838</v>
          </cell>
        </row>
        <row r="78">
          <cell r="A78">
            <v>38869</v>
          </cell>
        </row>
        <row r="79">
          <cell r="A79">
            <v>38899</v>
          </cell>
        </row>
        <row r="80">
          <cell r="A80">
            <v>38930</v>
          </cell>
        </row>
        <row r="81">
          <cell r="A81">
            <v>38961</v>
          </cell>
        </row>
        <row r="82">
          <cell r="A82">
            <v>38991</v>
          </cell>
        </row>
        <row r="83">
          <cell r="A83">
            <v>39022</v>
          </cell>
        </row>
        <row r="84">
          <cell r="A84">
            <v>39052</v>
          </cell>
        </row>
        <row r="85">
          <cell r="A85">
            <v>39083</v>
          </cell>
        </row>
        <row r="86">
          <cell r="A86">
            <v>39114</v>
          </cell>
        </row>
        <row r="87">
          <cell r="A87">
            <v>39142</v>
          </cell>
        </row>
        <row r="88">
          <cell r="A88">
            <v>39173</v>
          </cell>
        </row>
        <row r="89">
          <cell r="A89">
            <v>39203</v>
          </cell>
        </row>
        <row r="90">
          <cell r="A90">
            <v>39234</v>
          </cell>
        </row>
        <row r="91">
          <cell r="A91">
            <v>39264</v>
          </cell>
        </row>
        <row r="92">
          <cell r="A92">
            <v>39295</v>
          </cell>
        </row>
        <row r="93">
          <cell r="A93">
            <v>39326</v>
          </cell>
        </row>
        <row r="94">
          <cell r="A94">
            <v>39356</v>
          </cell>
        </row>
        <row r="95">
          <cell r="A95">
            <v>39387</v>
          </cell>
        </row>
        <row r="96">
          <cell r="A96">
            <v>39417</v>
          </cell>
        </row>
        <row r="97">
          <cell r="A97">
            <v>39448</v>
          </cell>
        </row>
        <row r="98">
          <cell r="A98">
            <v>39479</v>
          </cell>
        </row>
        <row r="99">
          <cell r="A99">
            <v>39508</v>
          </cell>
        </row>
        <row r="100">
          <cell r="A100">
            <v>39539</v>
          </cell>
        </row>
        <row r="101">
          <cell r="A101">
            <v>39569</v>
          </cell>
        </row>
        <row r="102">
          <cell r="A102">
            <v>39600</v>
          </cell>
        </row>
        <row r="103">
          <cell r="A103">
            <v>39630</v>
          </cell>
        </row>
        <row r="104">
          <cell r="A104">
            <v>39661</v>
          </cell>
        </row>
        <row r="105">
          <cell r="A105">
            <v>39692</v>
          </cell>
        </row>
        <row r="106">
          <cell r="A106">
            <v>39722</v>
          </cell>
        </row>
        <row r="107">
          <cell r="A107">
            <v>39753</v>
          </cell>
        </row>
        <row r="108">
          <cell r="A108">
            <v>39783</v>
          </cell>
        </row>
        <row r="109">
          <cell r="A109">
            <v>39814</v>
          </cell>
        </row>
        <row r="110">
          <cell r="A110">
            <v>39845</v>
          </cell>
        </row>
        <row r="111">
          <cell r="A111">
            <v>39873</v>
          </cell>
        </row>
        <row r="112">
          <cell r="A112">
            <v>39904</v>
          </cell>
        </row>
        <row r="113">
          <cell r="A113">
            <v>39934</v>
          </cell>
        </row>
        <row r="114">
          <cell r="A114">
            <v>39965</v>
          </cell>
        </row>
        <row r="115">
          <cell r="A115">
            <v>39995</v>
          </cell>
        </row>
        <row r="116">
          <cell r="A116">
            <v>40026</v>
          </cell>
        </row>
        <row r="117">
          <cell r="A117">
            <v>40057</v>
          </cell>
        </row>
        <row r="118">
          <cell r="A118">
            <v>40087</v>
          </cell>
        </row>
        <row r="119">
          <cell r="A119">
            <v>40118</v>
          </cell>
        </row>
        <row r="120">
          <cell r="A120">
            <v>40148</v>
          </cell>
        </row>
        <row r="121">
          <cell r="A121">
            <v>40179</v>
          </cell>
        </row>
        <row r="122">
          <cell r="A122">
            <v>40210</v>
          </cell>
        </row>
        <row r="123">
          <cell r="A123">
            <v>40238</v>
          </cell>
        </row>
        <row r="124">
          <cell r="A124">
            <v>40269</v>
          </cell>
        </row>
        <row r="125">
          <cell r="A125">
            <v>40299</v>
          </cell>
        </row>
        <row r="126">
          <cell r="A126">
            <v>40330</v>
          </cell>
        </row>
        <row r="127">
          <cell r="A127">
            <v>40360</v>
          </cell>
        </row>
        <row r="128">
          <cell r="A128">
            <v>40391</v>
          </cell>
        </row>
        <row r="129">
          <cell r="A129">
            <v>40422</v>
          </cell>
        </row>
        <row r="130">
          <cell r="A130">
            <v>40452</v>
          </cell>
        </row>
        <row r="131">
          <cell r="A131">
            <v>40483</v>
          </cell>
        </row>
        <row r="132">
          <cell r="A132">
            <v>40513</v>
          </cell>
        </row>
        <row r="133">
          <cell r="A133">
            <v>40544</v>
          </cell>
        </row>
        <row r="134">
          <cell r="A134">
            <v>40575</v>
          </cell>
        </row>
        <row r="135">
          <cell r="A135">
            <v>40603</v>
          </cell>
        </row>
        <row r="136">
          <cell r="A136">
            <v>40634</v>
          </cell>
        </row>
        <row r="137">
          <cell r="A137">
            <v>40664</v>
          </cell>
        </row>
        <row r="138">
          <cell r="A138">
            <v>40695</v>
          </cell>
        </row>
        <row r="139">
          <cell r="A139">
            <v>40725</v>
          </cell>
        </row>
        <row r="140">
          <cell r="A140">
            <v>40756</v>
          </cell>
        </row>
        <row r="141">
          <cell r="A141">
            <v>40787</v>
          </cell>
        </row>
        <row r="142">
          <cell r="A142">
            <v>40817</v>
          </cell>
        </row>
        <row r="143">
          <cell r="A143">
            <v>40848</v>
          </cell>
        </row>
        <row r="144">
          <cell r="A144">
            <v>40878</v>
          </cell>
        </row>
        <row r="145">
          <cell r="A145">
            <v>40909</v>
          </cell>
        </row>
        <row r="146">
          <cell r="A146">
            <v>40940</v>
          </cell>
        </row>
        <row r="147">
          <cell r="A147">
            <v>40969</v>
          </cell>
        </row>
        <row r="148">
          <cell r="A148">
            <v>41000</v>
          </cell>
        </row>
        <row r="149">
          <cell r="A149">
            <v>41030</v>
          </cell>
        </row>
        <row r="150">
          <cell r="A150">
            <v>41061</v>
          </cell>
        </row>
        <row r="151">
          <cell r="A151">
            <v>41091</v>
          </cell>
        </row>
        <row r="152">
          <cell r="A152">
            <v>41122</v>
          </cell>
        </row>
        <row r="153">
          <cell r="A153">
            <v>41153</v>
          </cell>
        </row>
        <row r="154">
          <cell r="A154">
            <v>41183</v>
          </cell>
        </row>
        <row r="155">
          <cell r="A155">
            <v>41214</v>
          </cell>
        </row>
        <row r="156">
          <cell r="A156">
            <v>41244</v>
          </cell>
        </row>
        <row r="157">
          <cell r="A157">
            <v>41275</v>
          </cell>
        </row>
        <row r="158">
          <cell r="A158">
            <v>41306</v>
          </cell>
        </row>
        <row r="159">
          <cell r="A159">
            <v>41334</v>
          </cell>
        </row>
        <row r="160">
          <cell r="A160">
            <v>41365</v>
          </cell>
        </row>
        <row r="161">
          <cell r="A161">
            <v>41395</v>
          </cell>
        </row>
        <row r="162">
          <cell r="A162">
            <v>41426</v>
          </cell>
        </row>
        <row r="163">
          <cell r="A163">
            <v>41456</v>
          </cell>
        </row>
        <row r="164">
          <cell r="A164">
            <v>41487</v>
          </cell>
        </row>
        <row r="165">
          <cell r="A165">
            <v>41518</v>
          </cell>
        </row>
        <row r="166">
          <cell r="A166">
            <v>41548</v>
          </cell>
        </row>
        <row r="167">
          <cell r="A167">
            <v>41579</v>
          </cell>
        </row>
        <row r="168">
          <cell r="A168">
            <v>41609</v>
          </cell>
        </row>
        <row r="169">
          <cell r="A169">
            <v>41640</v>
          </cell>
        </row>
        <row r="170">
          <cell r="A170">
            <v>41671</v>
          </cell>
        </row>
        <row r="171">
          <cell r="A171">
            <v>41699</v>
          </cell>
        </row>
        <row r="172">
          <cell r="A172">
            <v>41730</v>
          </cell>
        </row>
        <row r="173">
          <cell r="A173">
            <v>41760</v>
          </cell>
        </row>
        <row r="174">
          <cell r="A174">
            <v>41791</v>
          </cell>
        </row>
        <row r="175">
          <cell r="A175">
            <v>41821</v>
          </cell>
        </row>
        <row r="176">
          <cell r="A176">
            <v>41852</v>
          </cell>
        </row>
        <row r="177">
          <cell r="A177">
            <v>41883</v>
          </cell>
        </row>
        <row r="178">
          <cell r="A178">
            <v>41913</v>
          </cell>
        </row>
        <row r="179">
          <cell r="A179">
            <v>41944</v>
          </cell>
        </row>
        <row r="180">
          <cell r="A180">
            <v>41974</v>
          </cell>
        </row>
        <row r="181">
          <cell r="A181">
            <v>42005</v>
          </cell>
        </row>
        <row r="182">
          <cell r="A182">
            <v>42036</v>
          </cell>
        </row>
        <row r="183">
          <cell r="A183">
            <v>42064</v>
          </cell>
        </row>
        <row r="184">
          <cell r="A184">
            <v>42095</v>
          </cell>
        </row>
        <row r="185">
          <cell r="A185">
            <v>42125</v>
          </cell>
        </row>
        <row r="186">
          <cell r="A186">
            <v>42156</v>
          </cell>
        </row>
        <row r="187">
          <cell r="A187">
            <v>42186</v>
          </cell>
        </row>
        <row r="188">
          <cell r="A188">
            <v>42217</v>
          </cell>
        </row>
        <row r="189">
          <cell r="A189">
            <v>42248</v>
          </cell>
        </row>
        <row r="190">
          <cell r="A190">
            <v>42278</v>
          </cell>
        </row>
        <row r="191">
          <cell r="A191">
            <v>42309</v>
          </cell>
        </row>
        <row r="192">
          <cell r="A192">
            <v>42339</v>
          </cell>
        </row>
      </sheetData>
      <sheetData sheetId="93"/>
      <sheetData sheetId="94"/>
      <sheetData sheetId="9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_Var_Macro"/>
      <sheetName val="Inf_Pagos_GenCo's"/>
      <sheetName val="Deuda"/>
      <sheetName val="Facturación"/>
      <sheetName val="FMI_Tabla_8"/>
      <sheetName val="Evo_Res_Consolidado"/>
      <sheetName val="Evo_RF_EDE's"/>
      <sheetName val="Evo_RF-CdeeeHidroEted"/>
      <sheetName val="BD-CompraEnergía(Comercial)"/>
      <sheetName val="BD-Transf. Gobierno &amp; Aportes"/>
      <sheetName val="BD-Financing"/>
      <sheetName val="Evo_FC_EDE's"/>
      <sheetName val="Evo_FC_CdeeeHidroEted"/>
      <sheetName val="RF_Real_vs_Presupuesto"/>
      <sheetName val="BD-SFN"/>
      <sheetName val="SFN-No borrar"/>
      <sheetName val="Variables Relevantes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Análisis Aportes MH"/>
      <sheetName val="Análisis Tasa de Cambio"/>
      <sheetName val="Análisis TC BCRD Diaria"/>
      <sheetName val="TC Mensual (Email) "/>
      <sheetName val="Eventos"/>
      <sheetName val="Análisis Telemedición"/>
      <sheetName val="BD-GrafTeleMed"/>
      <sheetName val="Evolutivos Gráficos"/>
      <sheetName val="BD-Graf.Evo.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GenCo's(Financiero)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Inf_Fact_vs_Pagos_GenCo's"/>
      <sheetName val="BD-Inf.Fact-Pagos"/>
      <sheetName val="Waterfall"/>
      <sheetName val="Graf CF"/>
      <sheetName val="Aporte MH vs. PIB"/>
      <sheetName val="Glosario de Términos"/>
      <sheetName val="Comerc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3">
          <cell r="D3">
            <v>1</v>
          </cell>
          <cell r="G3">
            <v>36526</v>
          </cell>
        </row>
        <row r="4">
          <cell r="D4">
            <v>2</v>
          </cell>
          <cell r="G4">
            <v>36557</v>
          </cell>
        </row>
        <row r="5">
          <cell r="D5">
            <v>3</v>
          </cell>
          <cell r="G5">
            <v>36586</v>
          </cell>
        </row>
        <row r="6">
          <cell r="D6">
            <v>4</v>
          </cell>
          <cell r="G6">
            <v>36617</v>
          </cell>
        </row>
        <row r="7">
          <cell r="D7">
            <v>5</v>
          </cell>
          <cell r="G7">
            <v>36647</v>
          </cell>
        </row>
        <row r="8">
          <cell r="D8">
            <v>6</v>
          </cell>
          <cell r="G8">
            <v>36678</v>
          </cell>
        </row>
        <row r="9">
          <cell r="D9">
            <v>7</v>
          </cell>
          <cell r="G9">
            <v>36708</v>
          </cell>
        </row>
        <row r="10">
          <cell r="D10">
            <v>8</v>
          </cell>
          <cell r="G10">
            <v>36739</v>
          </cell>
        </row>
        <row r="11">
          <cell r="D11">
            <v>9</v>
          </cell>
          <cell r="G11">
            <v>36770</v>
          </cell>
        </row>
        <row r="12">
          <cell r="D12">
            <v>10</v>
          </cell>
          <cell r="G12">
            <v>36800</v>
          </cell>
        </row>
        <row r="13">
          <cell r="D13">
            <v>11</v>
          </cell>
          <cell r="G13">
            <v>36831</v>
          </cell>
        </row>
        <row r="14">
          <cell r="D14">
            <v>12</v>
          </cell>
          <cell r="G14">
            <v>36861</v>
          </cell>
        </row>
        <row r="15">
          <cell r="G15">
            <v>36892</v>
          </cell>
        </row>
        <row r="16">
          <cell r="G16">
            <v>36923</v>
          </cell>
        </row>
        <row r="17">
          <cell r="G17">
            <v>36951</v>
          </cell>
        </row>
        <row r="18">
          <cell r="G18">
            <v>36982</v>
          </cell>
        </row>
        <row r="19">
          <cell r="G19">
            <v>37012</v>
          </cell>
        </row>
        <row r="20">
          <cell r="G20">
            <v>37043</v>
          </cell>
        </row>
        <row r="21">
          <cell r="G21">
            <v>37073</v>
          </cell>
        </row>
        <row r="22">
          <cell r="G22">
            <v>37104</v>
          </cell>
        </row>
        <row r="23">
          <cell r="G23">
            <v>37135</v>
          </cell>
        </row>
        <row r="24">
          <cell r="G24">
            <v>37165</v>
          </cell>
        </row>
        <row r="25">
          <cell r="G25">
            <v>37196</v>
          </cell>
        </row>
        <row r="26">
          <cell r="G26">
            <v>37226</v>
          </cell>
        </row>
        <row r="27">
          <cell r="G27">
            <v>37257</v>
          </cell>
        </row>
        <row r="28">
          <cell r="G28">
            <v>37288</v>
          </cell>
        </row>
        <row r="29">
          <cell r="G29">
            <v>37316</v>
          </cell>
        </row>
        <row r="30">
          <cell r="G30">
            <v>37347</v>
          </cell>
        </row>
        <row r="31">
          <cell r="G31">
            <v>37377</v>
          </cell>
        </row>
        <row r="32">
          <cell r="G32">
            <v>37408</v>
          </cell>
        </row>
        <row r="33">
          <cell r="G33">
            <v>37438</v>
          </cell>
        </row>
        <row r="34">
          <cell r="G34">
            <v>37469</v>
          </cell>
        </row>
        <row r="35">
          <cell r="G35">
            <v>37500</v>
          </cell>
        </row>
        <row r="36">
          <cell r="G36">
            <v>37530</v>
          </cell>
        </row>
        <row r="37">
          <cell r="G37">
            <v>37561</v>
          </cell>
        </row>
        <row r="38">
          <cell r="G38">
            <v>37591</v>
          </cell>
        </row>
        <row r="39">
          <cell r="G39">
            <v>37622</v>
          </cell>
        </row>
        <row r="40">
          <cell r="G40">
            <v>37653</v>
          </cell>
        </row>
        <row r="41">
          <cell r="G41">
            <v>37681</v>
          </cell>
        </row>
        <row r="42">
          <cell r="G42">
            <v>37712</v>
          </cell>
        </row>
        <row r="43">
          <cell r="G43">
            <v>37742</v>
          </cell>
        </row>
        <row r="44">
          <cell r="G44">
            <v>37773</v>
          </cell>
        </row>
        <row r="45">
          <cell r="G45">
            <v>37803</v>
          </cell>
        </row>
        <row r="46">
          <cell r="G46">
            <v>37834</v>
          </cell>
        </row>
        <row r="47">
          <cell r="G47">
            <v>37865</v>
          </cell>
        </row>
        <row r="48">
          <cell r="G48">
            <v>37895</v>
          </cell>
        </row>
        <row r="49">
          <cell r="G49">
            <v>37926</v>
          </cell>
        </row>
        <row r="50">
          <cell r="G50">
            <v>37956</v>
          </cell>
        </row>
        <row r="51">
          <cell r="G51">
            <v>37987</v>
          </cell>
        </row>
        <row r="52">
          <cell r="G52">
            <v>38018</v>
          </cell>
        </row>
        <row r="53">
          <cell r="G53">
            <v>38047</v>
          </cell>
        </row>
        <row r="54">
          <cell r="G54">
            <v>38078</v>
          </cell>
        </row>
        <row r="55">
          <cell r="G55">
            <v>38108</v>
          </cell>
        </row>
        <row r="56">
          <cell r="G56">
            <v>38139</v>
          </cell>
        </row>
        <row r="57">
          <cell r="G57">
            <v>38169</v>
          </cell>
        </row>
        <row r="58">
          <cell r="G58">
            <v>38200</v>
          </cell>
        </row>
        <row r="59">
          <cell r="G59">
            <v>38231</v>
          </cell>
        </row>
        <row r="60">
          <cell r="G60">
            <v>38261</v>
          </cell>
        </row>
        <row r="61">
          <cell r="G61">
            <v>38292</v>
          </cell>
        </row>
        <row r="62">
          <cell r="G62">
            <v>38322</v>
          </cell>
        </row>
        <row r="63">
          <cell r="G63">
            <v>38353</v>
          </cell>
        </row>
        <row r="64">
          <cell r="G64">
            <v>38384</v>
          </cell>
        </row>
        <row r="65">
          <cell r="G65">
            <v>38412</v>
          </cell>
        </row>
        <row r="66">
          <cell r="G66">
            <v>38443</v>
          </cell>
        </row>
        <row r="67">
          <cell r="G67">
            <v>38473</v>
          </cell>
        </row>
        <row r="68">
          <cell r="G68">
            <v>38504</v>
          </cell>
        </row>
        <row r="69">
          <cell r="G69">
            <v>38534</v>
          </cell>
        </row>
        <row r="70">
          <cell r="G70">
            <v>38565</v>
          </cell>
        </row>
        <row r="71">
          <cell r="G71">
            <v>38596</v>
          </cell>
        </row>
        <row r="72">
          <cell r="G72">
            <v>38626</v>
          </cell>
        </row>
        <row r="73">
          <cell r="G73">
            <v>38657</v>
          </cell>
        </row>
        <row r="74">
          <cell r="G74">
            <v>38687</v>
          </cell>
        </row>
        <row r="75">
          <cell r="G75">
            <v>38718</v>
          </cell>
        </row>
        <row r="76">
          <cell r="G76">
            <v>38749</v>
          </cell>
        </row>
        <row r="77">
          <cell r="G77">
            <v>38777</v>
          </cell>
        </row>
        <row r="78">
          <cell r="G78">
            <v>38808</v>
          </cell>
        </row>
        <row r="79">
          <cell r="G79">
            <v>38838</v>
          </cell>
        </row>
        <row r="80">
          <cell r="G80">
            <v>38869</v>
          </cell>
        </row>
        <row r="81">
          <cell r="G81">
            <v>38899</v>
          </cell>
        </row>
        <row r="82">
          <cell r="G82">
            <v>38930</v>
          </cell>
        </row>
        <row r="83">
          <cell r="G83">
            <v>38961</v>
          </cell>
        </row>
        <row r="84">
          <cell r="G84">
            <v>38991</v>
          </cell>
        </row>
        <row r="85">
          <cell r="G85">
            <v>39022</v>
          </cell>
        </row>
        <row r="86">
          <cell r="G86">
            <v>39052</v>
          </cell>
        </row>
        <row r="87">
          <cell r="G87">
            <v>39083</v>
          </cell>
        </row>
        <row r="88">
          <cell r="G88">
            <v>39114</v>
          </cell>
        </row>
        <row r="89">
          <cell r="G89">
            <v>39142</v>
          </cell>
        </row>
        <row r="90">
          <cell r="G90">
            <v>39173</v>
          </cell>
        </row>
        <row r="91">
          <cell r="G91">
            <v>39203</v>
          </cell>
        </row>
        <row r="92">
          <cell r="G92">
            <v>39234</v>
          </cell>
        </row>
        <row r="93">
          <cell r="G93">
            <v>39264</v>
          </cell>
        </row>
        <row r="94">
          <cell r="G94">
            <v>39295</v>
          </cell>
        </row>
        <row r="95">
          <cell r="G95">
            <v>39326</v>
          </cell>
        </row>
        <row r="96">
          <cell r="G96">
            <v>39356</v>
          </cell>
        </row>
        <row r="97">
          <cell r="G97">
            <v>39387</v>
          </cell>
        </row>
        <row r="98">
          <cell r="G98">
            <v>39417</v>
          </cell>
        </row>
        <row r="99">
          <cell r="G99">
            <v>39448</v>
          </cell>
        </row>
        <row r="100">
          <cell r="G100">
            <v>39479</v>
          </cell>
        </row>
        <row r="101">
          <cell r="G101">
            <v>39508</v>
          </cell>
        </row>
        <row r="102">
          <cell r="G102">
            <v>39539</v>
          </cell>
        </row>
        <row r="103">
          <cell r="G103">
            <v>39569</v>
          </cell>
        </row>
        <row r="104">
          <cell r="G104">
            <v>39600</v>
          </cell>
        </row>
        <row r="105">
          <cell r="G105">
            <v>39630</v>
          </cell>
        </row>
        <row r="106">
          <cell r="G106">
            <v>39661</v>
          </cell>
        </row>
        <row r="107">
          <cell r="G107">
            <v>39692</v>
          </cell>
        </row>
        <row r="108">
          <cell r="G108">
            <v>39722</v>
          </cell>
        </row>
        <row r="109">
          <cell r="G109">
            <v>39753</v>
          </cell>
        </row>
        <row r="110">
          <cell r="G110">
            <v>39783</v>
          </cell>
        </row>
        <row r="111">
          <cell r="G111">
            <v>39814</v>
          </cell>
        </row>
        <row r="112">
          <cell r="G112">
            <v>39845</v>
          </cell>
        </row>
        <row r="113">
          <cell r="G113">
            <v>39873</v>
          </cell>
        </row>
        <row r="114">
          <cell r="G114">
            <v>39904</v>
          </cell>
        </row>
        <row r="115">
          <cell r="G115">
            <v>39934</v>
          </cell>
        </row>
        <row r="116">
          <cell r="G116">
            <v>39965</v>
          </cell>
        </row>
        <row r="117">
          <cell r="G117">
            <v>39995</v>
          </cell>
        </row>
        <row r="118">
          <cell r="G118">
            <v>40026</v>
          </cell>
        </row>
        <row r="119">
          <cell r="G119">
            <v>40057</v>
          </cell>
        </row>
        <row r="120">
          <cell r="G120">
            <v>40087</v>
          </cell>
        </row>
        <row r="121">
          <cell r="G121">
            <v>40118</v>
          </cell>
        </row>
        <row r="122">
          <cell r="G122">
            <v>40148</v>
          </cell>
        </row>
        <row r="123">
          <cell r="G123">
            <v>40179</v>
          </cell>
        </row>
        <row r="124">
          <cell r="G124">
            <v>40210</v>
          </cell>
        </row>
        <row r="125">
          <cell r="G125">
            <v>40238</v>
          </cell>
        </row>
        <row r="126">
          <cell r="G126">
            <v>40269</v>
          </cell>
        </row>
        <row r="127">
          <cell r="G127">
            <v>40299</v>
          </cell>
        </row>
        <row r="128">
          <cell r="G128">
            <v>40330</v>
          </cell>
        </row>
        <row r="129">
          <cell r="G129">
            <v>40360</v>
          </cell>
        </row>
        <row r="130">
          <cell r="G130">
            <v>40391</v>
          </cell>
        </row>
        <row r="131">
          <cell r="G131">
            <v>40422</v>
          </cell>
        </row>
        <row r="132">
          <cell r="G132">
            <v>40452</v>
          </cell>
        </row>
        <row r="133">
          <cell r="G133">
            <v>40483</v>
          </cell>
        </row>
        <row r="134">
          <cell r="G134">
            <v>40513</v>
          </cell>
        </row>
        <row r="135">
          <cell r="G135">
            <v>40544</v>
          </cell>
        </row>
        <row r="136">
          <cell r="G136">
            <v>40575</v>
          </cell>
        </row>
        <row r="137">
          <cell r="G137">
            <v>40603</v>
          </cell>
        </row>
        <row r="138">
          <cell r="G138">
            <v>40634</v>
          </cell>
        </row>
        <row r="139">
          <cell r="G139">
            <v>40664</v>
          </cell>
        </row>
        <row r="140">
          <cell r="G140">
            <v>40695</v>
          </cell>
        </row>
        <row r="141">
          <cell r="G141">
            <v>40725</v>
          </cell>
        </row>
        <row r="142">
          <cell r="G142">
            <v>40756</v>
          </cell>
        </row>
        <row r="143">
          <cell r="G143">
            <v>40787</v>
          </cell>
        </row>
        <row r="144">
          <cell r="G144">
            <v>40817</v>
          </cell>
        </row>
        <row r="145">
          <cell r="G145">
            <v>40848</v>
          </cell>
        </row>
        <row r="146">
          <cell r="G146">
            <v>40878</v>
          </cell>
        </row>
        <row r="147">
          <cell r="G147">
            <v>40909</v>
          </cell>
        </row>
        <row r="148">
          <cell r="G148">
            <v>40940</v>
          </cell>
        </row>
        <row r="149">
          <cell r="G149">
            <v>40969</v>
          </cell>
        </row>
        <row r="150">
          <cell r="G150">
            <v>41000</v>
          </cell>
        </row>
        <row r="151">
          <cell r="G151">
            <v>41030</v>
          </cell>
        </row>
        <row r="152">
          <cell r="G152">
            <v>41061</v>
          </cell>
        </row>
        <row r="153">
          <cell r="G153">
            <v>41091</v>
          </cell>
        </row>
        <row r="154">
          <cell r="G154">
            <v>41122</v>
          </cell>
        </row>
        <row r="155">
          <cell r="G155">
            <v>41153</v>
          </cell>
        </row>
        <row r="156">
          <cell r="G156">
            <v>41183</v>
          </cell>
        </row>
        <row r="157">
          <cell r="G157">
            <v>41214</v>
          </cell>
        </row>
        <row r="158">
          <cell r="G158">
            <v>41244</v>
          </cell>
        </row>
        <row r="159">
          <cell r="G159">
            <v>41275</v>
          </cell>
        </row>
        <row r="160">
          <cell r="G160">
            <v>41306</v>
          </cell>
        </row>
        <row r="161">
          <cell r="G161">
            <v>41334</v>
          </cell>
        </row>
        <row r="162">
          <cell r="G162">
            <v>41365</v>
          </cell>
        </row>
        <row r="163">
          <cell r="G163">
            <v>41395</v>
          </cell>
        </row>
        <row r="164">
          <cell r="G164">
            <v>41426</v>
          </cell>
        </row>
        <row r="165">
          <cell r="G165">
            <v>41456</v>
          </cell>
        </row>
        <row r="166">
          <cell r="G166">
            <v>41487</v>
          </cell>
        </row>
        <row r="167">
          <cell r="G167">
            <v>41518</v>
          </cell>
        </row>
        <row r="168">
          <cell r="G168">
            <v>41548</v>
          </cell>
        </row>
        <row r="169">
          <cell r="G169">
            <v>41579</v>
          </cell>
        </row>
        <row r="170">
          <cell r="G170">
            <v>41609</v>
          </cell>
        </row>
        <row r="171">
          <cell r="G171">
            <v>41640</v>
          </cell>
        </row>
        <row r="172">
          <cell r="G172">
            <v>41671</v>
          </cell>
        </row>
        <row r="173">
          <cell r="G173">
            <v>41699</v>
          </cell>
        </row>
        <row r="174">
          <cell r="G174">
            <v>41730</v>
          </cell>
        </row>
        <row r="175">
          <cell r="G175">
            <v>41760</v>
          </cell>
        </row>
        <row r="176">
          <cell r="G176">
            <v>41791</v>
          </cell>
        </row>
        <row r="177">
          <cell r="G177">
            <v>41821</v>
          </cell>
        </row>
        <row r="178">
          <cell r="G178">
            <v>41852</v>
          </cell>
        </row>
        <row r="179">
          <cell r="G179">
            <v>41883</v>
          </cell>
        </row>
        <row r="180">
          <cell r="G180">
            <v>41913</v>
          </cell>
        </row>
        <row r="181">
          <cell r="G181">
            <v>41944</v>
          </cell>
        </row>
        <row r="182">
          <cell r="G182">
            <v>41974</v>
          </cell>
        </row>
        <row r="183">
          <cell r="G183">
            <v>42005</v>
          </cell>
        </row>
        <row r="184">
          <cell r="G184">
            <v>42036</v>
          </cell>
        </row>
        <row r="185">
          <cell r="G185">
            <v>42064</v>
          </cell>
        </row>
        <row r="186">
          <cell r="G186">
            <v>42095</v>
          </cell>
        </row>
        <row r="187">
          <cell r="G187">
            <v>42125</v>
          </cell>
        </row>
        <row r="188">
          <cell r="G188">
            <v>42156</v>
          </cell>
        </row>
        <row r="189">
          <cell r="G189">
            <v>42186</v>
          </cell>
        </row>
        <row r="190">
          <cell r="G190">
            <v>42217</v>
          </cell>
        </row>
        <row r="191">
          <cell r="G191">
            <v>42248</v>
          </cell>
        </row>
        <row r="192">
          <cell r="G192">
            <v>42278</v>
          </cell>
        </row>
        <row r="193">
          <cell r="G193">
            <v>42309</v>
          </cell>
        </row>
        <row r="194">
          <cell r="G194">
            <v>42339</v>
          </cell>
        </row>
        <row r="195">
          <cell r="G195">
            <v>42370</v>
          </cell>
        </row>
        <row r="196">
          <cell r="G196">
            <v>42401</v>
          </cell>
        </row>
        <row r="197">
          <cell r="G197">
            <v>42430</v>
          </cell>
        </row>
        <row r="198">
          <cell r="G198">
            <v>42461</v>
          </cell>
        </row>
        <row r="199">
          <cell r="G199">
            <v>42491</v>
          </cell>
        </row>
        <row r="200">
          <cell r="G200">
            <v>42522</v>
          </cell>
        </row>
        <row r="201">
          <cell r="G201">
            <v>42552</v>
          </cell>
        </row>
        <row r="202">
          <cell r="G202">
            <v>42583</v>
          </cell>
        </row>
        <row r="203">
          <cell r="G203">
            <v>42614</v>
          </cell>
        </row>
        <row r="204">
          <cell r="G204">
            <v>42644</v>
          </cell>
        </row>
        <row r="205">
          <cell r="G205">
            <v>42675</v>
          </cell>
        </row>
        <row r="206">
          <cell r="G206">
            <v>42705</v>
          </cell>
        </row>
        <row r="207">
          <cell r="G207">
            <v>42736</v>
          </cell>
        </row>
        <row r="208">
          <cell r="G208">
            <v>42767</v>
          </cell>
        </row>
        <row r="209">
          <cell r="G209">
            <v>42795</v>
          </cell>
        </row>
        <row r="210">
          <cell r="G210">
            <v>42826</v>
          </cell>
        </row>
        <row r="211">
          <cell r="G211">
            <v>42856</v>
          </cell>
        </row>
        <row r="212">
          <cell r="G212">
            <v>42887</v>
          </cell>
        </row>
        <row r="213">
          <cell r="G213">
            <v>42917</v>
          </cell>
        </row>
        <row r="214">
          <cell r="G214">
            <v>42948</v>
          </cell>
        </row>
        <row r="215">
          <cell r="G215">
            <v>42979</v>
          </cell>
        </row>
        <row r="216">
          <cell r="G216">
            <v>43009</v>
          </cell>
        </row>
        <row r="217">
          <cell r="G217">
            <v>43040</v>
          </cell>
        </row>
        <row r="218">
          <cell r="G218">
            <v>43070</v>
          </cell>
        </row>
        <row r="219">
          <cell r="G219">
            <v>43101</v>
          </cell>
        </row>
        <row r="220">
          <cell r="G220">
            <v>43132</v>
          </cell>
        </row>
        <row r="221">
          <cell r="G221">
            <v>43160</v>
          </cell>
        </row>
        <row r="222">
          <cell r="G222">
            <v>43191</v>
          </cell>
        </row>
        <row r="223">
          <cell r="G223">
            <v>43221</v>
          </cell>
        </row>
        <row r="224">
          <cell r="G224">
            <v>43252</v>
          </cell>
        </row>
        <row r="225">
          <cell r="G225">
            <v>43282</v>
          </cell>
        </row>
        <row r="226">
          <cell r="G226">
            <v>43313</v>
          </cell>
        </row>
        <row r="227">
          <cell r="G227">
            <v>43344</v>
          </cell>
        </row>
        <row r="228">
          <cell r="G228">
            <v>43374</v>
          </cell>
        </row>
        <row r="229">
          <cell r="G229">
            <v>43405</v>
          </cell>
        </row>
        <row r="230">
          <cell r="G230">
            <v>43435</v>
          </cell>
        </row>
        <row r="231">
          <cell r="G231">
            <v>43466</v>
          </cell>
        </row>
        <row r="232">
          <cell r="G232">
            <v>43497</v>
          </cell>
        </row>
        <row r="233">
          <cell r="G233">
            <v>43525</v>
          </cell>
        </row>
        <row r="234">
          <cell r="G234">
            <v>43556</v>
          </cell>
        </row>
        <row r="235">
          <cell r="G235">
            <v>43586</v>
          </cell>
        </row>
        <row r="236">
          <cell r="G236">
            <v>43617</v>
          </cell>
        </row>
        <row r="237">
          <cell r="G237">
            <v>43647</v>
          </cell>
        </row>
        <row r="238">
          <cell r="G238">
            <v>43678</v>
          </cell>
        </row>
        <row r="239">
          <cell r="G239">
            <v>43709</v>
          </cell>
        </row>
        <row r="240">
          <cell r="G240">
            <v>43739</v>
          </cell>
        </row>
        <row r="241">
          <cell r="G241">
            <v>43770</v>
          </cell>
        </row>
        <row r="242">
          <cell r="G242">
            <v>43800</v>
          </cell>
        </row>
        <row r="243">
          <cell r="G243">
            <v>43831</v>
          </cell>
        </row>
        <row r="244">
          <cell r="G244">
            <v>43862</v>
          </cell>
        </row>
        <row r="245">
          <cell r="G245">
            <v>43891</v>
          </cell>
        </row>
        <row r="246">
          <cell r="G246">
            <v>43922</v>
          </cell>
        </row>
        <row r="247">
          <cell r="G247">
            <v>43952</v>
          </cell>
        </row>
        <row r="248">
          <cell r="G248">
            <v>43983</v>
          </cell>
        </row>
        <row r="249">
          <cell r="G249">
            <v>44013</v>
          </cell>
        </row>
        <row r="250">
          <cell r="G250">
            <v>44044</v>
          </cell>
        </row>
        <row r="251">
          <cell r="G251">
            <v>44075</v>
          </cell>
        </row>
        <row r="252">
          <cell r="G252">
            <v>44105</v>
          </cell>
        </row>
        <row r="253">
          <cell r="G253">
            <v>44136</v>
          </cell>
        </row>
        <row r="254">
          <cell r="G254">
            <v>44166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 Relevantes"/>
      <sheetName val="EDE's"/>
      <sheetName val="CDEEE"/>
      <sheetName val="EGEHID"/>
      <sheetName val="ETED"/>
      <sheetName val="Anexo Res Financieros"/>
      <sheetName val="Anexo Deuda Mar14"/>
      <sheetName val="Nuevos Cargos Tarifarios"/>
      <sheetName val="Cargos Tarifar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 Relevantes"/>
      <sheetName val="EDE's"/>
      <sheetName val="CDEEE"/>
      <sheetName val="EGEHID"/>
      <sheetName val="ETED"/>
      <sheetName val="Anexo Res Financieros"/>
      <sheetName val="Anexo Deuda Mar14"/>
      <sheetName val="Nuevos Cargos Tarifarios"/>
      <sheetName val="Cargos Tarifarios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 Relevantes"/>
      <sheetName val="EDE's"/>
      <sheetName val="CDEEE"/>
      <sheetName val="EGEHID"/>
      <sheetName val="ETED"/>
      <sheetName val="Anexo Res Financieros"/>
      <sheetName val="Anexo Deuda Jun14"/>
      <sheetName val="Nuevos Cargos Tarifarios"/>
      <sheetName val="Cargos Tarif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Q5"/>
      <sheetName val="bop1datos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SECQ"/>
      <sheetName val="Sheet1"/>
      <sheetName val="A"/>
      <sheetName val="B"/>
      <sheetName val="Cuadro programa 2003"/>
      <sheetName val="C"/>
      <sheetName val="D"/>
      <sheetName val="TRANSF"/>
      <sheetName val="Gasto unidad proy"/>
      <sheetName val="ajustes"/>
      <sheetName val="cuadro version 2 programa 2003"/>
      <sheetName val="Cuadro final programa 2003"/>
      <sheetName val="Sheet1 (2)"/>
      <sheetName val="Gobierno General RESUMEN"/>
      <sheetName val="Cuadro V"/>
      <sheetName val="Cuadro VI"/>
      <sheetName val="Cuadro VII"/>
      <sheetName val="Cuadro VIII"/>
      <sheetName val="Cuadro IX"/>
      <sheetName val="Cuadro X"/>
      <sheetName val="Cuadro XI"/>
      <sheetName val="CUADROS XII"/>
      <sheetName val="Cuadro_programa_2003"/>
      <sheetName val="Gasto_unidad_proy"/>
      <sheetName val="cuadro_version_2_programa_2003"/>
      <sheetName val="Cuadro_final_programa_2003"/>
      <sheetName val="Sheet1_(2)"/>
      <sheetName val="Gobierno_General_RESUMEN"/>
      <sheetName val="Cuadro_V"/>
      <sheetName val="Cuadro_VI"/>
      <sheetName val="Cuadro_VII"/>
      <sheetName val="Cuadro_VIII"/>
      <sheetName val="Cuadro_IX"/>
      <sheetName val="Cuadro_X"/>
      <sheetName val="Cuadro_XI"/>
      <sheetName val="CUADROS_XII"/>
      <sheetName val="Cuadro_programa_20032"/>
      <sheetName val="Gasto_unidad_proy2"/>
      <sheetName val="cuadro_version_2_programa_20032"/>
      <sheetName val="Cuadro_final_programa_20032"/>
      <sheetName val="Sheet1_(2)2"/>
      <sheetName val="Gobierno_General_RESUMEN2"/>
      <sheetName val="Cuadro_V2"/>
      <sheetName val="Cuadro_VI2"/>
      <sheetName val="Cuadro_VII2"/>
      <sheetName val="Cuadro_VIII2"/>
      <sheetName val="Cuadro_IX2"/>
      <sheetName val="Cuadro_X2"/>
      <sheetName val="Cuadro_XI2"/>
      <sheetName val="CUADROS_XII2"/>
      <sheetName val="Cuadro_programa_20031"/>
      <sheetName val="Gasto_unidad_proy1"/>
      <sheetName val="cuadro_version_2_programa_20031"/>
      <sheetName val="Cuadro_final_programa_20031"/>
      <sheetName val="Sheet1_(2)1"/>
      <sheetName val="Gobierno_General_RESUMEN1"/>
      <sheetName val="Cuadro_V1"/>
      <sheetName val="Cuadro_VI1"/>
      <sheetName val="Cuadro_VII1"/>
      <sheetName val="Cuadro_VIII1"/>
      <sheetName val="Cuadro_IX1"/>
      <sheetName val="Cuadro_X1"/>
      <sheetName val="Cuadro_XI1"/>
      <sheetName val="CUADROS_XII1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Cuadro_programa_20033"/>
      <sheetName val="Gasto_unidad_proy3"/>
      <sheetName val="cuadro_version_2_programa_20033"/>
      <sheetName val="Cuadro_final_programa_20033"/>
      <sheetName val="Sheet1_(2)3"/>
      <sheetName val="Gobierno_General_RESUMEN3"/>
      <sheetName val="Cuadro_V3"/>
      <sheetName val="Cuadro_VI3"/>
      <sheetName val="Cuadro_VII3"/>
      <sheetName val="Cuadro_VIII3"/>
      <sheetName val="Cuadro_IX3"/>
      <sheetName val="Cuadro_X3"/>
      <sheetName val="Cuadro_XI3"/>
      <sheetName val="CUADROS_XII3"/>
      <sheetName val="Cuadro_programa_20034"/>
      <sheetName val="Gasto_unidad_proy4"/>
      <sheetName val="cuadro_version_2_programa_20034"/>
      <sheetName val="Cuadro_final_programa_20034"/>
      <sheetName val="Sheet1_(2)4"/>
      <sheetName val="Gobierno_General_RESUMEN4"/>
      <sheetName val="Cuadro_V4"/>
      <sheetName val="Cuadro_VI4"/>
      <sheetName val="Cuadro_VII4"/>
      <sheetName val="Cuadro_VIII4"/>
      <sheetName val="Cuadro_IX4"/>
      <sheetName val="Cuadro_X4"/>
      <sheetName val="Cuadro_XI4"/>
      <sheetName val="CUADROS_XII4"/>
      <sheetName val="Variables_Relevantes"/>
      <sheetName val="INDICADORES_PREL__PORTAL"/>
      <sheetName val="Anexo_Res_Financieros"/>
      <sheetName val="Nuevos_Cargos_Tarifarios"/>
      <sheetName val="Cargos_Tarifarios"/>
      <sheetName val="BD-Var_MacroEconomicasMensual"/>
      <sheetName val="BD-Var_MacroEconomicasTrimestre"/>
      <sheetName val="BD-Var_MacroEconomicasAnual"/>
      <sheetName val="BD-Form_InfoEDES"/>
      <sheetName val="BD-Venta_Energía"/>
      <sheetName val="BD-Transf__Gobierno_&amp;_Aportes"/>
      <sheetName val="EDE's_Presupuestos"/>
      <sheetName val="Inf__Desempeño_-_Tabla_Graficas"/>
      <sheetName val="Inf__Desempeño_-_Graf_"/>
      <sheetName val="Inf__Desempeño_-_Tablas_PPT"/>
      <sheetName val="Ley_Presupuesto_2015"/>
      <sheetName val="Bono_Ley_175-12"/>
      <sheetName val="Black_Out_SENI"/>
      <sheetName val="Resumen_Compra"/>
      <sheetName val="BD-Inf_TCMensual"/>
      <sheetName val="BD_Real_vs_Pres_"/>
      <sheetName val="Presup__EDE´s"/>
      <sheetName val="BD-Inf_Fact-Pagos"/>
      <sheetName val="Graf_CF"/>
      <sheetName val="Análisis_TC_BCRD_Diaria"/>
      <sheetName val="Aporte_MH_vs__PIB"/>
      <sheetName val="Glosario_de_Términos"/>
      <sheetName val="Cuadro_programa_20035"/>
      <sheetName val="Gasto_unidad_proy5"/>
      <sheetName val="cuadro_version_2_programa_20035"/>
      <sheetName val="Cuadro_final_programa_20035"/>
      <sheetName val="Sheet1_(2)5"/>
      <sheetName val="Gobierno_General_RESUMEN5"/>
      <sheetName val="Cuadro_V5"/>
      <sheetName val="Cuadro_VI5"/>
      <sheetName val="Cuadro_VII5"/>
      <sheetName val="Cuadro_VIII5"/>
      <sheetName val="Cuadro_IX5"/>
      <sheetName val="Cuadro_X5"/>
      <sheetName val="Cuadro_XI5"/>
      <sheetName val="CUADROS_XII5"/>
      <sheetName val="Variables_Relevantes1"/>
      <sheetName val="INDICADORES_PREL__PORTAL1"/>
      <sheetName val="Anexo_Res_Financieros1"/>
      <sheetName val="Nuevos_Cargos_Tarifarios1"/>
      <sheetName val="Cargos_Tarifarios1"/>
      <sheetName val="BD-Var_MacroEconomicasMensual1"/>
      <sheetName val="BD-Var_MacroEconomicasTrimestr1"/>
      <sheetName val="BD-Var_MacroEconomicasAnual1"/>
      <sheetName val="BD-Form_InfoEDES1"/>
      <sheetName val="BD-Venta_Energía1"/>
      <sheetName val="BD-Transf__Gobierno_&amp;_Aportes1"/>
      <sheetName val="EDE's_Presupuestos1"/>
      <sheetName val="Inf__Desempeño_-_Tabla_Grafica1"/>
      <sheetName val="Inf__Desempeño_-_Graf_1"/>
      <sheetName val="Inf__Desempeño_-_Tablas_PPT1"/>
      <sheetName val="Ley_Presupuesto_20151"/>
      <sheetName val="Bono_Ley_175-121"/>
      <sheetName val="Black_Out_SENI1"/>
      <sheetName val="Resumen_Compra1"/>
      <sheetName val="BD-Inf_TCMensual1"/>
      <sheetName val="BD_Real_vs_Pres_1"/>
      <sheetName val="Presup__EDE´s1"/>
      <sheetName val="BD-Inf_Fact-Pagos1"/>
      <sheetName val="Graf_CF1"/>
      <sheetName val="Análisis_TC_BCRD_Diaria1"/>
      <sheetName val="Aporte_MH_vs__PIB1"/>
      <sheetName val="Glosario_de_Término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  <sheetName val="WEO_Ass"/>
      <sheetName val="vul-ind_SRversion"/>
      <sheetName val="vul-ind_PDRversion"/>
      <sheetName val="BOP_Stress_"/>
      <sheetName val="Inv__Income"/>
      <sheetName val="SA-Tab_27"/>
      <sheetName val="SA-Tab_28"/>
      <sheetName val="SA_Tab_29"/>
      <sheetName val="SA_Tab_30"/>
      <sheetName val="Oper_Budg_"/>
      <sheetName val="Old_Summ_BoP"/>
      <sheetName val="Old_Brf-Tbl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WEO_Ass1"/>
      <sheetName val="vul-ind_SRversion1"/>
      <sheetName val="vul-ind_PDRversion1"/>
      <sheetName val="BOP_Stress_1"/>
      <sheetName val="Inv__Income1"/>
      <sheetName val="SA-Tab_271"/>
      <sheetName val="SA-Tab_281"/>
      <sheetName val="SA_Tab_291"/>
      <sheetName val="SA_Tab_301"/>
      <sheetName val="Oper_Budg_1"/>
      <sheetName val="Old_Summ_BoP1"/>
      <sheetName val="Old_Brf-Tbl1"/>
      <sheetName val="WEO_Ass2"/>
      <sheetName val="vul-ind_SRversion2"/>
      <sheetName val="vul-ind_PDRversion2"/>
      <sheetName val="BOP_Stress_2"/>
      <sheetName val="Inv__Income2"/>
      <sheetName val="SA-Tab_272"/>
      <sheetName val="SA-Tab_282"/>
      <sheetName val="SA_Tab_292"/>
      <sheetName val="SA_Tab_302"/>
      <sheetName val="Oper_Budg_2"/>
      <sheetName val="Old_Summ_BoP2"/>
      <sheetName val="Old_Brf-Tbl2"/>
      <sheetName val="WEO_Ass3"/>
      <sheetName val="vul-ind_SRversion3"/>
      <sheetName val="vul-ind_PDRversion3"/>
      <sheetName val="BOP_Stress_3"/>
      <sheetName val="Inv__Income3"/>
      <sheetName val="SA-Tab_273"/>
      <sheetName val="SA-Tab_283"/>
      <sheetName val="SA_Tab_293"/>
      <sheetName val="SA_Tab_303"/>
      <sheetName val="Oper_Budg_3"/>
      <sheetName val="Old_Summ_BoP3"/>
      <sheetName val="Old_Brf-Tbl3"/>
      <sheetName val="WEO_Ass4"/>
      <sheetName val="vul-ind_SRversion4"/>
      <sheetName val="vul-ind_PDRversion4"/>
      <sheetName val="BOP_Stress_4"/>
      <sheetName val="Inv__Income4"/>
      <sheetName val="SA-Tab_274"/>
      <sheetName val="SA-Tab_284"/>
      <sheetName val="SA_Tab_294"/>
      <sheetName val="SA_Tab_304"/>
      <sheetName val="Oper_Budg_4"/>
      <sheetName val="Old_Summ_BoP4"/>
      <sheetName val="Old_Brf-Tbl4"/>
      <sheetName val="WEO_Ass5"/>
      <sheetName val="vul-ind_SRversion5"/>
      <sheetName val="vul-ind_PDRversion5"/>
      <sheetName val="BOP_Stress_5"/>
      <sheetName val="Inv__Income5"/>
      <sheetName val="SA-Tab_275"/>
      <sheetName val="SA-Tab_285"/>
      <sheetName val="SA_Tab_295"/>
      <sheetName val="SA_Tab_305"/>
      <sheetName val="Oper_Budg_5"/>
      <sheetName val="Old_Summ_BoP5"/>
      <sheetName val="Old_Brf-Tbl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red data"/>
      <sheetName val="gas013003"/>
      <sheetName val="GEE0013003"/>
      <sheetName val="gas102802"/>
      <sheetName val="GEE0102802"/>
      <sheetName val="shared_data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shared_data1"/>
      <sheetName val="shared_data2"/>
      <sheetName val="shared_data3"/>
      <sheetName val="shared_data4"/>
      <sheetName val="shared_data5"/>
      <sheetName val="gas112601"/>
      <sheetName val="GEE1023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 Cont. EDE-SUR"/>
      <sheetName val="Detalle de Precios EDE-SUR"/>
      <sheetName val="Portada Cont.  EDE-NORTE"/>
      <sheetName val="Detalle de Precios EDE-NORTE"/>
      <sheetName val="Portada Cont. EDE-ESTE"/>
      <sheetName val="Detalle de Precios EDE-ESTE"/>
      <sheetName val="Resumen Transacciones"/>
      <sheetName val="Platts Jul-00"/>
      <sheetName val="Portada Spot. EDE-SUR"/>
      <sheetName val="Portada Spot. EDE-NORTE"/>
      <sheetName val="Portada Spot. EDE-ESTE"/>
      <sheetName val="Portada Spot. EDE-HAINA"/>
      <sheetName val="Portada Spot. EDE-PALAMARA"/>
      <sheetName val="Portada_Cont__EDE-SUR"/>
      <sheetName val="Detalle_de_Precios_EDE-SUR"/>
      <sheetName val="Portada_Cont___EDE-NORTE"/>
      <sheetName val="Detalle_de_Precios_EDE-NORTE"/>
      <sheetName val="Portada_Cont__EDE-ESTE"/>
      <sheetName val="Detalle_de_Precios_EDE-ESTE"/>
      <sheetName val="Resumen_Transacciones"/>
      <sheetName val="Platts_Jul-00"/>
      <sheetName val="Portada_Spot__EDE-SUR"/>
      <sheetName val="Portada_Spot__EDE-NORTE"/>
      <sheetName val="Portada_Spot__EDE-ESTE"/>
      <sheetName val="Portada_Spot__EDE-HAINA"/>
      <sheetName val="Portada_Spot__EDE-PALAMARA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Portada_Cont__EDE-SUR1"/>
      <sheetName val="Detalle_de_Precios_EDE-SUR1"/>
      <sheetName val="Portada_Cont___EDE-NORTE1"/>
      <sheetName val="Detalle_de_Precios_EDE-NORTE1"/>
      <sheetName val="Portada_Cont__EDE-ESTE1"/>
      <sheetName val="Detalle_de_Precios_EDE-ESTE1"/>
      <sheetName val="Resumen_Transacciones1"/>
      <sheetName val="Platts_Jul-001"/>
      <sheetName val="Portada_Spot__EDE-SUR1"/>
      <sheetName val="Portada_Spot__EDE-NORTE1"/>
      <sheetName val="Portada_Spot__EDE-ESTE1"/>
      <sheetName val="Portada_Spot__EDE-HAINA1"/>
      <sheetName val="Portada_Spot__EDE-PALAMARA1"/>
      <sheetName val="Portada_Cont__EDE-SUR2"/>
      <sheetName val="Detalle_de_Precios_EDE-SUR2"/>
      <sheetName val="Portada_Cont___EDE-NORTE2"/>
      <sheetName val="Detalle_de_Precios_EDE-NORTE2"/>
      <sheetName val="Portada_Cont__EDE-ESTE2"/>
      <sheetName val="Detalle_de_Precios_EDE-ESTE2"/>
      <sheetName val="Resumen_Transacciones2"/>
      <sheetName val="Platts_Jul-002"/>
      <sheetName val="Portada_Spot__EDE-SUR2"/>
      <sheetName val="Portada_Spot__EDE-NORTE2"/>
      <sheetName val="Portada_Spot__EDE-ESTE2"/>
      <sheetName val="Portada_Spot__EDE-HAINA2"/>
      <sheetName val="Portada_Spot__EDE-PALAMARA2"/>
      <sheetName val="Portada_Cont__EDE-SUR3"/>
      <sheetName val="Detalle_de_Precios_EDE-SUR3"/>
      <sheetName val="Portada_Cont___EDE-NORTE3"/>
      <sheetName val="Detalle_de_Precios_EDE-NORTE3"/>
      <sheetName val="Portada_Cont__EDE-ESTE3"/>
      <sheetName val="Detalle_de_Precios_EDE-ESTE3"/>
      <sheetName val="Resumen_Transacciones3"/>
      <sheetName val="Platts_Jul-003"/>
      <sheetName val="Portada_Spot__EDE-SUR3"/>
      <sheetName val="Portada_Spot__EDE-NORTE3"/>
      <sheetName val="Portada_Spot__EDE-ESTE3"/>
      <sheetName val="Portada_Spot__EDE-HAINA3"/>
      <sheetName val="Portada_Spot__EDE-PALAMARA3"/>
      <sheetName val="Portada_Cont__EDE-SUR4"/>
      <sheetName val="Detalle_de_Precios_EDE-SUR4"/>
      <sheetName val="Portada_Cont___EDE-NORTE4"/>
      <sheetName val="Detalle_de_Precios_EDE-NORTE4"/>
      <sheetName val="Portada_Cont__EDE-ESTE4"/>
      <sheetName val="Detalle_de_Precios_EDE-ESTE4"/>
      <sheetName val="Resumen_Transacciones4"/>
      <sheetName val="Platts_Jul-004"/>
      <sheetName val="Portada_Spot__EDE-SUR4"/>
      <sheetName val="Portada_Spot__EDE-NORTE4"/>
      <sheetName val="Portada_Spot__EDE-ESTE4"/>
      <sheetName val="Portada_Spot__EDE-HAINA4"/>
      <sheetName val="Portada_Spot__EDE-PALAMARA4"/>
      <sheetName val="Portada_Cont__EDE-SUR5"/>
      <sheetName val="Detalle_de_Precios_EDE-SUR5"/>
      <sheetName val="Portada_Cont___EDE-NORTE5"/>
      <sheetName val="Detalle_de_Precios_EDE-NORTE5"/>
      <sheetName val="Portada_Cont__EDE-ESTE5"/>
      <sheetName val="Detalle_de_Precios_EDE-ESTE5"/>
      <sheetName val="Resumen_Transacciones5"/>
      <sheetName val="Platts_Jul-005"/>
      <sheetName val="Portada_Spot__EDE-SUR5"/>
      <sheetName val="Portada_Spot__EDE-NORTE5"/>
      <sheetName val="Portada_Spot__EDE-ESTE5"/>
      <sheetName val="Portada_Spot__EDE-HAINA5"/>
      <sheetName val="Portada_Spot__EDE-PALAMAR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Ext_debt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Ext_debt1"/>
      <sheetName val="Ext_debt2"/>
      <sheetName val="Ext_debt3"/>
      <sheetName val="Ext_debt4"/>
      <sheetName val="Ext_debt5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/>
      <sheetData sheetId="9"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/>
      <sheetData sheetId="24">
        <row r="62">
          <cell r="Q62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 Cont. EDE-SUR"/>
      <sheetName val="Detalle de Precios EDE-SUR"/>
      <sheetName val="Portada Cont.  EDE-NORTE"/>
      <sheetName val="Detalle de Precios EDE-NORTE"/>
      <sheetName val="Portada Cont. EDE-ESTE"/>
      <sheetName val="Detalle de Precios EDE-ESTE"/>
      <sheetName val="Resumen Transacciones"/>
      <sheetName val="Platts Jul-00"/>
      <sheetName val="Portada Spot. EDE-SUR"/>
      <sheetName val="Portada Spot. EDE-NORTE"/>
      <sheetName val="Portada Spot. EDE-ESTE"/>
      <sheetName val="Portada Spot. EDE-HAINA"/>
      <sheetName val="Portada Spot. EDE-PALAMARA"/>
      <sheetName val="Portada_Cont__EDE-SUR"/>
      <sheetName val="Detalle_de_Precios_EDE-SUR"/>
      <sheetName val="Portada_Cont___EDE-NORTE"/>
      <sheetName val="Detalle_de_Precios_EDE-NORTE"/>
      <sheetName val="Portada_Cont__EDE-ESTE"/>
      <sheetName val="Detalle_de_Precios_EDE-ESTE"/>
      <sheetName val="Resumen_Transacciones"/>
      <sheetName val="Platts_Jul-00"/>
      <sheetName val="Portada_Spot__EDE-SUR"/>
      <sheetName val="Portada_Spot__EDE-NORTE"/>
      <sheetName val="Portada_Spot__EDE-ESTE"/>
      <sheetName val="Portada_Spot__EDE-HAINA"/>
      <sheetName val="Portada_Spot__EDE-PALAMARA"/>
      <sheetName val="Portada_Cont__EDE-SUR2"/>
      <sheetName val="Detalle_de_Precios_EDE-SUR2"/>
      <sheetName val="Portada_Cont___EDE-NORTE2"/>
      <sheetName val="Detalle_de_Precios_EDE-NORTE2"/>
      <sheetName val="Portada_Cont__EDE-ESTE2"/>
      <sheetName val="Detalle_de_Precios_EDE-ESTE2"/>
      <sheetName val="Resumen_Transacciones2"/>
      <sheetName val="Platts_Jul-002"/>
      <sheetName val="Portada_Spot__EDE-SUR2"/>
      <sheetName val="Portada_Spot__EDE-NORTE2"/>
      <sheetName val="Portada_Spot__EDE-ESTE2"/>
      <sheetName val="Portada_Spot__EDE-HAINA2"/>
      <sheetName val="Portada_Spot__EDE-PALAMARA2"/>
      <sheetName val="Portada_Cont__EDE-SUR1"/>
      <sheetName val="Detalle_de_Precios_EDE-SUR1"/>
      <sheetName val="Portada_Cont___EDE-NORTE1"/>
      <sheetName val="Detalle_de_Precios_EDE-NORTE1"/>
      <sheetName val="Portada_Cont__EDE-ESTE1"/>
      <sheetName val="Detalle_de_Precios_EDE-ESTE1"/>
      <sheetName val="Resumen_Transacciones1"/>
      <sheetName val="Platts_Jul-001"/>
      <sheetName val="Portada_Spot__EDE-SUR1"/>
      <sheetName val="Portada_Spot__EDE-NORTE1"/>
      <sheetName val="Portada_Spot__EDE-ESTE1"/>
      <sheetName val="Portada_Spot__EDE-HAINA1"/>
      <sheetName val="Portada_Spot__EDE-PALAMARA1"/>
      <sheetName val="Portada_Cont__EDE-SUR3"/>
      <sheetName val="Detalle_de_Precios_EDE-SUR3"/>
      <sheetName val="Portada_Cont___EDE-NORTE3"/>
      <sheetName val="Detalle_de_Precios_EDE-NORTE3"/>
      <sheetName val="Portada_Cont__EDE-ESTE3"/>
      <sheetName val="Detalle_de_Precios_EDE-ESTE3"/>
      <sheetName val="Resumen_Transacciones3"/>
      <sheetName val="Platts_Jul-003"/>
      <sheetName val="Portada_Spot__EDE-SUR3"/>
      <sheetName val="Portada_Spot__EDE-NORTE3"/>
      <sheetName val="Portada_Spot__EDE-ESTE3"/>
      <sheetName val="Portada_Spot__EDE-HAINA3"/>
      <sheetName val="Portada_Spot__EDE-PALAMAR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TE"/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ARREARS"/>
      <sheetName val="ENERGY"/>
      <sheetName val="ANT_BS1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GP102"/>
  <sheetViews>
    <sheetView showGridLines="0" zoomScale="85" zoomScaleNormal="85" workbookViewId="0">
      <pane xSplit="11" ySplit="7" topLeftCell="FC8" activePane="bottomRight" state="frozen"/>
      <selection activeCell="B9" sqref="B9"/>
      <selection pane="topRight" activeCell="B9" sqref="B9"/>
      <selection pane="bottomLeft" activeCell="B9" sqref="B9"/>
      <selection pane="bottomRight" activeCell="FH24" sqref="FH24"/>
    </sheetView>
  </sheetViews>
  <sheetFormatPr baseColWidth="10" defaultColWidth="11.44140625" defaultRowHeight="13.8" outlineLevelRow="1" x14ac:dyDescent="0.3"/>
  <cols>
    <col min="1" max="1" width="3.6640625" style="4" customWidth="1"/>
    <col min="2" max="2" width="32.109375" style="7" customWidth="1"/>
    <col min="3" max="4" width="12.88671875" style="1" customWidth="1"/>
    <col min="5" max="6" width="11.44140625" style="1" customWidth="1"/>
    <col min="7" max="7" width="1.6640625" style="3" customWidth="1"/>
    <col min="8" max="10" width="11.44140625" style="1" customWidth="1"/>
    <col min="11" max="11" width="3.6640625" style="3" customWidth="1"/>
    <col min="12" max="90" width="9.109375" style="1" customWidth="1"/>
    <col min="91" max="97" width="9.33203125" style="1" customWidth="1"/>
    <col min="98" max="164" width="9.33203125" style="358" customWidth="1"/>
    <col min="165" max="165" width="11.33203125" style="1" customWidth="1"/>
    <col min="166" max="173" width="9.33203125" style="1" customWidth="1"/>
    <col min="174" max="176" width="12.44140625" style="360" customWidth="1"/>
    <col min="177" max="177" width="13.44140625" style="1" customWidth="1"/>
    <col min="178" max="178" width="13.44140625" style="358" customWidth="1"/>
    <col min="179" max="185" width="11" style="1" bestFit="1" customWidth="1"/>
    <col min="186" max="186" width="11.109375" style="1" customWidth="1"/>
    <col min="187" max="187" width="10.44140625" style="1" customWidth="1"/>
    <col min="188" max="188" width="13.33203125" style="1" customWidth="1"/>
    <col min="189" max="16384" width="11.44140625" style="1"/>
  </cols>
  <sheetData>
    <row r="1" spans="1:198" x14ac:dyDescent="0.3">
      <c r="A1" s="2"/>
    </row>
    <row r="2" spans="1:198" ht="15.6" x14ac:dyDescent="0.3">
      <c r="B2" s="481" t="s">
        <v>323</v>
      </c>
    </row>
    <row r="3" spans="1:198" x14ac:dyDescent="0.3">
      <c r="B3" s="5" t="s">
        <v>0</v>
      </c>
      <c r="FP3" s="378"/>
    </row>
    <row r="4" spans="1:198" x14ac:dyDescent="0.3">
      <c r="B4" s="5" t="s">
        <v>1</v>
      </c>
      <c r="D4" s="6"/>
      <c r="FP4" s="361"/>
    </row>
    <row r="5" spans="1:198" x14ac:dyDescent="0.3">
      <c r="C5" s="8"/>
      <c r="D5" s="6"/>
      <c r="F5" s="8"/>
      <c r="G5" s="9"/>
      <c r="H5" s="8"/>
      <c r="I5" s="8"/>
      <c r="J5" s="8"/>
      <c r="K5" s="9"/>
      <c r="L5" s="8">
        <v>2009</v>
      </c>
      <c r="M5" s="8">
        <v>2009</v>
      </c>
      <c r="N5" s="8">
        <v>2009</v>
      </c>
      <c r="O5" s="8">
        <v>2009</v>
      </c>
      <c r="P5" s="8">
        <v>2009</v>
      </c>
      <c r="Q5" s="8">
        <v>2009</v>
      </c>
      <c r="R5" s="8">
        <v>2009</v>
      </c>
      <c r="S5" s="8">
        <v>2009</v>
      </c>
      <c r="T5" s="8">
        <v>2009</v>
      </c>
      <c r="U5" s="8">
        <v>2009</v>
      </c>
      <c r="V5" s="8">
        <v>2009</v>
      </c>
      <c r="W5" s="8">
        <v>2009</v>
      </c>
      <c r="X5" s="8">
        <v>2010</v>
      </c>
      <c r="Y5" s="8">
        <v>2010</v>
      </c>
      <c r="Z5" s="8">
        <v>2010</v>
      </c>
      <c r="AA5" s="8">
        <v>2010</v>
      </c>
      <c r="AB5" s="8">
        <v>2010</v>
      </c>
      <c r="AC5" s="8">
        <v>2010</v>
      </c>
      <c r="AD5" s="8">
        <v>2010</v>
      </c>
      <c r="AE5" s="8">
        <v>2010</v>
      </c>
      <c r="AF5" s="8">
        <v>2010</v>
      </c>
      <c r="AG5" s="8">
        <v>2010</v>
      </c>
      <c r="AH5" s="8">
        <v>2010</v>
      </c>
      <c r="AI5" s="8">
        <v>2010</v>
      </c>
      <c r="AJ5" s="8">
        <v>2011</v>
      </c>
      <c r="AK5" s="8">
        <v>2011</v>
      </c>
      <c r="AL5" s="8">
        <v>2011</v>
      </c>
      <c r="AM5" s="8">
        <v>2011</v>
      </c>
      <c r="AN5" s="8">
        <v>2011</v>
      </c>
      <c r="AO5" s="8">
        <v>2011</v>
      </c>
      <c r="AP5" s="8">
        <v>2011</v>
      </c>
      <c r="AQ5" s="8">
        <v>2011</v>
      </c>
      <c r="AR5" s="8">
        <v>2011</v>
      </c>
      <c r="AS5" s="8">
        <v>2011</v>
      </c>
      <c r="AT5" s="8">
        <v>2011</v>
      </c>
      <c r="AU5" s="8">
        <v>2011</v>
      </c>
      <c r="AV5" s="8">
        <v>2012</v>
      </c>
      <c r="AW5" s="8">
        <v>2012</v>
      </c>
      <c r="AX5" s="8">
        <v>2012</v>
      </c>
      <c r="AY5" s="8">
        <v>2012</v>
      </c>
      <c r="AZ5" s="8">
        <v>2012</v>
      </c>
      <c r="BA5" s="8">
        <v>2012</v>
      </c>
      <c r="BB5" s="8">
        <v>2012</v>
      </c>
      <c r="BC5" s="8">
        <v>2012</v>
      </c>
      <c r="BD5" s="8">
        <v>2012</v>
      </c>
      <c r="BE5" s="8">
        <v>2012</v>
      </c>
      <c r="BF5" s="8">
        <v>2012</v>
      </c>
      <c r="BG5" s="8">
        <v>2012</v>
      </c>
      <c r="BH5" s="8">
        <v>2013</v>
      </c>
      <c r="BI5" s="8">
        <v>2013</v>
      </c>
      <c r="BJ5" s="8">
        <v>2013</v>
      </c>
      <c r="BK5" s="8">
        <v>2013</v>
      </c>
      <c r="BL5" s="8">
        <v>2013</v>
      </c>
      <c r="BM5" s="8">
        <v>2013</v>
      </c>
      <c r="BN5" s="8">
        <v>2013</v>
      </c>
      <c r="BO5" s="8">
        <v>2013</v>
      </c>
      <c r="BP5" s="8">
        <v>2013</v>
      </c>
      <c r="BQ5" s="8">
        <v>2013</v>
      </c>
      <c r="BR5" s="8">
        <v>2013</v>
      </c>
      <c r="BS5" s="8">
        <v>2013</v>
      </c>
      <c r="BT5" s="8">
        <v>2014</v>
      </c>
      <c r="BU5" s="8">
        <v>2014</v>
      </c>
      <c r="BV5" s="8">
        <v>2014</v>
      </c>
      <c r="BW5" s="8">
        <v>2014</v>
      </c>
      <c r="BX5" s="8">
        <v>2014</v>
      </c>
      <c r="BY5" s="8">
        <v>2014</v>
      </c>
      <c r="BZ5" s="8">
        <v>2014</v>
      </c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316"/>
      <c r="CU5" s="316"/>
      <c r="CV5" s="316"/>
      <c r="CW5" s="316"/>
      <c r="CX5" s="316"/>
      <c r="CY5" s="316"/>
      <c r="CZ5" s="316"/>
      <c r="DA5" s="316"/>
      <c r="DB5" s="316"/>
      <c r="DC5" s="316"/>
      <c r="DD5" s="316"/>
      <c r="DE5" s="316"/>
      <c r="DF5" s="316"/>
      <c r="DG5" s="316"/>
      <c r="DH5" s="316"/>
      <c r="DI5" s="316"/>
      <c r="DJ5" s="316"/>
      <c r="DK5" s="316"/>
      <c r="DL5" s="316"/>
      <c r="DM5" s="316"/>
      <c r="DN5" s="316"/>
      <c r="DO5" s="316"/>
      <c r="DP5" s="316"/>
      <c r="DQ5" s="316"/>
      <c r="DR5" s="316"/>
      <c r="DS5" s="316"/>
      <c r="DT5" s="316"/>
      <c r="DU5" s="316"/>
      <c r="DV5" s="316"/>
      <c r="DW5" s="316"/>
      <c r="DX5" s="316"/>
      <c r="DY5" s="316"/>
      <c r="DZ5" s="316"/>
      <c r="EA5" s="316"/>
      <c r="EB5" s="316"/>
      <c r="EC5" s="316"/>
      <c r="ED5" s="316"/>
      <c r="EE5" s="316"/>
      <c r="EF5" s="316"/>
      <c r="EG5" s="316"/>
      <c r="EH5" s="316"/>
      <c r="EI5" s="316"/>
      <c r="EJ5" s="316"/>
      <c r="EK5" s="316"/>
      <c r="EL5" s="316"/>
      <c r="EM5" s="316"/>
      <c r="EN5" s="316"/>
      <c r="EO5" s="316"/>
      <c r="EP5" s="316"/>
      <c r="EQ5" s="316"/>
      <c r="ER5" s="316"/>
      <c r="ES5" s="316"/>
      <c r="ET5" s="316"/>
      <c r="EU5" s="316"/>
      <c r="EV5" s="316"/>
      <c r="EW5" s="316"/>
      <c r="EX5" s="316"/>
      <c r="EY5" s="316"/>
      <c r="EZ5" s="316"/>
      <c r="FA5" s="316"/>
      <c r="FB5" s="316"/>
      <c r="FC5" s="316"/>
      <c r="FD5" s="316"/>
      <c r="FE5" s="316"/>
      <c r="FF5" s="316"/>
      <c r="FG5" s="316"/>
      <c r="FH5" s="316"/>
      <c r="FP5" s="304"/>
    </row>
    <row r="6" spans="1:198" ht="12.75" customHeight="1" x14ac:dyDescent="0.3">
      <c r="B6" s="10"/>
      <c r="C6" s="485" t="s">
        <v>330</v>
      </c>
      <c r="D6" s="485" t="s">
        <v>331</v>
      </c>
      <c r="E6" s="486" t="s">
        <v>332</v>
      </c>
      <c r="F6" s="486"/>
      <c r="G6" s="423"/>
      <c r="H6" s="485" t="s">
        <v>333</v>
      </c>
      <c r="I6" s="486" t="s">
        <v>334</v>
      </c>
      <c r="J6" s="486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316"/>
      <c r="CU6" s="316"/>
      <c r="CV6" s="316"/>
      <c r="CW6" s="316"/>
      <c r="CX6" s="316"/>
      <c r="CY6" s="316"/>
      <c r="CZ6" s="316"/>
      <c r="DA6" s="316"/>
      <c r="DB6" s="316"/>
      <c r="DC6" s="316"/>
      <c r="DD6" s="316"/>
      <c r="DE6" s="316"/>
      <c r="DF6" s="316"/>
      <c r="DG6" s="316"/>
      <c r="DH6" s="316"/>
      <c r="DI6" s="316"/>
      <c r="DJ6" s="316"/>
      <c r="DK6" s="316"/>
      <c r="DL6" s="316"/>
      <c r="DM6" s="316"/>
      <c r="DN6" s="316"/>
      <c r="DO6" s="316"/>
      <c r="DP6" s="316"/>
      <c r="DQ6" s="316"/>
      <c r="DR6" s="316"/>
      <c r="DS6" s="316"/>
      <c r="DT6" s="316"/>
      <c r="DU6" s="316"/>
      <c r="DV6" s="316"/>
      <c r="DW6" s="316"/>
      <c r="DX6" s="316"/>
      <c r="DY6" s="316"/>
      <c r="DZ6" s="316"/>
      <c r="EA6" s="316"/>
      <c r="EB6" s="316"/>
      <c r="EC6" s="316"/>
      <c r="ED6" s="316"/>
      <c r="EE6" s="316"/>
      <c r="EF6" s="316"/>
      <c r="EG6" s="316"/>
      <c r="EH6" s="316"/>
      <c r="EI6" s="316"/>
      <c r="EJ6" s="316"/>
      <c r="EK6" s="316"/>
      <c r="EL6" s="316"/>
      <c r="EM6" s="316"/>
      <c r="EN6" s="316"/>
      <c r="EO6" s="316"/>
      <c r="EP6" s="316"/>
      <c r="EQ6" s="316"/>
      <c r="ER6" s="316"/>
      <c r="ES6" s="316"/>
      <c r="ET6" s="316"/>
      <c r="EU6" s="316"/>
      <c r="EV6" s="316"/>
      <c r="EW6" s="316"/>
      <c r="EX6" s="316"/>
      <c r="EY6" s="316"/>
      <c r="EZ6" s="316"/>
      <c r="FA6" s="316"/>
      <c r="FB6" s="316"/>
      <c r="FC6" s="316"/>
      <c r="FD6" s="316"/>
      <c r="FE6" s="316"/>
      <c r="FF6" s="316"/>
      <c r="FG6" s="316"/>
      <c r="FH6" s="316"/>
      <c r="FJ6" s="484" t="s">
        <v>2</v>
      </c>
      <c r="FK6" s="484"/>
      <c r="FL6" s="484"/>
      <c r="FM6" s="484"/>
      <c r="FN6" s="484"/>
      <c r="FO6" s="484"/>
      <c r="FP6" s="484"/>
      <c r="FQ6" s="484"/>
      <c r="FR6" s="380"/>
      <c r="FS6" s="412"/>
      <c r="FT6" s="415"/>
    </row>
    <row r="7" spans="1:198" s="3" customFormat="1" x14ac:dyDescent="0.3">
      <c r="A7" s="11"/>
      <c r="B7" s="12"/>
      <c r="C7" s="485"/>
      <c r="D7" s="485"/>
      <c r="E7" s="355" t="s">
        <v>3</v>
      </c>
      <c r="F7" s="355" t="s">
        <v>4</v>
      </c>
      <c r="G7" s="357"/>
      <c r="H7" s="485"/>
      <c r="I7" s="355" t="s">
        <v>3</v>
      </c>
      <c r="J7" s="355" t="s">
        <v>4</v>
      </c>
      <c r="K7" s="13"/>
      <c r="L7" s="14">
        <v>39814</v>
      </c>
      <c r="M7" s="14">
        <v>39845</v>
      </c>
      <c r="N7" s="14">
        <v>39873</v>
      </c>
      <c r="O7" s="14">
        <v>39904</v>
      </c>
      <c r="P7" s="14">
        <v>39934</v>
      </c>
      <c r="Q7" s="14">
        <v>39965</v>
      </c>
      <c r="R7" s="14">
        <v>39995</v>
      </c>
      <c r="S7" s="14">
        <v>40026</v>
      </c>
      <c r="T7" s="14">
        <v>40057</v>
      </c>
      <c r="U7" s="14">
        <v>40087</v>
      </c>
      <c r="V7" s="14">
        <v>40118</v>
      </c>
      <c r="W7" s="14">
        <v>40148</v>
      </c>
      <c r="X7" s="14">
        <v>40179</v>
      </c>
      <c r="Y7" s="14">
        <v>40210</v>
      </c>
      <c r="Z7" s="14">
        <v>40238</v>
      </c>
      <c r="AA7" s="14">
        <v>40269</v>
      </c>
      <c r="AB7" s="14">
        <v>40299</v>
      </c>
      <c r="AC7" s="14">
        <v>40330</v>
      </c>
      <c r="AD7" s="14">
        <v>40360</v>
      </c>
      <c r="AE7" s="14">
        <v>40391</v>
      </c>
      <c r="AF7" s="14">
        <v>40422</v>
      </c>
      <c r="AG7" s="14">
        <v>40452</v>
      </c>
      <c r="AH7" s="14">
        <v>40483</v>
      </c>
      <c r="AI7" s="14">
        <v>40513</v>
      </c>
      <c r="AJ7" s="14">
        <v>40544</v>
      </c>
      <c r="AK7" s="14">
        <v>40575</v>
      </c>
      <c r="AL7" s="14">
        <v>40603</v>
      </c>
      <c r="AM7" s="14">
        <v>40634</v>
      </c>
      <c r="AN7" s="14">
        <v>40664</v>
      </c>
      <c r="AO7" s="14">
        <v>40695</v>
      </c>
      <c r="AP7" s="14">
        <v>40725</v>
      </c>
      <c r="AQ7" s="14">
        <v>40756</v>
      </c>
      <c r="AR7" s="14">
        <v>40787</v>
      </c>
      <c r="AS7" s="14">
        <v>40817</v>
      </c>
      <c r="AT7" s="14">
        <v>40848</v>
      </c>
      <c r="AU7" s="14">
        <v>40878</v>
      </c>
      <c r="AV7" s="14">
        <v>40909</v>
      </c>
      <c r="AW7" s="14">
        <v>40940</v>
      </c>
      <c r="AX7" s="14">
        <v>40969</v>
      </c>
      <c r="AY7" s="14">
        <v>41000</v>
      </c>
      <c r="AZ7" s="14">
        <v>41030</v>
      </c>
      <c r="BA7" s="14">
        <v>41061</v>
      </c>
      <c r="BB7" s="14">
        <v>41091</v>
      </c>
      <c r="BC7" s="14">
        <v>41122</v>
      </c>
      <c r="BD7" s="14">
        <v>41153</v>
      </c>
      <c r="BE7" s="14">
        <v>41183</v>
      </c>
      <c r="BF7" s="14">
        <v>41214</v>
      </c>
      <c r="BG7" s="14">
        <v>41244</v>
      </c>
      <c r="BH7" s="14">
        <v>41275</v>
      </c>
      <c r="BI7" s="14">
        <v>41306</v>
      </c>
      <c r="BJ7" s="14">
        <v>41334</v>
      </c>
      <c r="BK7" s="14">
        <v>41365</v>
      </c>
      <c r="BL7" s="14">
        <v>41395</v>
      </c>
      <c r="BM7" s="14">
        <v>41426</v>
      </c>
      <c r="BN7" s="14">
        <v>41456</v>
      </c>
      <c r="BO7" s="14">
        <v>41487</v>
      </c>
      <c r="BP7" s="14">
        <v>41518</v>
      </c>
      <c r="BQ7" s="14">
        <v>41548</v>
      </c>
      <c r="BR7" s="14">
        <v>41579</v>
      </c>
      <c r="BS7" s="14">
        <v>41609</v>
      </c>
      <c r="BT7" s="14">
        <v>41640</v>
      </c>
      <c r="BU7" s="14">
        <v>41671</v>
      </c>
      <c r="BV7" s="14">
        <v>41699</v>
      </c>
      <c r="BW7" s="14">
        <v>41730</v>
      </c>
      <c r="BX7" s="14">
        <v>41760</v>
      </c>
      <c r="BY7" s="14">
        <v>41791</v>
      </c>
      <c r="BZ7" s="14">
        <v>41821</v>
      </c>
      <c r="CA7" s="14">
        <v>41852</v>
      </c>
      <c r="CB7" s="14">
        <v>41883</v>
      </c>
      <c r="CC7" s="14">
        <v>41913</v>
      </c>
      <c r="CD7" s="14">
        <v>41944</v>
      </c>
      <c r="CE7" s="14">
        <v>41974</v>
      </c>
      <c r="CF7" s="14">
        <v>42005</v>
      </c>
      <c r="CG7" s="14">
        <v>42036</v>
      </c>
      <c r="CH7" s="14">
        <v>42064</v>
      </c>
      <c r="CI7" s="14">
        <v>42095</v>
      </c>
      <c r="CJ7" s="14">
        <v>42125</v>
      </c>
      <c r="CK7" s="14">
        <v>42156</v>
      </c>
      <c r="CL7" s="14">
        <v>42186</v>
      </c>
      <c r="CM7" s="14">
        <v>42217</v>
      </c>
      <c r="CN7" s="14">
        <v>42248</v>
      </c>
      <c r="CO7" s="14">
        <v>42278</v>
      </c>
      <c r="CP7" s="14">
        <v>42309</v>
      </c>
      <c r="CQ7" s="14">
        <v>42339</v>
      </c>
      <c r="CR7" s="14">
        <v>42370</v>
      </c>
      <c r="CS7" s="14">
        <v>42401</v>
      </c>
      <c r="CT7" s="333">
        <v>42430</v>
      </c>
      <c r="CU7" s="333">
        <v>42461</v>
      </c>
      <c r="CV7" s="333">
        <v>42491</v>
      </c>
      <c r="CW7" s="333">
        <v>42522</v>
      </c>
      <c r="CX7" s="333">
        <v>42552</v>
      </c>
      <c r="CY7" s="333">
        <v>42583</v>
      </c>
      <c r="CZ7" s="333">
        <v>42614</v>
      </c>
      <c r="DA7" s="333">
        <v>42644</v>
      </c>
      <c r="DB7" s="333">
        <v>42675</v>
      </c>
      <c r="DC7" s="333">
        <v>42705</v>
      </c>
      <c r="DD7" s="333">
        <v>42736</v>
      </c>
      <c r="DE7" s="333">
        <v>42767</v>
      </c>
      <c r="DF7" s="333">
        <v>42795</v>
      </c>
      <c r="DG7" s="333">
        <v>42826</v>
      </c>
      <c r="DH7" s="333">
        <v>42856</v>
      </c>
      <c r="DI7" s="333">
        <v>42887</v>
      </c>
      <c r="DJ7" s="333">
        <v>42917</v>
      </c>
      <c r="DK7" s="333">
        <v>42948</v>
      </c>
      <c r="DL7" s="333">
        <v>42979</v>
      </c>
      <c r="DM7" s="333">
        <v>43009</v>
      </c>
      <c r="DN7" s="333">
        <v>43040</v>
      </c>
      <c r="DO7" s="333">
        <v>43070</v>
      </c>
      <c r="DP7" s="333">
        <v>43101</v>
      </c>
      <c r="DQ7" s="333">
        <v>43132</v>
      </c>
      <c r="DR7" s="333">
        <v>43160</v>
      </c>
      <c r="DS7" s="333">
        <v>43191</v>
      </c>
      <c r="DT7" s="333">
        <v>43221</v>
      </c>
      <c r="DU7" s="333">
        <v>43252</v>
      </c>
      <c r="DV7" s="333">
        <v>43282</v>
      </c>
      <c r="DW7" s="333">
        <v>43313</v>
      </c>
      <c r="DX7" s="333">
        <v>43344</v>
      </c>
      <c r="DY7" s="333">
        <v>43374</v>
      </c>
      <c r="DZ7" s="333">
        <v>43405</v>
      </c>
      <c r="EA7" s="333">
        <v>43435</v>
      </c>
      <c r="EB7" s="333">
        <v>43466</v>
      </c>
      <c r="EC7" s="333">
        <v>43497</v>
      </c>
      <c r="ED7" s="333">
        <v>43525</v>
      </c>
      <c r="EE7" s="333">
        <v>43556</v>
      </c>
      <c r="EF7" s="333">
        <v>43586</v>
      </c>
      <c r="EG7" s="333">
        <v>43617</v>
      </c>
      <c r="EH7" s="333">
        <v>43647</v>
      </c>
      <c r="EI7" s="333">
        <v>43678</v>
      </c>
      <c r="EJ7" s="333">
        <v>43709</v>
      </c>
      <c r="EK7" s="333">
        <v>43739</v>
      </c>
      <c r="EL7" s="333">
        <v>43770</v>
      </c>
      <c r="EM7" s="333">
        <v>43800</v>
      </c>
      <c r="EN7" s="333">
        <v>43831</v>
      </c>
      <c r="EO7" s="333">
        <v>43862</v>
      </c>
      <c r="EP7" s="333">
        <v>43891</v>
      </c>
      <c r="EQ7" s="333">
        <v>43922</v>
      </c>
      <c r="ER7" s="333">
        <v>43952</v>
      </c>
      <c r="ES7" s="333">
        <v>43983</v>
      </c>
      <c r="ET7" s="333">
        <v>44013</v>
      </c>
      <c r="EU7" s="333">
        <v>44044</v>
      </c>
      <c r="EV7" s="333">
        <v>44075</v>
      </c>
      <c r="EW7" s="333">
        <v>44105</v>
      </c>
      <c r="EX7" s="333">
        <v>44136</v>
      </c>
      <c r="EY7" s="333">
        <v>44166</v>
      </c>
      <c r="EZ7" s="333">
        <v>44197</v>
      </c>
      <c r="FA7" s="333">
        <v>44228</v>
      </c>
      <c r="FB7" s="333">
        <v>44256</v>
      </c>
      <c r="FC7" s="333">
        <v>44287</v>
      </c>
      <c r="FD7" s="333">
        <v>44317</v>
      </c>
      <c r="FE7" s="333">
        <v>44348</v>
      </c>
      <c r="FF7" s="333">
        <v>44378</v>
      </c>
      <c r="FG7" s="333">
        <v>44409</v>
      </c>
      <c r="FH7" s="333">
        <v>44440</v>
      </c>
      <c r="FI7" s="15"/>
      <c r="FJ7" s="16">
        <v>2009</v>
      </c>
      <c r="FK7" s="16">
        <v>2010</v>
      </c>
      <c r="FL7" s="16" t="s">
        <v>297</v>
      </c>
      <c r="FM7" s="16" t="s">
        <v>298</v>
      </c>
      <c r="FN7" s="16" t="s">
        <v>299</v>
      </c>
      <c r="FO7" s="16" t="s">
        <v>300</v>
      </c>
      <c r="FP7" s="16" t="s">
        <v>301</v>
      </c>
      <c r="FQ7" s="16" t="s">
        <v>302</v>
      </c>
      <c r="FR7" s="334" t="s">
        <v>303</v>
      </c>
      <c r="FS7" s="334" t="s">
        <v>304</v>
      </c>
      <c r="FT7" s="334" t="s">
        <v>305</v>
      </c>
      <c r="FU7" s="334" t="s">
        <v>306</v>
      </c>
      <c r="FV7" s="334" t="s">
        <v>307</v>
      </c>
    </row>
    <row r="8" spans="1:198" s="3" customFormat="1" x14ac:dyDescent="0.3">
      <c r="A8" s="17"/>
      <c r="B8" s="18" t="s">
        <v>335</v>
      </c>
      <c r="C8" s="342"/>
      <c r="D8" s="342"/>
      <c r="E8" s="19"/>
      <c r="F8" s="19"/>
      <c r="H8" s="19"/>
      <c r="I8" s="19"/>
      <c r="J8" s="19"/>
      <c r="CT8" s="360"/>
      <c r="CU8" s="360"/>
      <c r="CV8" s="360"/>
      <c r="CW8" s="360"/>
      <c r="CX8" s="360"/>
      <c r="CY8" s="360"/>
      <c r="CZ8" s="360"/>
      <c r="DA8" s="360"/>
      <c r="DB8" s="360"/>
      <c r="DC8" s="360"/>
      <c r="DD8" s="360"/>
      <c r="DE8" s="360"/>
      <c r="DF8" s="360"/>
      <c r="DG8" s="360"/>
      <c r="DH8" s="360"/>
      <c r="DI8" s="360"/>
      <c r="DJ8" s="360"/>
      <c r="DK8" s="360"/>
      <c r="DL8" s="360"/>
      <c r="DM8" s="360"/>
      <c r="DN8" s="360"/>
      <c r="DO8" s="360"/>
      <c r="DP8" s="360"/>
      <c r="DQ8" s="360"/>
      <c r="DR8" s="360"/>
      <c r="DS8" s="360"/>
      <c r="DT8" s="360"/>
      <c r="DU8" s="360"/>
      <c r="DV8" s="360"/>
      <c r="DW8" s="360"/>
      <c r="DX8" s="360"/>
      <c r="DY8" s="360"/>
      <c r="DZ8" s="360"/>
      <c r="EA8" s="360"/>
      <c r="EB8" s="360"/>
      <c r="EC8" s="360"/>
      <c r="ED8" s="360"/>
      <c r="EE8" s="360"/>
      <c r="EF8" s="360"/>
      <c r="EG8" s="360"/>
      <c r="EH8" s="360"/>
      <c r="EI8" s="360"/>
      <c r="EJ8" s="360"/>
      <c r="EK8" s="360"/>
      <c r="EL8" s="360"/>
      <c r="EM8" s="360"/>
      <c r="EN8" s="360"/>
      <c r="EO8" s="360"/>
      <c r="EP8" s="360"/>
      <c r="EQ8" s="360"/>
      <c r="ER8" s="360"/>
      <c r="ES8" s="360"/>
      <c r="ET8" s="360"/>
      <c r="EU8" s="360"/>
      <c r="EV8" s="360"/>
      <c r="EW8" s="360"/>
      <c r="EX8" s="360"/>
      <c r="EY8" s="360"/>
      <c r="EZ8" s="360"/>
      <c r="FA8" s="360"/>
      <c r="FB8" s="360"/>
      <c r="FC8" s="360"/>
      <c r="FD8" s="360"/>
      <c r="FE8" s="360"/>
      <c r="FF8" s="360"/>
      <c r="FG8" s="360"/>
      <c r="FH8" s="360"/>
      <c r="FJ8" s="426"/>
      <c r="FK8" s="426"/>
      <c r="FL8" s="426"/>
      <c r="FM8" s="426"/>
      <c r="FN8" s="426"/>
      <c r="FO8" s="426"/>
      <c r="FP8" s="426"/>
      <c r="FQ8" s="426"/>
      <c r="FR8" s="426"/>
      <c r="FS8" s="426"/>
      <c r="FT8" s="426"/>
      <c r="FU8" s="426"/>
      <c r="FV8" s="426"/>
      <c r="FW8" s="360"/>
      <c r="FX8" s="360"/>
      <c r="FY8" s="360"/>
      <c r="FZ8" s="360"/>
      <c r="GA8" s="360"/>
      <c r="GB8" s="360"/>
      <c r="GC8" s="360"/>
    </row>
    <row r="9" spans="1:198" s="3" customFormat="1" x14ac:dyDescent="0.3">
      <c r="A9" s="17">
        <v>8</v>
      </c>
      <c r="B9" s="21" t="s">
        <v>336</v>
      </c>
      <c r="C9" s="364">
        <v>72.36974511799923</v>
      </c>
      <c r="D9" s="364">
        <v>45.990376703880912</v>
      </c>
      <c r="E9" s="364">
        <v>26.379368414118318</v>
      </c>
      <c r="F9" s="361">
        <v>0.57358452582303565</v>
      </c>
      <c r="G9" s="364"/>
      <c r="H9" s="364">
        <v>76.743838213716103</v>
      </c>
      <c r="I9" s="364">
        <v>-30.753461509835191</v>
      </c>
      <c r="J9" s="361">
        <v>-0.40072873895351713</v>
      </c>
      <c r="K9" s="22"/>
      <c r="L9" s="22">
        <v>58.901400000000002</v>
      </c>
      <c r="M9" s="364">
        <v>51.762799999999999</v>
      </c>
      <c r="N9" s="364">
        <v>51.771299999999997</v>
      </c>
      <c r="O9" s="364">
        <v>55.964100000000002</v>
      </c>
      <c r="P9" s="364">
        <v>61.409500000000001</v>
      </c>
      <c r="Q9" s="364">
        <v>73.409599999999998</v>
      </c>
      <c r="R9" s="364">
        <v>68.198499999999996</v>
      </c>
      <c r="S9" s="364">
        <v>78.092999999999989</v>
      </c>
      <c r="T9" s="364">
        <v>72.565000000000012</v>
      </c>
      <c r="U9" s="364">
        <v>80.807140909090876</v>
      </c>
      <c r="V9" s="364">
        <v>82.950299999999999</v>
      </c>
      <c r="W9" s="364">
        <v>82.070386363636345</v>
      </c>
      <c r="X9" s="364">
        <v>85.064147368421075</v>
      </c>
      <c r="Y9" s="364">
        <v>82.077284210526301</v>
      </c>
      <c r="Z9" s="364">
        <v>86.68699565217392</v>
      </c>
      <c r="AA9" s="364">
        <v>92.349100000000007</v>
      </c>
      <c r="AB9" s="364">
        <v>84.848925000000008</v>
      </c>
      <c r="AC9" s="364">
        <v>84.548481818181799</v>
      </c>
      <c r="AD9" s="364">
        <v>82.505499999999998</v>
      </c>
      <c r="AE9" s="364">
        <v>84.976213636363639</v>
      </c>
      <c r="AF9" s="364">
        <v>87.049199999999971</v>
      </c>
      <c r="AG9" s="364">
        <v>93.3613</v>
      </c>
      <c r="AH9" s="364">
        <v>96.126450000000006</v>
      </c>
      <c r="AI9" s="364">
        <v>101.67703636363635</v>
      </c>
      <c r="AJ9" s="364">
        <v>107.68001999999998</v>
      </c>
      <c r="AK9" s="364">
        <v>114.97610526315789</v>
      </c>
      <c r="AL9" s="364">
        <v>126.29874782608694</v>
      </c>
      <c r="AM9" s="364">
        <v>133.5949</v>
      </c>
      <c r="AN9" s="364">
        <v>123.59460000000001</v>
      </c>
      <c r="AO9" s="364">
        <v>124.04279999999999</v>
      </c>
      <c r="AP9" s="364">
        <v>128.10735000000003</v>
      </c>
      <c r="AQ9" s="364">
        <v>122.63634782608696</v>
      </c>
      <c r="AR9" s="364">
        <v>121.9579</v>
      </c>
      <c r="AS9" s="364">
        <v>123.11080000000001</v>
      </c>
      <c r="AT9" s="364">
        <v>127.42275000000002</v>
      </c>
      <c r="AU9" s="364">
        <v>119.78790000000001</v>
      </c>
      <c r="AV9" s="364">
        <v>126.71946</v>
      </c>
      <c r="AW9" s="364">
        <v>132.78720000000004</v>
      </c>
      <c r="AX9" s="364">
        <v>134.60045454545457</v>
      </c>
      <c r="AY9" s="364">
        <v>132.29979</v>
      </c>
      <c r="AZ9" s="364">
        <v>122.38189090909094</v>
      </c>
      <c r="BA9" s="364">
        <v>109.8258</v>
      </c>
      <c r="BB9" s="364">
        <v>116.91279999999999</v>
      </c>
      <c r="BC9" s="364">
        <v>127.24630434782607</v>
      </c>
      <c r="BD9" s="364">
        <v>131.65850526315791</v>
      </c>
      <c r="BE9" s="364">
        <v>130.21880869565217</v>
      </c>
      <c r="BF9" s="364">
        <v>123.90294000000002</v>
      </c>
      <c r="BG9" s="364">
        <v>123.69168000000002</v>
      </c>
      <c r="BH9" s="364">
        <v>126.9378</v>
      </c>
      <c r="BI9" s="364">
        <v>132.3559263157895</v>
      </c>
      <c r="BJ9" s="364">
        <v>122.42076</v>
      </c>
      <c r="BK9" s="364">
        <v>115.14739090909089</v>
      </c>
      <c r="BL9" s="364">
        <v>114.63575454545456</v>
      </c>
      <c r="BM9" s="364">
        <v>116.43155999999999</v>
      </c>
      <c r="BN9" s="364">
        <v>120.60796363636364</v>
      </c>
      <c r="BO9" s="364">
        <v>124.39884545454544</v>
      </c>
      <c r="BP9" s="364">
        <v>123.50583000000003</v>
      </c>
      <c r="BQ9" s="364">
        <v>122.1955304347826</v>
      </c>
      <c r="BR9" s="364">
        <v>119.06823157894735</v>
      </c>
      <c r="BS9" s="364">
        <v>123.3216</v>
      </c>
      <c r="BT9" s="364">
        <v>120.7294</v>
      </c>
      <c r="BU9" s="364">
        <v>120.99978947368422</v>
      </c>
      <c r="BV9" s="364">
        <v>119.7954</v>
      </c>
      <c r="BW9" s="364">
        <v>121.11920000000002</v>
      </c>
      <c r="BX9" s="364">
        <v>120.0848</v>
      </c>
      <c r="BY9" s="364">
        <v>120.89040000000001</v>
      </c>
      <c r="BZ9" s="364">
        <v>117.59790000000002</v>
      </c>
      <c r="CA9" s="364">
        <v>116.34060000000002</v>
      </c>
      <c r="CB9" s="364">
        <v>111.0988</v>
      </c>
      <c r="CC9" s="364">
        <v>101.83959130434779</v>
      </c>
      <c r="CD9" s="364">
        <v>93.479399999999998</v>
      </c>
      <c r="CE9" s="364">
        <v>72.656199999999998</v>
      </c>
      <c r="CF9" s="364">
        <v>64.760220000000004</v>
      </c>
      <c r="CG9" s="364">
        <v>73.518457894736798</v>
      </c>
      <c r="CH9" s="364">
        <v>68.793900000000008</v>
      </c>
      <c r="CI9" s="364">
        <v>72.085999999999999</v>
      </c>
      <c r="CJ9" s="364">
        <v>77.480130000000003</v>
      </c>
      <c r="CK9" s="364">
        <v>72.443700000000021</v>
      </c>
      <c r="CL9" s="364">
        <v>64.756745454545467</v>
      </c>
      <c r="CM9" s="364">
        <v>57.981200000000001</v>
      </c>
      <c r="CN9" s="364">
        <v>58.293800000000005</v>
      </c>
      <c r="CO9" s="364">
        <v>58.242927272727279</v>
      </c>
      <c r="CP9" s="364">
        <v>54.294063157894747</v>
      </c>
      <c r="CQ9" s="364">
        <v>43.039500000000004</v>
      </c>
      <c r="CR9" s="364">
        <v>38.148821052631568</v>
      </c>
      <c r="CS9" s="364">
        <v>38.082449999999994</v>
      </c>
      <c r="CT9" s="364">
        <v>41.849563636363648</v>
      </c>
      <c r="CU9" s="364">
        <v>46.608000000000004</v>
      </c>
      <c r="CV9" s="364">
        <v>53.763600000000011</v>
      </c>
      <c r="CW9" s="364">
        <v>57.644236363636374</v>
      </c>
      <c r="CX9" s="364">
        <v>51.478350000000013</v>
      </c>
      <c r="CY9" s="364">
        <v>53.399986956521744</v>
      </c>
      <c r="CZ9" s="364">
        <v>54.661600000000007</v>
      </c>
      <c r="DA9" s="364">
        <v>60.130200000000002</v>
      </c>
      <c r="DB9" s="364">
        <v>54.870060000000002</v>
      </c>
      <c r="DC9" s="364">
        <v>61.661199999999994</v>
      </c>
      <c r="DD9" s="364">
        <v>63.222000000000001</v>
      </c>
      <c r="DE9" s="364">
        <v>63.899000000000001</v>
      </c>
      <c r="DF9" s="364">
        <v>59.364808695652179</v>
      </c>
      <c r="DG9" s="364">
        <v>61.130336842105265</v>
      </c>
      <c r="DH9" s="364">
        <v>57.995890909090896</v>
      </c>
      <c r="DI9" s="364">
        <v>53.709409090909091</v>
      </c>
      <c r="DJ9" s="364">
        <v>57.548400000000022</v>
      </c>
      <c r="DK9" s="364">
        <v>67.195800000000006</v>
      </c>
      <c r="DL9" s="364">
        <v>61.344834782608707</v>
      </c>
      <c r="DM9" s="364">
        <v>67.689490909090907</v>
      </c>
      <c r="DN9" s="364">
        <v>73.253040000000027</v>
      </c>
      <c r="DO9" s="364">
        <v>74.641979999999975</v>
      </c>
      <c r="DP9" s="364">
        <v>79.632000000000005</v>
      </c>
      <c r="DQ9" s="364">
        <v>73.779631578947345</v>
      </c>
      <c r="DR9" s="364">
        <v>74.877599999999987</v>
      </c>
      <c r="DS9" s="364">
        <v>82.238000000000014</v>
      </c>
      <c r="DT9" s="364">
        <v>87.423381818181824</v>
      </c>
      <c r="DU9" s="364">
        <v>84.656599999999997</v>
      </c>
      <c r="DV9" s="364">
        <v>84.647033333333326</v>
      </c>
      <c r="DW9" s="364">
        <v>86.747713043478257</v>
      </c>
      <c r="DX9" s="364">
        <v>90.847768421052635</v>
      </c>
      <c r="DY9" s="364">
        <v>94.182260869565198</v>
      </c>
      <c r="DZ9" s="364">
        <v>81.284490000000005</v>
      </c>
      <c r="EA9" s="364">
        <v>69.015566666666672</v>
      </c>
      <c r="EB9" s="364">
        <v>72.083200000000005</v>
      </c>
      <c r="EC9" s="364">
        <v>77.708842105263145</v>
      </c>
      <c r="ED9" s="364">
        <v>79.056600000000003</v>
      </c>
      <c r="EE9" s="364">
        <v>81.503399999999985</v>
      </c>
      <c r="EF9" s="364">
        <v>80.225536363636351</v>
      </c>
      <c r="EG9" s="364">
        <v>73.068659999999994</v>
      </c>
      <c r="EH9" s="364">
        <v>76.608200000000011</v>
      </c>
      <c r="EI9" s="364">
        <v>72.87954545454545</v>
      </c>
      <c r="EJ9" s="364">
        <v>77.560560000000009</v>
      </c>
      <c r="EK9" s="364">
        <v>76.282773913043485</v>
      </c>
      <c r="EL9" s="364">
        <v>74.243621052631582</v>
      </c>
      <c r="EM9" s="364">
        <v>77.0518</v>
      </c>
      <c r="EN9" s="364">
        <v>72.807799999999986</v>
      </c>
      <c r="EO9" s="364">
        <v>62.952915789473678</v>
      </c>
      <c r="EP9" s="364">
        <v>43.115863636363635</v>
      </c>
      <c r="EQ9" s="364">
        <v>27.487599999999993</v>
      </c>
      <c r="ER9" s="364">
        <v>31.170719999999996</v>
      </c>
      <c r="ES9" s="364">
        <v>41.835818181818183</v>
      </c>
      <c r="ET9" s="364">
        <v>45.753272727272702</v>
      </c>
      <c r="EU9" s="364">
        <v>46.486400000000003</v>
      </c>
      <c r="EV9" s="364">
        <v>42.302999999999997</v>
      </c>
      <c r="EW9" s="364">
        <v>44.441727272727277</v>
      </c>
      <c r="EX9" s="364">
        <v>48.130010526315786</v>
      </c>
      <c r="EY9" s="364">
        <v>56.407527272727272</v>
      </c>
      <c r="EZ9" s="364">
        <v>59.687084210526322</v>
      </c>
      <c r="FA9" s="364">
        <v>67.236694736842111</v>
      </c>
      <c r="FB9" s="364">
        <v>70.246643478260879</v>
      </c>
      <c r="FC9" s="364">
        <v>68.464200000000005</v>
      </c>
      <c r="FD9" s="364">
        <v>72.773820000000001</v>
      </c>
      <c r="FE9" s="364">
        <v>76.96748181818181</v>
      </c>
      <c r="FF9" s="364">
        <v>77.308800000000005</v>
      </c>
      <c r="FG9" s="364">
        <v>75.104781818181834</v>
      </c>
      <c r="FH9" s="364">
        <v>83.538199999999989</v>
      </c>
      <c r="FI9" s="364"/>
      <c r="FJ9" s="22">
        <v>68.158585606060598</v>
      </c>
      <c r="FK9" s="22">
        <v>88.439219504108578</v>
      </c>
      <c r="FL9" s="364">
        <v>122.76751840961099</v>
      </c>
      <c r="FM9" s="364">
        <v>126.02046948009847</v>
      </c>
      <c r="FN9" s="364">
        <v>121.75226607291448</v>
      </c>
      <c r="FO9" s="364">
        <v>111.38595673150265</v>
      </c>
      <c r="FP9" s="364">
        <v>63.80755364832536</v>
      </c>
      <c r="FQ9" s="364">
        <v>51.024839000762789</v>
      </c>
      <c r="FR9" s="364">
        <v>63.41624926912143</v>
      </c>
      <c r="FS9" s="364">
        <v>82.444337144268772</v>
      </c>
      <c r="FT9" s="364">
        <v>76.522728240760003</v>
      </c>
      <c r="FU9" s="364">
        <v>46.90772128389154</v>
      </c>
      <c r="FV9" s="364">
        <f t="shared" ref="FV9:FV49" si="0">C9</f>
        <v>72.36974511799923</v>
      </c>
      <c r="FW9" s="410"/>
      <c r="FX9" s="410"/>
      <c r="FY9" s="410"/>
      <c r="FZ9" s="410"/>
      <c r="GA9" s="410"/>
      <c r="GB9" s="410"/>
      <c r="GC9" s="410"/>
      <c r="GD9" s="410"/>
      <c r="GE9" s="410"/>
      <c r="GF9" s="410"/>
      <c r="GG9" s="364"/>
      <c r="GH9" s="360"/>
      <c r="GI9" s="360"/>
      <c r="GJ9" s="360"/>
      <c r="GK9" s="360"/>
      <c r="GL9" s="360"/>
      <c r="GM9" s="360"/>
      <c r="GN9" s="360"/>
      <c r="GO9" s="360"/>
      <c r="GP9" s="360"/>
    </row>
    <row r="10" spans="1:198" s="3" customFormat="1" x14ac:dyDescent="0.3">
      <c r="A10" s="17">
        <v>12</v>
      </c>
      <c r="B10" s="21" t="s">
        <v>337</v>
      </c>
      <c r="C10" s="364">
        <v>13.153352438749399</v>
      </c>
      <c r="D10" s="364">
        <v>8.3588470926719172</v>
      </c>
      <c r="E10" s="364">
        <v>4.7945053460774822</v>
      </c>
      <c r="F10" s="361">
        <v>0.57358452582303576</v>
      </c>
      <c r="G10" s="364"/>
      <c r="H10" s="364">
        <v>13.948353001402413</v>
      </c>
      <c r="I10" s="364">
        <v>-5.5895059087304961</v>
      </c>
      <c r="J10" s="361">
        <v>-0.40072873895351724</v>
      </c>
      <c r="K10" s="22"/>
      <c r="L10" s="364">
        <v>10.705452562704467</v>
      </c>
      <c r="M10" s="364">
        <v>9.4079970919665534</v>
      </c>
      <c r="N10" s="364">
        <v>9.4095419847328206</v>
      </c>
      <c r="O10" s="364">
        <v>10.171592148309703</v>
      </c>
      <c r="P10" s="364">
        <v>11.161304980007266</v>
      </c>
      <c r="Q10" s="364">
        <v>13.342348237004721</v>
      </c>
      <c r="R10" s="364">
        <v>12.395219920029074</v>
      </c>
      <c r="S10" s="364">
        <v>14.193565976008717</v>
      </c>
      <c r="T10" s="364">
        <v>13.188840421664846</v>
      </c>
      <c r="U10" s="364">
        <v>14.686866759194992</v>
      </c>
      <c r="V10" s="364">
        <v>15.076390403489635</v>
      </c>
      <c r="W10" s="364">
        <v>14.916464260929901</v>
      </c>
      <c r="X10" s="364">
        <v>15.460586580956205</v>
      </c>
      <c r="Y10" s="364">
        <v>14.917717959019679</v>
      </c>
      <c r="Z10" s="364">
        <v>15.755542648523063</v>
      </c>
      <c r="AA10" s="364">
        <v>16.784641948382401</v>
      </c>
      <c r="AB10" s="364">
        <v>15.421469465648851</v>
      </c>
      <c r="AC10" s="364">
        <v>15.366863289382364</v>
      </c>
      <c r="AD10" s="364">
        <v>14.995547073791343</v>
      </c>
      <c r="AE10" s="364">
        <v>15.444604441360161</v>
      </c>
      <c r="AF10" s="364">
        <v>15.821374045801516</v>
      </c>
      <c r="AG10" s="364">
        <v>16.968611414031255</v>
      </c>
      <c r="AH10" s="364">
        <v>17.471183206106865</v>
      </c>
      <c r="AI10" s="364">
        <v>18.48001387925051</v>
      </c>
      <c r="AJ10" s="364">
        <v>19.571068702290066</v>
      </c>
      <c r="AK10" s="364">
        <v>20.8971474487746</v>
      </c>
      <c r="AL10" s="364">
        <v>22.955061400597401</v>
      </c>
      <c r="AM10" s="364">
        <v>24.281152308251535</v>
      </c>
      <c r="AN10" s="364">
        <v>22.463576881134127</v>
      </c>
      <c r="AO10" s="364">
        <v>22.54503816793892</v>
      </c>
      <c r="AP10" s="364">
        <v>23.283778625954195</v>
      </c>
      <c r="AQ10" s="364">
        <v>22.289412545635571</v>
      </c>
      <c r="AR10" s="364">
        <v>22.166103235187197</v>
      </c>
      <c r="AS10" s="364">
        <v>22.375645219920024</v>
      </c>
      <c r="AT10" s="364">
        <v>23.159351145038162</v>
      </c>
      <c r="AU10" s="364">
        <v>21.77170119956379</v>
      </c>
      <c r="AV10" s="364">
        <v>23.031526717557242</v>
      </c>
      <c r="AW10" s="364">
        <v>24.134351145038167</v>
      </c>
      <c r="AX10" s="364">
        <v>24.46391394864677</v>
      </c>
      <c r="AY10" s="364">
        <v>24.045763358778618</v>
      </c>
      <c r="AZ10" s="364">
        <v>22.243164469118664</v>
      </c>
      <c r="BA10" s="364">
        <v>19.961068702290071</v>
      </c>
      <c r="BB10" s="364">
        <v>21.249145765176291</v>
      </c>
      <c r="BC10" s="364">
        <v>23.127281778957837</v>
      </c>
      <c r="BD10" s="364">
        <v>23.929208517476891</v>
      </c>
      <c r="BE10" s="364">
        <v>23.66754065715233</v>
      </c>
      <c r="BF10" s="364">
        <v>22.519618320610682</v>
      </c>
      <c r="BG10" s="364">
        <v>22.481221374045798</v>
      </c>
      <c r="BH10" s="364">
        <v>23.071210468920384</v>
      </c>
      <c r="BI10" s="364">
        <v>24.055966251506625</v>
      </c>
      <c r="BJ10" s="364">
        <v>22.250229007633582</v>
      </c>
      <c r="BK10" s="364">
        <v>20.928278972935448</v>
      </c>
      <c r="BL10" s="364">
        <v>20.835287994448294</v>
      </c>
      <c r="BM10" s="364">
        <v>21.161679389312969</v>
      </c>
      <c r="BN10" s="364">
        <v>21.920749479528098</v>
      </c>
      <c r="BO10" s="364">
        <v>22.609750173490621</v>
      </c>
      <c r="BP10" s="364">
        <v>22.4474427480916</v>
      </c>
      <c r="BQ10" s="364">
        <v>22.209293063391957</v>
      </c>
      <c r="BR10" s="364">
        <v>21.640899959823212</v>
      </c>
      <c r="BS10" s="364">
        <v>22.41395856052344</v>
      </c>
      <c r="BT10" s="364">
        <v>21.942820792439104</v>
      </c>
      <c r="BU10" s="364">
        <v>21.991964644435509</v>
      </c>
      <c r="BV10" s="364">
        <v>21.773064340239905</v>
      </c>
      <c r="BW10" s="364">
        <v>22.013667757179203</v>
      </c>
      <c r="BX10" s="364">
        <v>21.825663395129038</v>
      </c>
      <c r="BY10" s="364">
        <v>21.972082878953103</v>
      </c>
      <c r="BZ10" s="364">
        <v>21.373664122137402</v>
      </c>
      <c r="CA10" s="364">
        <v>21.145147219193017</v>
      </c>
      <c r="CB10" s="364">
        <v>20.192439113049794</v>
      </c>
      <c r="CC10" s="364">
        <v>18.509558579488868</v>
      </c>
      <c r="CD10" s="364">
        <v>16.990076335877855</v>
      </c>
      <c r="CE10" s="364">
        <v>13.205416212286437</v>
      </c>
      <c r="CF10" s="364">
        <v>11.770305343511447</v>
      </c>
      <c r="CG10" s="364">
        <v>13.362133386902357</v>
      </c>
      <c r="CH10" s="364">
        <v>12.503435114503814</v>
      </c>
      <c r="CI10" s="364">
        <v>13.101781170483456</v>
      </c>
      <c r="CJ10" s="364">
        <v>14.082175572519079</v>
      </c>
      <c r="CK10" s="364">
        <v>13.166793893129769</v>
      </c>
      <c r="CL10" s="364">
        <v>11.769673837612768</v>
      </c>
      <c r="CM10" s="364">
        <v>10.538204289349324</v>
      </c>
      <c r="CN10" s="364">
        <v>10.595019992729913</v>
      </c>
      <c r="CO10" s="364">
        <v>10.585773768216514</v>
      </c>
      <c r="CP10" s="364">
        <v>9.8680594616311748</v>
      </c>
      <c r="CQ10" s="364">
        <v>7.8225190839694632</v>
      </c>
      <c r="CR10" s="364">
        <v>6.9336279630373596</v>
      </c>
      <c r="CS10" s="364">
        <v>6.9215648854961795</v>
      </c>
      <c r="CT10" s="364">
        <v>7.6062456627342119</v>
      </c>
      <c r="CU10" s="364">
        <v>8.4711014176663006</v>
      </c>
      <c r="CV10" s="364">
        <v>9.7716466739367487</v>
      </c>
      <c r="CW10" s="364">
        <v>10.476960444136015</v>
      </c>
      <c r="CX10" s="364">
        <v>9.3562977099236626</v>
      </c>
      <c r="CY10" s="364">
        <v>9.7055592432791205</v>
      </c>
      <c r="CZ10" s="364">
        <v>9.9348600508905829</v>
      </c>
      <c r="DA10" s="364">
        <v>10.928789531079603</v>
      </c>
      <c r="DB10" s="364">
        <v>9.9727480916030498</v>
      </c>
      <c r="DC10" s="364">
        <v>11.207051981097777</v>
      </c>
      <c r="DD10" s="364">
        <v>11.490730643402395</v>
      </c>
      <c r="DE10" s="364">
        <v>11.613776808433293</v>
      </c>
      <c r="DF10" s="364">
        <v>10.78967806173249</v>
      </c>
      <c r="DG10" s="364">
        <v>11.110566492567292</v>
      </c>
      <c r="DH10" s="364">
        <v>10.540874392782783</v>
      </c>
      <c r="DI10" s="364">
        <v>9.7617973629423975</v>
      </c>
      <c r="DJ10" s="364">
        <v>10.459541984732825</v>
      </c>
      <c r="DK10" s="364">
        <v>12.212977099236637</v>
      </c>
      <c r="DL10" s="364">
        <v>11.149551941586457</v>
      </c>
      <c r="DM10" s="364">
        <v>12.302706453851487</v>
      </c>
      <c r="DN10" s="364">
        <v>13.313893129770992</v>
      </c>
      <c r="DO10" s="364">
        <v>13.566335877862587</v>
      </c>
      <c r="DP10" s="364">
        <v>14.473282442748088</v>
      </c>
      <c r="DQ10" s="364">
        <v>13.40960224989955</v>
      </c>
      <c r="DR10" s="364">
        <v>13.609160305343504</v>
      </c>
      <c r="DS10" s="364">
        <v>14.946928389676479</v>
      </c>
      <c r="DT10" s="364">
        <v>15.889382373351834</v>
      </c>
      <c r="DU10" s="364">
        <v>15.386513994910935</v>
      </c>
      <c r="DV10" s="364">
        <v>15.38477523324851</v>
      </c>
      <c r="DW10" s="364">
        <v>15.766578161301023</v>
      </c>
      <c r="DX10" s="364">
        <v>16.511771795901964</v>
      </c>
      <c r="DY10" s="364">
        <v>17.117822768005301</v>
      </c>
      <c r="DZ10" s="364">
        <v>14.773625954198469</v>
      </c>
      <c r="EA10" s="364">
        <v>12.54372349448685</v>
      </c>
      <c r="EB10" s="364">
        <v>13.101272264631039</v>
      </c>
      <c r="EC10" s="364">
        <v>14.123744475693043</v>
      </c>
      <c r="ED10" s="364">
        <v>14.368702290076332</v>
      </c>
      <c r="EE10" s="364">
        <v>14.813413304252991</v>
      </c>
      <c r="EF10" s="364">
        <v>14.581158917418453</v>
      </c>
      <c r="EG10" s="364">
        <v>13.280381679389308</v>
      </c>
      <c r="EH10" s="364">
        <v>13.923700472555431</v>
      </c>
      <c r="EI10" s="364">
        <v>13.246009715475358</v>
      </c>
      <c r="EJ10" s="364">
        <v>14.096793893129767</v>
      </c>
      <c r="EK10" s="364">
        <v>13.864553601062061</v>
      </c>
      <c r="EL10" s="364">
        <v>13.49393330654881</v>
      </c>
      <c r="EM10" s="364">
        <v>14.004325699745543</v>
      </c>
      <c r="EN10" s="364">
        <v>13.232969829153028</v>
      </c>
      <c r="EO10" s="364">
        <v>11.441824025713133</v>
      </c>
      <c r="EP10" s="364">
        <v>7.8363983344899344</v>
      </c>
      <c r="EQ10" s="364">
        <v>4.9959287531806584</v>
      </c>
      <c r="ER10" s="364">
        <v>5.665343511450379</v>
      </c>
      <c r="ES10" s="364">
        <v>7.6037473976405252</v>
      </c>
      <c r="ET10" s="364">
        <v>8.3157529493407285</v>
      </c>
      <c r="EU10" s="364">
        <v>8.4490003635041777</v>
      </c>
      <c r="EV10" s="364">
        <v>7.6886586695746972</v>
      </c>
      <c r="EW10" s="364">
        <v>8.0773768216516295</v>
      </c>
      <c r="EX10" s="364">
        <v>8.7477300120530295</v>
      </c>
      <c r="EY10" s="364">
        <v>10.25218598195697</v>
      </c>
      <c r="EZ10" s="364">
        <v>10.848252310164723</v>
      </c>
      <c r="FA10" s="364">
        <v>12.220409803133785</v>
      </c>
      <c r="FB10" s="364">
        <v>12.767474278128109</v>
      </c>
      <c r="FC10" s="364">
        <v>12.443511450381676</v>
      </c>
      <c r="FD10" s="364">
        <v>13.226793893129766</v>
      </c>
      <c r="FE10" s="364">
        <v>13.98900069396252</v>
      </c>
      <c r="FF10" s="364">
        <v>14.051035986913845</v>
      </c>
      <c r="FG10" s="364">
        <v>13.650451075641913</v>
      </c>
      <c r="FH10" s="364">
        <v>15.183242457288252</v>
      </c>
      <c r="FI10" s="364"/>
      <c r="FJ10" s="364">
        <v>12.387965395503556</v>
      </c>
      <c r="FK10" s="364">
        <v>16.074012996021185</v>
      </c>
      <c r="FL10" s="364">
        <v>22.313253073357131</v>
      </c>
      <c r="FM10" s="364">
        <v>22.904483729570781</v>
      </c>
      <c r="FN10" s="364">
        <v>22.128728839133853</v>
      </c>
      <c r="FO10" s="364">
        <v>20.24463044920077</v>
      </c>
      <c r="FP10" s="364">
        <v>11.597156242879924</v>
      </c>
      <c r="FQ10" s="364">
        <v>9.2738711379067187</v>
      </c>
      <c r="FR10" s="364">
        <v>11.526035854075134</v>
      </c>
      <c r="FS10" s="364">
        <v>14.984430596922708</v>
      </c>
      <c r="FT10" s="364">
        <v>13.908165801664843</v>
      </c>
      <c r="FU10" s="364">
        <v>8.5255763874757395</v>
      </c>
      <c r="FV10" s="364">
        <f t="shared" si="0"/>
        <v>13.153352438749399</v>
      </c>
      <c r="FW10" s="410"/>
      <c r="FX10" s="410"/>
      <c r="FY10" s="410"/>
      <c r="FZ10" s="410"/>
      <c r="GA10" s="410"/>
      <c r="GB10" s="410"/>
      <c r="GC10" s="410"/>
      <c r="GD10" s="410"/>
      <c r="GE10" s="410"/>
      <c r="GF10" s="410"/>
      <c r="GG10" s="360"/>
      <c r="GH10" s="360"/>
      <c r="GI10" s="360"/>
      <c r="GJ10" s="360"/>
      <c r="GK10" s="360"/>
      <c r="GL10" s="360"/>
      <c r="GM10" s="360"/>
      <c r="GN10" s="360"/>
      <c r="GO10" s="360"/>
      <c r="GP10" s="360"/>
    </row>
    <row r="11" spans="1:198" s="3" customFormat="1" x14ac:dyDescent="0.3">
      <c r="A11" s="17">
        <v>9</v>
      </c>
      <c r="B11" s="21" t="s">
        <v>338</v>
      </c>
      <c r="C11" s="364">
        <v>57.889624835419681</v>
      </c>
      <c r="D11" s="364">
        <v>33.440586947165897</v>
      </c>
      <c r="E11" s="364">
        <v>24.449037888253784</v>
      </c>
      <c r="F11" s="361">
        <v>0.73111868302077898</v>
      </c>
      <c r="G11" s="364"/>
      <c r="H11" s="364">
        <v>57.950789954684701</v>
      </c>
      <c r="I11" s="364">
        <v>-24.510203007518804</v>
      </c>
      <c r="J11" s="361">
        <v>-0.42294855733088099</v>
      </c>
      <c r="K11" s="22"/>
      <c r="L11" s="364">
        <v>38.677500000000002</v>
      </c>
      <c r="M11" s="364">
        <v>40.628900000000002</v>
      </c>
      <c r="N11" s="364">
        <v>37.607999999999997</v>
      </c>
      <c r="O11" s="364">
        <v>42.861899999999999</v>
      </c>
      <c r="P11" s="364">
        <v>52.237499999999997</v>
      </c>
      <c r="Q11" s="364">
        <v>60.1477</v>
      </c>
      <c r="R11" s="364">
        <v>59.843200000000003</v>
      </c>
      <c r="S11" s="364">
        <v>66.210700000000003</v>
      </c>
      <c r="T11" s="364">
        <v>64.091700000000003</v>
      </c>
      <c r="U11" s="364">
        <v>67.084100000000007</v>
      </c>
      <c r="V11" s="364">
        <v>71.310500000000005</v>
      </c>
      <c r="W11" s="364">
        <v>69.066999999999993</v>
      </c>
      <c r="X11" s="364">
        <v>71.496099999999998</v>
      </c>
      <c r="Y11" s="364">
        <v>69.836799999999997</v>
      </c>
      <c r="Z11" s="364">
        <v>69.7804</v>
      </c>
      <c r="AA11" s="364">
        <v>72.9071</v>
      </c>
      <c r="AB11" s="364">
        <v>66.704999999999998</v>
      </c>
      <c r="AC11" s="364">
        <v>66.0398</v>
      </c>
      <c r="AD11" s="364">
        <v>66.254800000000003</v>
      </c>
      <c r="AE11" s="364">
        <v>66.631799999999998</v>
      </c>
      <c r="AF11" s="364">
        <v>67.168999999999997</v>
      </c>
      <c r="AG11" s="364">
        <v>71.511899999999997</v>
      </c>
      <c r="AH11" s="364">
        <v>72.402500000000003</v>
      </c>
      <c r="AI11" s="364">
        <v>75.711399999999998</v>
      </c>
      <c r="AJ11" s="364">
        <v>79.045000000000002</v>
      </c>
      <c r="AK11" s="364">
        <v>87.927599999999998</v>
      </c>
      <c r="AL11" s="364">
        <v>95.514099999999999</v>
      </c>
      <c r="AM11" s="364">
        <v>101.46129999999999</v>
      </c>
      <c r="AN11" s="364">
        <v>95.401200000000003</v>
      </c>
      <c r="AO11" s="364">
        <v>98.65</v>
      </c>
      <c r="AP11" s="364">
        <v>100.55880000000001</v>
      </c>
      <c r="AQ11" s="364">
        <v>97.422799999999995</v>
      </c>
      <c r="AR11" s="364">
        <v>97.63095238095238</v>
      </c>
      <c r="AS11" s="364">
        <v>99.265476190476178</v>
      </c>
      <c r="AT11" s="364">
        <v>100.31624999999998</v>
      </c>
      <c r="AU11" s="364">
        <v>95.25238095238096</v>
      </c>
      <c r="AV11" s="364">
        <v>102.89374999999998</v>
      </c>
      <c r="AW11" s="364">
        <v>109.09124999999997</v>
      </c>
      <c r="AX11" s="364">
        <v>111.62159090909094</v>
      </c>
      <c r="AY11" s="364">
        <v>108.6</v>
      </c>
      <c r="AZ11" s="364">
        <v>98.593181818181833</v>
      </c>
      <c r="BA11" s="364">
        <v>86.915476190476184</v>
      </c>
      <c r="BB11" s="364">
        <v>91.579761904761909</v>
      </c>
      <c r="BC11" s="364">
        <v>99.518478260869571</v>
      </c>
      <c r="BD11" s="364">
        <v>100.90263157894736</v>
      </c>
      <c r="BE11" s="364">
        <v>96.1804347826087</v>
      </c>
      <c r="BF11" s="364">
        <v>92.933750000000003</v>
      </c>
      <c r="BG11" s="364">
        <v>93.653999999999982</v>
      </c>
      <c r="BH11" s="364">
        <v>96.698333333333338</v>
      </c>
      <c r="BI11" s="364">
        <v>98.950526315789489</v>
      </c>
      <c r="BJ11" s="364">
        <v>95.785500000000013</v>
      </c>
      <c r="BK11" s="364">
        <v>91.48863636363636</v>
      </c>
      <c r="BL11" s="364">
        <v>91.141818181818195</v>
      </c>
      <c r="BM11" s="364">
        <v>89.975999999999999</v>
      </c>
      <c r="BN11" s="364">
        <v>91.294545454545457</v>
      </c>
      <c r="BO11" s="364">
        <v>93.104545454545459</v>
      </c>
      <c r="BP11" s="364">
        <v>94.584000000000003</v>
      </c>
      <c r="BQ11" s="364">
        <v>92.1091304347826</v>
      </c>
      <c r="BR11" s="364">
        <v>89.546315789473681</v>
      </c>
      <c r="BS11" s="364">
        <v>91.892857142857153</v>
      </c>
      <c r="BT11" s="364">
        <v>88.237619047619063</v>
      </c>
      <c r="BU11" s="364">
        <v>90.344736842105277</v>
      </c>
      <c r="BV11" s="364">
        <v>89.313809523809525</v>
      </c>
      <c r="BW11" s="364">
        <v>90.735238095238103</v>
      </c>
      <c r="BX11" s="364">
        <v>91.779523809523809</v>
      </c>
      <c r="BY11" s="364">
        <v>93.101904761904763</v>
      </c>
      <c r="BZ11" s="364">
        <v>88.975000000000009</v>
      </c>
      <c r="CA11" s="364">
        <v>87.641428571428605</v>
      </c>
      <c r="CB11" s="364">
        <v>85.906190476190474</v>
      </c>
      <c r="CC11" s="364">
        <v>73.147391304347835</v>
      </c>
      <c r="CD11" s="364">
        <v>63.972222222222207</v>
      </c>
      <c r="CE11" s="364">
        <v>48.875238095238089</v>
      </c>
      <c r="CF11" s="364">
        <v>38.486999999999995</v>
      </c>
      <c r="CG11" s="364">
        <v>48.698421052631602</v>
      </c>
      <c r="CH11" s="364">
        <v>45.855000000000011</v>
      </c>
      <c r="CI11" s="364">
        <v>48.552380952380965</v>
      </c>
      <c r="CJ11" s="364">
        <v>52.36</v>
      </c>
      <c r="CK11" s="364">
        <v>51.861818181818187</v>
      </c>
      <c r="CL11" s="364">
        <v>44.388181818181813</v>
      </c>
      <c r="CM11" s="364">
        <v>35.1752380952381</v>
      </c>
      <c r="CN11" s="364">
        <v>34.402380952380952</v>
      </c>
      <c r="CO11" s="364">
        <v>34.603863636363641</v>
      </c>
      <c r="CP11" s="364">
        <v>31.723684210526315</v>
      </c>
      <c r="CQ11" s="364">
        <v>23.035909090909083</v>
      </c>
      <c r="CR11" s="364">
        <v>19.054210526315796</v>
      </c>
      <c r="CS11" s="364">
        <v>20.366499999999998</v>
      </c>
      <c r="CT11" s="364">
        <v>23.640909090909098</v>
      </c>
      <c r="CU11" s="364">
        <v>25.910476190476192</v>
      </c>
      <c r="CV11" s="364">
        <v>31.819523809523812</v>
      </c>
      <c r="CW11" s="364">
        <v>35.049090909090914</v>
      </c>
      <c r="CX11" s="364">
        <v>33.827500000000001</v>
      </c>
      <c r="CY11" s="364">
        <v>34.370000000000005</v>
      </c>
      <c r="CZ11" s="364">
        <v>36.410476190476196</v>
      </c>
      <c r="DA11" s="364">
        <v>40.091904761904757</v>
      </c>
      <c r="DB11" s="364">
        <v>38.1235</v>
      </c>
      <c r="DC11" s="364">
        <v>45.313333333333333</v>
      </c>
      <c r="DD11" s="364">
        <v>46.648000000000003</v>
      </c>
      <c r="DE11" s="364">
        <v>46.948</v>
      </c>
      <c r="DF11" s="364">
        <v>43.35</v>
      </c>
      <c r="DG11" s="364">
        <v>44.524736842105263</v>
      </c>
      <c r="DH11" s="364">
        <v>43.760454545454557</v>
      </c>
      <c r="DI11" s="364">
        <v>41.572727272727271</v>
      </c>
      <c r="DJ11" s="364">
        <v>44.596315789473685</v>
      </c>
      <c r="DK11" s="364">
        <v>47.43</v>
      </c>
      <c r="DL11" s="364">
        <v>48.787999999999997</v>
      </c>
      <c r="DM11" s="364">
        <v>49.368636363636348</v>
      </c>
      <c r="DN11" s="364">
        <v>55.233999999999995</v>
      </c>
      <c r="DO11" s="364">
        <v>54.200499999999998</v>
      </c>
      <c r="DP11" s="364">
        <v>56.795714285714297</v>
      </c>
      <c r="DQ11" s="364">
        <v>54.146315789473682</v>
      </c>
      <c r="DR11" s="364">
        <v>54.357142857142854</v>
      </c>
      <c r="DS11" s="364">
        <v>57.545238095238098</v>
      </c>
      <c r="DT11" s="364">
        <v>64.940909090909088</v>
      </c>
      <c r="DU11" s="364">
        <v>64.644761904761907</v>
      </c>
      <c r="DV11" s="364">
        <v>67.159523809523805</v>
      </c>
      <c r="DW11" s="364">
        <v>63.893478260869564</v>
      </c>
      <c r="DX11" s="364">
        <v>66.354736842105268</v>
      </c>
      <c r="DY11" s="364">
        <v>70.510434782608712</v>
      </c>
      <c r="DZ11" s="364">
        <v>61.48299999999999</v>
      </c>
      <c r="EA11" s="364">
        <v>52.828333333333333</v>
      </c>
      <c r="EB11" s="364">
        <v>55.820952380952384</v>
      </c>
      <c r="EC11" s="364">
        <v>63.532105263157902</v>
      </c>
      <c r="ED11" s="364">
        <v>63.990952380952379</v>
      </c>
      <c r="EE11" s="364">
        <v>66.046190476190461</v>
      </c>
      <c r="EF11" s="364">
        <v>61.661818181818177</v>
      </c>
      <c r="EG11" s="364">
        <v>55.780499999999996</v>
      </c>
      <c r="EH11" s="364">
        <v>58.919999999999995</v>
      </c>
      <c r="EI11" s="364">
        <v>45.339090909090913</v>
      </c>
      <c r="EJ11" s="364">
        <v>50.465499999999992</v>
      </c>
      <c r="EK11" s="364">
        <v>43.022608695652174</v>
      </c>
      <c r="EL11" s="364">
        <v>37.308421052631566</v>
      </c>
      <c r="EM11" s="364">
        <v>41.417142857142856</v>
      </c>
      <c r="EN11" s="364">
        <v>43.393333333333338</v>
      </c>
      <c r="EO11" s="364">
        <v>44.618421052631582</v>
      </c>
      <c r="EP11" s="364">
        <v>24.928636363636361</v>
      </c>
      <c r="EQ11" s="364">
        <v>17.286190476190477</v>
      </c>
      <c r="ER11" s="364">
        <v>23.965000000000003</v>
      </c>
      <c r="ES11" s="364">
        <v>32.899545454545454</v>
      </c>
      <c r="ET11" s="364">
        <v>37.432727272727277</v>
      </c>
      <c r="EU11" s="364">
        <v>40.315714285714293</v>
      </c>
      <c r="EV11" s="364">
        <v>36.125714285714288</v>
      </c>
      <c r="EW11" s="364">
        <v>37.695000000000007</v>
      </c>
      <c r="EX11" s="364">
        <v>39.782105263157895</v>
      </c>
      <c r="EY11" s="364">
        <v>44.087272727272726</v>
      </c>
      <c r="EZ11" s="364">
        <v>48.4758</v>
      </c>
      <c r="FA11" s="364">
        <v>53.446842105263165</v>
      </c>
      <c r="FB11" s="364">
        <v>55.751956521739132</v>
      </c>
      <c r="FC11" s="364">
        <v>56.289761904761903</v>
      </c>
      <c r="FD11" s="364">
        <v>57.825250000000004</v>
      </c>
      <c r="FE11" s="364">
        <v>61.712727272727285</v>
      </c>
      <c r="FF11" s="364">
        <v>61.661904761904758</v>
      </c>
      <c r="FG11" s="364">
        <v>60.640000000000008</v>
      </c>
      <c r="FH11" s="364">
        <v>65.202380952380949</v>
      </c>
      <c r="FI11" s="364"/>
      <c r="FJ11" s="364">
        <v>55.814058333333342</v>
      </c>
      <c r="FK11" s="364">
        <v>69.703883333333337</v>
      </c>
      <c r="FL11" s="364">
        <v>95.703821626984123</v>
      </c>
      <c r="FM11" s="364">
        <v>99.373692120411363</v>
      </c>
      <c r="FN11" s="364">
        <v>93.047684039231811</v>
      </c>
      <c r="FO11" s="364">
        <v>82.669191895802314</v>
      </c>
      <c r="FP11" s="364">
        <v>40.761989832535889</v>
      </c>
      <c r="FQ11" s="364">
        <v>31.998118734335836</v>
      </c>
      <c r="FR11" s="364">
        <v>47.201780901116429</v>
      </c>
      <c r="FS11" s="364">
        <v>61.221632420973386</v>
      </c>
      <c r="FT11" s="364">
        <v>53.608773516465739</v>
      </c>
      <c r="FU11" s="364">
        <v>35.210805042910309</v>
      </c>
      <c r="FV11" s="364">
        <f t="shared" si="0"/>
        <v>57.889624835419681</v>
      </c>
      <c r="FW11" s="410"/>
      <c r="FX11" s="410"/>
      <c r="FY11" s="410"/>
      <c r="FZ11" s="410"/>
      <c r="GA11" s="410"/>
      <c r="GB11" s="410"/>
      <c r="GC11" s="410"/>
      <c r="GD11" s="410"/>
      <c r="GE11" s="410"/>
      <c r="GF11" s="410"/>
      <c r="GG11" s="360"/>
      <c r="GH11" s="360"/>
      <c r="GI11" s="360"/>
      <c r="GJ11" s="360"/>
      <c r="GK11" s="360"/>
      <c r="GL11" s="360"/>
      <c r="GM11" s="360"/>
      <c r="GN11" s="360"/>
      <c r="GO11" s="360"/>
      <c r="GP11" s="360"/>
    </row>
    <row r="12" spans="1:198" s="3" customFormat="1" x14ac:dyDescent="0.3">
      <c r="A12" s="17">
        <v>13</v>
      </c>
      <c r="B12" s="21" t="s">
        <v>339</v>
      </c>
      <c r="C12" s="364">
        <v>9.7753503605909593</v>
      </c>
      <c r="D12" s="364">
        <v>5.6468400788865063</v>
      </c>
      <c r="E12" s="364">
        <v>4.128510281704453</v>
      </c>
      <c r="F12" s="361">
        <v>0.73111868302077876</v>
      </c>
      <c r="G12" s="364"/>
      <c r="H12" s="364">
        <v>9.7856788170693463</v>
      </c>
      <c r="I12" s="364">
        <v>-4.13883873818284</v>
      </c>
      <c r="J12" s="361">
        <v>-0.42294855733088077</v>
      </c>
      <c r="K12" s="22"/>
      <c r="L12" s="364">
        <v>6.5311550151975668</v>
      </c>
      <c r="M12" s="364">
        <v>6.8606720702465367</v>
      </c>
      <c r="N12" s="364">
        <v>6.3505572441742633</v>
      </c>
      <c r="O12" s="364">
        <v>7.2377406281661578</v>
      </c>
      <c r="P12" s="364">
        <v>8.8209219858156001</v>
      </c>
      <c r="Q12" s="364">
        <v>10.156653157716985</v>
      </c>
      <c r="R12" s="364">
        <v>10.105234718000673</v>
      </c>
      <c r="S12" s="364">
        <v>11.180462681526508</v>
      </c>
      <c r="T12" s="364">
        <v>10.822644376899692</v>
      </c>
      <c r="U12" s="364">
        <v>11.327946639648765</v>
      </c>
      <c r="V12" s="364">
        <v>12.041624451198917</v>
      </c>
      <c r="W12" s="364">
        <v>11.662782843633902</v>
      </c>
      <c r="X12" s="364">
        <v>12.072965214454571</v>
      </c>
      <c r="Y12" s="364">
        <v>11.792772711921645</v>
      </c>
      <c r="Z12" s="364">
        <v>11.783248902397835</v>
      </c>
      <c r="AA12" s="364">
        <v>12.3112293144208</v>
      </c>
      <c r="AB12" s="364">
        <v>11.263931104356633</v>
      </c>
      <c r="AC12" s="364">
        <v>11.151604187774398</v>
      </c>
      <c r="AD12" s="364">
        <v>11.187909490037146</v>
      </c>
      <c r="AE12" s="364">
        <v>11.251570415400199</v>
      </c>
      <c r="AF12" s="364">
        <v>11.342283012495775</v>
      </c>
      <c r="AG12" s="364">
        <v>12.075633232016207</v>
      </c>
      <c r="AH12" s="364">
        <v>12.226021614319484</v>
      </c>
      <c r="AI12" s="364">
        <v>12.78476865923674</v>
      </c>
      <c r="AJ12" s="364">
        <v>13.34768659236744</v>
      </c>
      <c r="AK12" s="364">
        <v>14.847619047619043</v>
      </c>
      <c r="AL12" s="364">
        <v>16.128689631881116</v>
      </c>
      <c r="AM12" s="364">
        <v>17.132944951030051</v>
      </c>
      <c r="AN12" s="364">
        <v>16.109625126646399</v>
      </c>
      <c r="AO12" s="364">
        <v>16.658223573117187</v>
      </c>
      <c r="AP12" s="364">
        <v>16.980547112462002</v>
      </c>
      <c r="AQ12" s="364">
        <v>16.450996285038833</v>
      </c>
      <c r="AR12" s="364">
        <v>16.486145285537376</v>
      </c>
      <c r="AS12" s="364">
        <v>16.762154034190502</v>
      </c>
      <c r="AT12" s="364">
        <v>16.939589665653486</v>
      </c>
      <c r="AU12" s="364">
        <v>16.084495263826568</v>
      </c>
      <c r="AV12" s="364">
        <v>17.374831138129004</v>
      </c>
      <c r="AW12" s="364">
        <v>18.421352583586614</v>
      </c>
      <c r="AX12" s="364">
        <v>18.848630683737067</v>
      </c>
      <c r="AY12" s="364">
        <v>18.338399189463011</v>
      </c>
      <c r="AZ12" s="364">
        <v>16.648629148629144</v>
      </c>
      <c r="BA12" s="364">
        <v>14.676709927469799</v>
      </c>
      <c r="BB12" s="364">
        <v>15.464329940013826</v>
      </c>
      <c r="BC12" s="364">
        <v>16.804876437161354</v>
      </c>
      <c r="BD12" s="364">
        <v>17.038607156188338</v>
      </c>
      <c r="BE12" s="364">
        <v>16.241208169977824</v>
      </c>
      <c r="BF12" s="364">
        <v>15.692966903073282</v>
      </c>
      <c r="BG12" s="364">
        <v>15.814589665653488</v>
      </c>
      <c r="BH12" s="364">
        <v>16.328661488235952</v>
      </c>
      <c r="BI12" s="364">
        <v>16.708971009082987</v>
      </c>
      <c r="BJ12" s="364">
        <v>16.174518743667676</v>
      </c>
      <c r="BK12" s="364">
        <v>15.448942310644433</v>
      </c>
      <c r="BL12" s="364">
        <v>15.39037794356943</v>
      </c>
      <c r="BM12" s="364">
        <v>15.193515704153997</v>
      </c>
      <c r="BN12" s="364">
        <v>15.416167756593284</v>
      </c>
      <c r="BO12" s="364">
        <v>15.721807743084334</v>
      </c>
      <c r="BP12" s="364">
        <v>15.971631205673754</v>
      </c>
      <c r="BQ12" s="364">
        <v>15.553720100436097</v>
      </c>
      <c r="BR12" s="364">
        <v>15.120958424429864</v>
      </c>
      <c r="BS12" s="364">
        <v>15.517199787716502</v>
      </c>
      <c r="BT12" s="364">
        <v>14.899969444042391</v>
      </c>
      <c r="BU12" s="364">
        <v>15.255781297214666</v>
      </c>
      <c r="BV12" s="364">
        <v>15.081696981393025</v>
      </c>
      <c r="BW12" s="364">
        <v>15.32172206944243</v>
      </c>
      <c r="BX12" s="364">
        <v>15.498062109004353</v>
      </c>
      <c r="BY12" s="364">
        <v>15.721361830784318</v>
      </c>
      <c r="BZ12" s="364">
        <v>15.024484971293479</v>
      </c>
      <c r="CA12" s="364">
        <v>14.79929560476673</v>
      </c>
      <c r="CB12" s="364">
        <v>14.50628005339251</v>
      </c>
      <c r="CC12" s="364">
        <v>12.351805353655489</v>
      </c>
      <c r="CD12" s="364">
        <v>10.802469135802463</v>
      </c>
      <c r="CE12" s="364">
        <v>8.2531641498206803</v>
      </c>
      <c r="CF12" s="364">
        <v>6.4989868287740595</v>
      </c>
      <c r="CG12" s="364">
        <v>8.2233064931833137</v>
      </c>
      <c r="CH12" s="364">
        <v>7.7431610942249236</v>
      </c>
      <c r="CI12" s="364">
        <v>8.1986458886154931</v>
      </c>
      <c r="CJ12" s="364">
        <v>8.8416075650118167</v>
      </c>
      <c r="CK12" s="364">
        <v>8.7574836511006708</v>
      </c>
      <c r="CL12" s="364">
        <v>7.4954714316416409</v>
      </c>
      <c r="CM12" s="364">
        <v>5.9397565172641151</v>
      </c>
      <c r="CN12" s="364">
        <v>5.8092504141136336</v>
      </c>
      <c r="CO12" s="364">
        <v>5.843273157102943</v>
      </c>
      <c r="CP12" s="364">
        <v>5.356920670470501</v>
      </c>
      <c r="CQ12" s="364">
        <v>3.8898867090356428</v>
      </c>
      <c r="CR12" s="364">
        <v>3.217529639702092</v>
      </c>
      <c r="CS12" s="364">
        <v>3.4391252955082727</v>
      </c>
      <c r="CT12" s="364">
        <v>3.9920481409843109</v>
      </c>
      <c r="CU12" s="364">
        <v>4.3752914877534925</v>
      </c>
      <c r="CV12" s="364">
        <v>5.373104324472104</v>
      </c>
      <c r="CW12" s="364">
        <v>5.9184550673912364</v>
      </c>
      <c r="CX12" s="364">
        <v>5.7121749408983433</v>
      </c>
      <c r="CY12" s="364">
        <v>5.8037825059101644</v>
      </c>
      <c r="CZ12" s="364">
        <v>6.148341133143564</v>
      </c>
      <c r="DA12" s="364">
        <v>6.7699940496293047</v>
      </c>
      <c r="DB12" s="364">
        <v>6.4376055386693665</v>
      </c>
      <c r="DC12" s="364">
        <v>7.6516942474389253</v>
      </c>
      <c r="DD12" s="364">
        <v>7.8770685579196194</v>
      </c>
      <c r="DE12" s="364">
        <v>7.9277271192164784</v>
      </c>
      <c r="DF12" s="364">
        <v>7.3201621073961478</v>
      </c>
      <c r="DG12" s="364">
        <v>7.5185303684743747</v>
      </c>
      <c r="DH12" s="364">
        <v>7.3894722298977618</v>
      </c>
      <c r="DI12" s="364">
        <v>7.0200485094102092</v>
      </c>
      <c r="DJ12" s="364">
        <v>7.5306173234504676</v>
      </c>
      <c r="DK12" s="364">
        <v>8.0091185410334322</v>
      </c>
      <c r="DL12" s="364">
        <v>8.2384329618372139</v>
      </c>
      <c r="DM12" s="364">
        <v>8.3364803045654057</v>
      </c>
      <c r="DN12" s="364">
        <v>9.3269165822357269</v>
      </c>
      <c r="DO12" s="364">
        <v>9.1523978385680476</v>
      </c>
      <c r="DP12" s="364">
        <v>9.5906305784725223</v>
      </c>
      <c r="DQ12" s="364">
        <v>9.1432481914004846</v>
      </c>
      <c r="DR12" s="364">
        <v>9.1788488445023368</v>
      </c>
      <c r="DS12" s="364">
        <v>9.7171965712999118</v>
      </c>
      <c r="DT12" s="364">
        <v>10.966043412851919</v>
      </c>
      <c r="DU12" s="364">
        <v>10.916035444910822</v>
      </c>
      <c r="DV12" s="364">
        <v>11.340682845242112</v>
      </c>
      <c r="DW12" s="364">
        <v>10.789172283159328</v>
      </c>
      <c r="DX12" s="364">
        <v>11.204785012175828</v>
      </c>
      <c r="DY12" s="364">
        <v>11.906523941676577</v>
      </c>
      <c r="DZ12" s="364">
        <v>10.382134414049302</v>
      </c>
      <c r="EA12" s="364">
        <v>8.9206912079252483</v>
      </c>
      <c r="EB12" s="364">
        <v>9.4260304594651068</v>
      </c>
      <c r="EC12" s="364">
        <v>10.728150162640642</v>
      </c>
      <c r="ED12" s="364">
        <v>10.805631945449571</v>
      </c>
      <c r="EE12" s="364">
        <v>11.152683295540433</v>
      </c>
      <c r="EF12" s="364">
        <v>10.412329986798067</v>
      </c>
      <c r="EG12" s="364">
        <v>9.4191995947315057</v>
      </c>
      <c r="EH12" s="364">
        <v>9.9493414387031365</v>
      </c>
      <c r="EI12" s="364">
        <v>7.6560437198735052</v>
      </c>
      <c r="EJ12" s="364">
        <v>8.52169875042215</v>
      </c>
      <c r="EK12" s="364">
        <v>7.2648781991982707</v>
      </c>
      <c r="EL12" s="364">
        <v>6.2999697826125551</v>
      </c>
      <c r="EM12" s="364">
        <v>6.9937762338978118</v>
      </c>
      <c r="EN12" s="364">
        <v>7.3274794551390281</v>
      </c>
      <c r="EO12" s="364">
        <v>7.5343500595460267</v>
      </c>
      <c r="EP12" s="364">
        <v>4.2094961775812818</v>
      </c>
      <c r="EQ12" s="364">
        <v>2.9189784660909273</v>
      </c>
      <c r="ER12" s="364">
        <v>4.0467747382640988</v>
      </c>
      <c r="ES12" s="364">
        <v>5.5554788001596496</v>
      </c>
      <c r="ET12" s="364">
        <v>6.3209603635135538</v>
      </c>
      <c r="EU12" s="364">
        <v>6.8077869445650592</v>
      </c>
      <c r="EV12" s="364">
        <v>6.1002557051189257</v>
      </c>
      <c r="EW12" s="364">
        <v>6.3652482269503539</v>
      </c>
      <c r="EX12" s="364">
        <v>6.7176807266392915</v>
      </c>
      <c r="EY12" s="364">
        <v>7.4446593595529738</v>
      </c>
      <c r="EZ12" s="364">
        <v>8.1857142857142833</v>
      </c>
      <c r="FA12" s="364">
        <v>9.0251337563767553</v>
      </c>
      <c r="FB12" s="364">
        <v>9.4143796895878271</v>
      </c>
      <c r="FC12" s="364">
        <v>9.5051945127932935</v>
      </c>
      <c r="FD12" s="364">
        <v>9.7644799054373497</v>
      </c>
      <c r="FE12" s="364">
        <v>10.420926591139356</v>
      </c>
      <c r="FF12" s="364">
        <v>10.412344606873479</v>
      </c>
      <c r="FG12" s="364">
        <v>10.239783856805131</v>
      </c>
      <c r="FH12" s="364">
        <v>11.010196040591174</v>
      </c>
      <c r="FI12" s="364"/>
      <c r="FJ12" s="364">
        <v>9.4248663176854652</v>
      </c>
      <c r="FK12" s="364">
        <v>11.770328154902616</v>
      </c>
      <c r="FL12" s="364">
        <v>16.160726380780833</v>
      </c>
      <c r="FM12" s="364">
        <v>16.780427578590231</v>
      </c>
      <c r="FN12" s="364">
        <v>15.712206018107358</v>
      </c>
      <c r="FO12" s="364">
        <v>13.959674416717711</v>
      </c>
      <c r="FP12" s="364">
        <v>6.8831458683782287</v>
      </c>
      <c r="FQ12" s="364">
        <v>5.4032621976250992</v>
      </c>
      <c r="FR12" s="364">
        <v>7.9705810370004073</v>
      </c>
      <c r="FS12" s="364">
        <v>10.337999395638867</v>
      </c>
      <c r="FT12" s="364">
        <v>9.0524777974443964</v>
      </c>
      <c r="FU12" s="364">
        <v>5.9457624185934321</v>
      </c>
      <c r="FV12" s="364">
        <f t="shared" si="0"/>
        <v>9.7753503605909593</v>
      </c>
      <c r="FW12" s="410"/>
      <c r="FX12" s="410"/>
      <c r="FY12" s="410"/>
      <c r="FZ12" s="410"/>
      <c r="GA12" s="410"/>
      <c r="GB12" s="410"/>
      <c r="GC12" s="410"/>
      <c r="GD12" s="410"/>
      <c r="GE12" s="410"/>
      <c r="GF12" s="410"/>
      <c r="GG12" s="360"/>
      <c r="GH12" s="360"/>
      <c r="GI12" s="360"/>
      <c r="GJ12" s="360"/>
      <c r="GK12" s="360"/>
      <c r="GL12" s="360"/>
      <c r="GM12" s="360"/>
      <c r="GN12" s="360"/>
      <c r="GO12" s="360"/>
      <c r="GP12" s="360"/>
    </row>
    <row r="13" spans="1:198" s="3" customFormat="1" x14ac:dyDescent="0.3">
      <c r="A13" s="17">
        <v>10</v>
      </c>
      <c r="B13" s="21" t="s">
        <v>340</v>
      </c>
      <c r="C13" s="364">
        <v>3.0442231933955806</v>
      </c>
      <c r="D13" s="364">
        <v>1.9260054655559995</v>
      </c>
      <c r="E13" s="364">
        <v>1.1182177278395811</v>
      </c>
      <c r="F13" s="361">
        <v>0.58058907299973517</v>
      </c>
      <c r="G13" s="364"/>
      <c r="H13" s="364">
        <v>2.7551254423938634</v>
      </c>
      <c r="I13" s="364">
        <v>-0.82911997683786387</v>
      </c>
      <c r="J13" s="361">
        <v>-0.30093728731184782</v>
      </c>
      <c r="K13" s="22"/>
      <c r="L13" s="364">
        <v>5.7933000000000003</v>
      </c>
      <c r="M13" s="364">
        <v>5.1953999999999994</v>
      </c>
      <c r="N13" s="364">
        <v>4.409684210526315</v>
      </c>
      <c r="O13" s="364">
        <v>4.0366999999999997</v>
      </c>
      <c r="P13" s="364">
        <v>3.5966</v>
      </c>
      <c r="Q13" s="364">
        <v>3.8816000000000002</v>
      </c>
      <c r="R13" s="364">
        <v>3.9373</v>
      </c>
      <c r="S13" s="364">
        <v>3.5682</v>
      </c>
      <c r="T13" s="364">
        <v>3.3675000000000002</v>
      </c>
      <c r="U13" s="364">
        <v>3.2839</v>
      </c>
      <c r="V13" s="364">
        <v>4.7618</v>
      </c>
      <c r="W13" s="364">
        <v>4.6041999999999996</v>
      </c>
      <c r="X13" s="364">
        <v>5.2869000000000002</v>
      </c>
      <c r="Y13" s="364">
        <v>5.6521999999999997</v>
      </c>
      <c r="Z13" s="364">
        <v>5.2503000000000002</v>
      </c>
      <c r="AA13" s="364">
        <v>4.3756000000000004</v>
      </c>
      <c r="AB13" s="364">
        <v>4.0808999999999997</v>
      </c>
      <c r="AC13" s="364">
        <v>4.1173000000000002</v>
      </c>
      <c r="AD13" s="364">
        <v>4.7596999999999996</v>
      </c>
      <c r="AE13" s="364">
        <v>4.5620000000000003</v>
      </c>
      <c r="AF13" s="364">
        <v>4.3143000000000002</v>
      </c>
      <c r="AG13" s="364">
        <v>3.887</v>
      </c>
      <c r="AH13" s="364">
        <v>3.5951</v>
      </c>
      <c r="AI13" s="364">
        <v>3.9998</v>
      </c>
      <c r="AJ13" s="364">
        <v>4.2709000000000001</v>
      </c>
      <c r="AK13" s="364">
        <v>4.4882</v>
      </c>
      <c r="AL13" s="364">
        <v>4.0724</v>
      </c>
      <c r="AM13" s="364">
        <v>4.0387000000000004</v>
      </c>
      <c r="AN13" s="364">
        <v>4.2454000000000001</v>
      </c>
      <c r="AO13" s="364">
        <v>4.3402000000000003</v>
      </c>
      <c r="AP13" s="364">
        <v>4.5385</v>
      </c>
      <c r="AQ13" s="364">
        <v>4.3682999999999996</v>
      </c>
      <c r="AR13" s="364">
        <v>4.0021000000000004</v>
      </c>
      <c r="AS13" s="364">
        <v>3.8752</v>
      </c>
      <c r="AT13" s="364">
        <v>3.6027999999999998</v>
      </c>
      <c r="AU13" s="364">
        <v>3.5922000000000001</v>
      </c>
      <c r="AV13" s="364">
        <v>3.3018999999999998</v>
      </c>
      <c r="AW13" s="364">
        <v>2.7477999999999998</v>
      </c>
      <c r="AX13" s="364">
        <v>2.5299999999999998</v>
      </c>
      <c r="AY13" s="364">
        <v>2.3347000000000002</v>
      </c>
      <c r="AZ13" s="364">
        <v>2.0384000000000002</v>
      </c>
      <c r="BA13" s="364">
        <v>2.4765999999999999</v>
      </c>
      <c r="BB13" s="364">
        <v>2.4645999999999999</v>
      </c>
      <c r="BC13" s="364">
        <v>2.9214000000000002</v>
      </c>
      <c r="BD13" s="364">
        <v>2.8454999999999999</v>
      </c>
      <c r="BE13" s="364">
        <v>2.8614000000000002</v>
      </c>
      <c r="BF13" s="364">
        <v>3.4662999999999999</v>
      </c>
      <c r="BG13" s="364">
        <v>3.6848000000000001</v>
      </c>
      <c r="BH13" s="364">
        <v>3.4636</v>
      </c>
      <c r="BI13" s="364">
        <v>3.3569</v>
      </c>
      <c r="BJ13" s="364">
        <v>3.3012999999999999</v>
      </c>
      <c r="BK13" s="364">
        <v>3.7143999999999999</v>
      </c>
      <c r="BL13" s="364">
        <v>4.1319999999999997</v>
      </c>
      <c r="BM13" s="364">
        <v>4.1010454545454555</v>
      </c>
      <c r="BN13" s="364">
        <v>3.8492000000000002</v>
      </c>
      <c r="BO13" s="364">
        <v>3.6535000000000002</v>
      </c>
      <c r="BP13" s="364">
        <v>3.3980999999999999</v>
      </c>
      <c r="BQ13" s="364">
        <v>3.6206</v>
      </c>
      <c r="BR13" s="364">
        <v>3.6520000000000001</v>
      </c>
      <c r="BS13" s="364">
        <v>3.6074000000000002</v>
      </c>
      <c r="BT13" s="364">
        <v>4.2523</v>
      </c>
      <c r="BU13" s="364">
        <v>4.4908000000000001</v>
      </c>
      <c r="BV13" s="364">
        <v>5.2066999999999997</v>
      </c>
      <c r="BW13" s="364">
        <v>4.4984000000000002</v>
      </c>
      <c r="BX13" s="364">
        <v>4.5708000000000002</v>
      </c>
      <c r="BY13" s="364">
        <v>4.5616000000000003</v>
      </c>
      <c r="BZ13" s="364">
        <v>4.6048</v>
      </c>
      <c r="CA13" s="364">
        <v>4.0811999999999999</v>
      </c>
      <c r="CB13" s="364">
        <v>3.8763999999999998</v>
      </c>
      <c r="CC13" s="364">
        <v>3.9129</v>
      </c>
      <c r="CD13" s="364">
        <v>3.8260999999999998</v>
      </c>
      <c r="CE13" s="364">
        <v>4.1954000000000002</v>
      </c>
      <c r="CF13" s="364">
        <v>3.5699000000000001</v>
      </c>
      <c r="CG13" s="364">
        <v>3.0436000000000001</v>
      </c>
      <c r="CH13" s="364">
        <v>2.7511999999999999</v>
      </c>
      <c r="CI13" s="364">
        <v>2.7488000000000001</v>
      </c>
      <c r="CJ13" s="364">
        <v>2.5851000000000002</v>
      </c>
      <c r="CK13" s="364">
        <v>2.8563999999999998</v>
      </c>
      <c r="CL13" s="364">
        <v>2.7612999999999999</v>
      </c>
      <c r="CM13" s="364">
        <v>2.8147000000000002</v>
      </c>
      <c r="CN13" s="364">
        <v>2.7572999999999999</v>
      </c>
      <c r="CO13" s="364">
        <v>2.6528999999999998</v>
      </c>
      <c r="CP13" s="364">
        <v>2.4091999999999998</v>
      </c>
      <c r="CQ13" s="364">
        <v>2.2831999999999999</v>
      </c>
      <c r="CR13" s="364">
        <v>2.0388000000000002</v>
      </c>
      <c r="CS13" s="364">
        <v>2.2370999999999999</v>
      </c>
      <c r="CT13" s="364">
        <v>1.9783999999999999</v>
      </c>
      <c r="CU13" s="364">
        <v>1.7862</v>
      </c>
      <c r="CV13" s="364">
        <v>2.0000476190476189</v>
      </c>
      <c r="CW13" s="364">
        <v>2.0738571428571424</v>
      </c>
      <c r="CX13" s="364">
        <v>2.5633636363636363</v>
      </c>
      <c r="CY13" s="364">
        <v>2.7633000000000001</v>
      </c>
      <c r="CZ13" s="364">
        <v>2.7238695652173921</v>
      </c>
      <c r="DA13" s="364">
        <v>2.8957142857142859</v>
      </c>
      <c r="DB13" s="364">
        <v>3.0616190476190481</v>
      </c>
      <c r="DC13" s="364">
        <v>2.8473333333333337</v>
      </c>
      <c r="DD13" s="364">
        <v>3.5430000000000001</v>
      </c>
      <c r="DE13" s="364">
        <v>3.35</v>
      </c>
      <c r="DF13" s="364">
        <v>2.953157894736842</v>
      </c>
      <c r="DG13" s="364">
        <v>2.9526956521739125</v>
      </c>
      <c r="DH13" s="364">
        <v>3.2492272727272731</v>
      </c>
      <c r="DI13" s="364">
        <v>2.9999090909090906</v>
      </c>
      <c r="DJ13" s="364">
        <v>2.9999090909090906</v>
      </c>
      <c r="DK13" s="364">
        <v>2.9722500000000003</v>
      </c>
      <c r="DL13" s="364">
        <v>2.8945652173913046</v>
      </c>
      <c r="DM13" s="364">
        <v>3.0036499999999995</v>
      </c>
      <c r="DN13" s="364">
        <v>2.9199545454545448</v>
      </c>
      <c r="DO13" s="364">
        <v>3.0425714285714283</v>
      </c>
      <c r="DP13" s="364">
        <v>2.7986666666666666</v>
      </c>
      <c r="DQ13" s="364">
        <v>3.1451904761904763</v>
      </c>
      <c r="DR13" s="364">
        <v>2.7065789473684214</v>
      </c>
      <c r="DS13" s="364">
        <v>2.6955238095238094</v>
      </c>
      <c r="DT13" s="364">
        <v>2.7193333333333336</v>
      </c>
      <c r="DU13" s="364">
        <v>2.8155454545454544</v>
      </c>
      <c r="DV13" s="364">
        <v>2.941238095238095</v>
      </c>
      <c r="DW13" s="364">
        <v>2.8029047619047618</v>
      </c>
      <c r="DX13" s="364">
        <v>2.89891304347826</v>
      </c>
      <c r="DY13" s="364">
        <v>2.8815789473684208</v>
      </c>
      <c r="DZ13" s="364">
        <v>3.1912608695652174</v>
      </c>
      <c r="EA13" s="364">
        <v>3.9589523809523803</v>
      </c>
      <c r="EB13" s="364">
        <v>4.1080526315789481</v>
      </c>
      <c r="EC13" s="364">
        <v>3.1370999999999993</v>
      </c>
      <c r="ED13" s="364">
        <v>2.6855789473684206</v>
      </c>
      <c r="EE13" s="364">
        <v>2.815952380952381</v>
      </c>
      <c r="EF13" s="364">
        <v>2.6129047619047627</v>
      </c>
      <c r="EG13" s="364">
        <v>2.6</v>
      </c>
      <c r="EH13" s="364">
        <v>2.3487999999999998</v>
      </c>
      <c r="EI13" s="364">
        <v>2.3232857142857135</v>
      </c>
      <c r="EJ13" s="364">
        <v>2.1644545454545456</v>
      </c>
      <c r="EK13" s="364">
        <v>2.5118999999999998</v>
      </c>
      <c r="EL13" s="364">
        <v>2.313608695652174</v>
      </c>
      <c r="EM13" s="364">
        <v>2.65855</v>
      </c>
      <c r="EN13" s="364">
        <v>2.3076190476190477</v>
      </c>
      <c r="EO13" s="364">
        <v>2.0635238095238098</v>
      </c>
      <c r="EP13" s="364">
        <v>1.857105263157895</v>
      </c>
      <c r="EQ13" s="364">
        <v>1.7511304347826084</v>
      </c>
      <c r="ER13" s="364">
        <v>1.8059444444444448</v>
      </c>
      <c r="ES13" s="364">
        <v>1.8162500000000001</v>
      </c>
      <c r="ET13" s="364">
        <v>1.7106818181818182</v>
      </c>
      <c r="EU13" s="364">
        <v>1.7573181818181818</v>
      </c>
      <c r="EV13" s="364">
        <v>2.2644761904761901</v>
      </c>
      <c r="EW13" s="364">
        <v>2.2897142857142856</v>
      </c>
      <c r="EX13" s="364">
        <v>2.7650000000000001</v>
      </c>
      <c r="EY13" s="364">
        <v>2.91845</v>
      </c>
      <c r="EZ13" s="364">
        <v>2.6190000000000002</v>
      </c>
      <c r="FA13" s="364">
        <v>2.6346842105263151</v>
      </c>
      <c r="FB13" s="364">
        <v>2.900157894736842</v>
      </c>
      <c r="FC13" s="364">
        <v>2.6358260869565218</v>
      </c>
      <c r="FD13" s="364">
        <v>2.6559999999999997</v>
      </c>
      <c r="FE13" s="364">
        <v>2.9581111111111107</v>
      </c>
      <c r="FF13" s="364">
        <v>3.2116818181818187</v>
      </c>
      <c r="FG13" s="364">
        <v>3.7820476190476184</v>
      </c>
      <c r="FH13" s="364">
        <v>4.0004999999999997</v>
      </c>
      <c r="FI13" s="364"/>
      <c r="FJ13" s="364">
        <v>4.2030153508771928</v>
      </c>
      <c r="FK13" s="364">
        <v>4.4900916666666673</v>
      </c>
      <c r="FL13" s="364">
        <v>4.1195750000000002</v>
      </c>
      <c r="FM13" s="364">
        <v>2.8061166666666666</v>
      </c>
      <c r="FN13" s="364">
        <v>3.6541704545454547</v>
      </c>
      <c r="FO13" s="364">
        <v>4.3397833333333322</v>
      </c>
      <c r="FP13" s="364">
        <v>2.7694666666666663</v>
      </c>
      <c r="FQ13" s="364">
        <v>2.4141337191793713</v>
      </c>
      <c r="FR13" s="364">
        <v>3.0734075160727912</v>
      </c>
      <c r="FS13" s="364">
        <v>2.9629738988446079</v>
      </c>
      <c r="FT13" s="364">
        <v>2.6900156397664126</v>
      </c>
      <c r="FU13" s="364">
        <v>2.1089344563098567</v>
      </c>
      <c r="FV13" s="364">
        <f t="shared" si="0"/>
        <v>3.0442231933955806</v>
      </c>
      <c r="FW13" s="410"/>
      <c r="FX13" s="410"/>
      <c r="FY13" s="410"/>
      <c r="FZ13" s="410"/>
      <c r="GA13" s="410"/>
      <c r="GB13" s="410"/>
      <c r="GC13" s="410"/>
      <c r="GD13" s="410"/>
      <c r="GE13" s="410"/>
      <c r="GF13" s="410"/>
      <c r="GG13" s="360"/>
      <c r="GH13" s="360"/>
      <c r="GI13" s="360"/>
      <c r="GJ13" s="360"/>
      <c r="GK13" s="360"/>
      <c r="GL13" s="360"/>
      <c r="GM13" s="360"/>
      <c r="GN13" s="360"/>
      <c r="GO13" s="360"/>
      <c r="GP13" s="360"/>
    </row>
    <row r="14" spans="1:198" s="360" customFormat="1" x14ac:dyDescent="0.3">
      <c r="A14" s="17"/>
      <c r="B14" s="21" t="s">
        <v>341</v>
      </c>
      <c r="C14" s="364">
        <v>9.0008566724049182</v>
      </c>
      <c r="D14" s="364">
        <v>7.8125317640692629</v>
      </c>
      <c r="E14" s="364">
        <v>1.1883249083356553</v>
      </c>
      <c r="F14" s="361">
        <v>0.15210496983844585</v>
      </c>
      <c r="G14" s="364"/>
      <c r="H14" s="364">
        <v>0</v>
      </c>
      <c r="I14" s="364">
        <v>7.8125317640692629</v>
      </c>
      <c r="J14" s="361">
        <v>0</v>
      </c>
      <c r="K14" s="364"/>
      <c r="L14" s="364">
        <v>0</v>
      </c>
      <c r="M14" s="364">
        <v>0</v>
      </c>
      <c r="N14" s="364">
        <v>0</v>
      </c>
      <c r="O14" s="364">
        <v>0</v>
      </c>
      <c r="P14" s="364">
        <v>0</v>
      </c>
      <c r="Q14" s="364">
        <v>0</v>
      </c>
      <c r="R14" s="364">
        <v>0</v>
      </c>
      <c r="S14" s="364">
        <v>0</v>
      </c>
      <c r="T14" s="364">
        <v>0</v>
      </c>
      <c r="U14" s="364">
        <v>0</v>
      </c>
      <c r="V14" s="364">
        <v>0</v>
      </c>
      <c r="W14" s="364">
        <v>0</v>
      </c>
      <c r="X14" s="364">
        <v>0</v>
      </c>
      <c r="Y14" s="364">
        <v>0</v>
      </c>
      <c r="Z14" s="364">
        <v>0</v>
      </c>
      <c r="AA14" s="364">
        <v>0</v>
      </c>
      <c r="AB14" s="364">
        <v>0</v>
      </c>
      <c r="AC14" s="364">
        <v>0</v>
      </c>
      <c r="AD14" s="364">
        <v>0</v>
      </c>
      <c r="AE14" s="364">
        <v>0</v>
      </c>
      <c r="AF14" s="364">
        <v>0</v>
      </c>
      <c r="AG14" s="364">
        <v>0</v>
      </c>
      <c r="AH14" s="364">
        <v>0</v>
      </c>
      <c r="AI14" s="364">
        <v>0</v>
      </c>
      <c r="AJ14" s="364">
        <v>0</v>
      </c>
      <c r="AK14" s="364">
        <v>0</v>
      </c>
      <c r="AL14" s="364">
        <v>0</v>
      </c>
      <c r="AM14" s="364">
        <v>0</v>
      </c>
      <c r="AN14" s="364">
        <v>0</v>
      </c>
      <c r="AO14" s="364">
        <v>0</v>
      </c>
      <c r="AP14" s="364">
        <v>0</v>
      </c>
      <c r="AQ14" s="364">
        <v>0</v>
      </c>
      <c r="AR14" s="364">
        <v>0</v>
      </c>
      <c r="AS14" s="364">
        <v>0</v>
      </c>
      <c r="AT14" s="364">
        <v>0</v>
      </c>
      <c r="AU14" s="364">
        <v>0</v>
      </c>
      <c r="AV14" s="364">
        <v>0</v>
      </c>
      <c r="AW14" s="364">
        <v>0</v>
      </c>
      <c r="AX14" s="364">
        <v>0</v>
      </c>
      <c r="AY14" s="364">
        <v>0</v>
      </c>
      <c r="AZ14" s="364">
        <v>0</v>
      </c>
      <c r="BA14" s="364">
        <v>0</v>
      </c>
      <c r="BB14" s="364">
        <v>0</v>
      </c>
      <c r="BC14" s="364">
        <v>0</v>
      </c>
      <c r="BD14" s="364">
        <v>0</v>
      </c>
      <c r="BE14" s="364">
        <v>0</v>
      </c>
      <c r="BF14" s="364">
        <v>0</v>
      </c>
      <c r="BG14" s="364">
        <v>0</v>
      </c>
      <c r="BH14" s="364">
        <v>0</v>
      </c>
      <c r="BI14" s="364">
        <v>0</v>
      </c>
      <c r="BJ14" s="364">
        <v>0</v>
      </c>
      <c r="BK14" s="364">
        <v>0</v>
      </c>
      <c r="BL14" s="364">
        <v>0</v>
      </c>
      <c r="BM14" s="364">
        <v>0</v>
      </c>
      <c r="BN14" s="364">
        <v>0</v>
      </c>
      <c r="BO14" s="364">
        <v>0</v>
      </c>
      <c r="BP14" s="364">
        <v>0</v>
      </c>
      <c r="BQ14" s="364">
        <v>0</v>
      </c>
      <c r="BR14" s="364">
        <v>0</v>
      </c>
      <c r="BS14" s="364">
        <v>0</v>
      </c>
      <c r="BT14" s="364">
        <v>0</v>
      </c>
      <c r="BU14" s="364">
        <v>0</v>
      </c>
      <c r="BV14" s="364">
        <v>0</v>
      </c>
      <c r="BW14" s="364">
        <v>0</v>
      </c>
      <c r="BX14" s="364">
        <v>0</v>
      </c>
      <c r="BY14" s="364">
        <v>0</v>
      </c>
      <c r="BZ14" s="364">
        <v>0</v>
      </c>
      <c r="CA14" s="364">
        <v>0</v>
      </c>
      <c r="CB14" s="364">
        <v>0</v>
      </c>
      <c r="CC14" s="364">
        <v>0</v>
      </c>
      <c r="CD14" s="364">
        <v>0</v>
      </c>
      <c r="CE14" s="364">
        <v>0</v>
      </c>
      <c r="CF14" s="364">
        <v>0</v>
      </c>
      <c r="CG14" s="364">
        <v>0</v>
      </c>
      <c r="CH14" s="364">
        <v>0</v>
      </c>
      <c r="CI14" s="364">
        <v>0</v>
      </c>
      <c r="CJ14" s="364">
        <v>0</v>
      </c>
      <c r="CK14" s="364">
        <v>0</v>
      </c>
      <c r="CL14" s="364">
        <v>0</v>
      </c>
      <c r="CM14" s="364">
        <v>0</v>
      </c>
      <c r="CN14" s="364">
        <v>0</v>
      </c>
      <c r="CO14" s="364">
        <v>0</v>
      </c>
      <c r="CP14" s="364">
        <v>0</v>
      </c>
      <c r="CQ14" s="364">
        <v>0</v>
      </c>
      <c r="CR14" s="364">
        <v>0</v>
      </c>
      <c r="CS14" s="364">
        <v>0</v>
      </c>
      <c r="CT14" s="364">
        <v>0</v>
      </c>
      <c r="CU14" s="364">
        <v>0</v>
      </c>
      <c r="CV14" s="364">
        <v>0</v>
      </c>
      <c r="CW14" s="364">
        <v>0</v>
      </c>
      <c r="CX14" s="364">
        <v>0</v>
      </c>
      <c r="CY14" s="364">
        <v>0</v>
      </c>
      <c r="CZ14" s="364">
        <v>0</v>
      </c>
      <c r="DA14" s="364">
        <v>0</v>
      </c>
      <c r="DB14" s="364">
        <v>0</v>
      </c>
      <c r="DC14" s="364">
        <v>0</v>
      </c>
      <c r="DD14" s="364">
        <v>0</v>
      </c>
      <c r="DE14" s="364">
        <v>0</v>
      </c>
      <c r="DF14" s="364">
        <v>0</v>
      </c>
      <c r="DG14" s="364">
        <v>0</v>
      </c>
      <c r="DH14" s="364">
        <v>0</v>
      </c>
      <c r="DI14" s="364">
        <v>0</v>
      </c>
      <c r="DJ14" s="364">
        <v>0</v>
      </c>
      <c r="DK14" s="364">
        <v>0</v>
      </c>
      <c r="DL14" s="364">
        <v>0</v>
      </c>
      <c r="DM14" s="364">
        <v>0</v>
      </c>
      <c r="DN14" s="364">
        <v>0</v>
      </c>
      <c r="DO14" s="364">
        <v>0</v>
      </c>
      <c r="DP14" s="364">
        <v>0</v>
      </c>
      <c r="DQ14" s="364">
        <v>0</v>
      </c>
      <c r="DR14" s="364">
        <v>0</v>
      </c>
      <c r="DS14" s="364">
        <v>0</v>
      </c>
      <c r="DT14" s="364">
        <v>0</v>
      </c>
      <c r="DU14" s="364">
        <v>0</v>
      </c>
      <c r="DV14" s="364">
        <v>0</v>
      </c>
      <c r="DW14" s="364">
        <v>0</v>
      </c>
      <c r="DX14" s="364">
        <v>0</v>
      </c>
      <c r="DY14" s="364">
        <v>0</v>
      </c>
      <c r="DZ14" s="364">
        <v>0</v>
      </c>
      <c r="EA14" s="364">
        <v>0</v>
      </c>
      <c r="EB14" s="364">
        <v>0</v>
      </c>
      <c r="EC14" s="364">
        <v>0</v>
      </c>
      <c r="ED14" s="364">
        <v>0</v>
      </c>
      <c r="EE14" s="364">
        <v>0</v>
      </c>
      <c r="EF14" s="364">
        <v>0</v>
      </c>
      <c r="EG14" s="364">
        <v>0</v>
      </c>
      <c r="EH14" s="364">
        <v>0</v>
      </c>
      <c r="EI14" s="364">
        <v>0</v>
      </c>
      <c r="EJ14" s="364">
        <v>0</v>
      </c>
      <c r="EK14" s="364">
        <v>0</v>
      </c>
      <c r="EL14" s="364">
        <v>0</v>
      </c>
      <c r="EM14" s="364">
        <v>0</v>
      </c>
      <c r="EN14" s="364">
        <v>0</v>
      </c>
      <c r="EO14" s="364">
        <v>0</v>
      </c>
      <c r="EP14" s="364">
        <v>0</v>
      </c>
      <c r="EQ14" s="364">
        <v>0</v>
      </c>
      <c r="ER14" s="364">
        <v>0</v>
      </c>
      <c r="ES14" s="364">
        <v>0</v>
      </c>
      <c r="ET14" s="364">
        <v>0</v>
      </c>
      <c r="EU14" s="364">
        <v>7.5209159090909088</v>
      </c>
      <c r="EV14" s="364">
        <v>8.1041476190476178</v>
      </c>
      <c r="EW14" s="364">
        <v>8.1331714285714281</v>
      </c>
      <c r="EX14" s="364">
        <v>8.6797500000000003</v>
      </c>
      <c r="EY14" s="364">
        <v>8.8562174999999996</v>
      </c>
      <c r="EZ14" s="364">
        <v>8.511849999999999</v>
      </c>
      <c r="FA14" s="364">
        <v>8.5298868421052632</v>
      </c>
      <c r="FB14" s="364">
        <v>8.8351815789473687</v>
      </c>
      <c r="FC14" s="364">
        <v>8.5312000000000001</v>
      </c>
      <c r="FD14" s="364">
        <v>8.5543999999999993</v>
      </c>
      <c r="FE14" s="364">
        <v>8.9018277777777772</v>
      </c>
      <c r="FF14" s="364">
        <v>9.1934340909090917</v>
      </c>
      <c r="FG14" s="364">
        <v>9.8493547619047597</v>
      </c>
      <c r="FH14" s="364">
        <v>10.100574999999999</v>
      </c>
      <c r="FI14" s="364"/>
      <c r="FJ14" s="364">
        <v>0</v>
      </c>
      <c r="FK14" s="364">
        <v>0</v>
      </c>
      <c r="FL14" s="364">
        <v>0</v>
      </c>
      <c r="FM14" s="364">
        <v>0</v>
      </c>
      <c r="FN14" s="364">
        <v>0</v>
      </c>
      <c r="FO14" s="364">
        <v>0</v>
      </c>
      <c r="FP14" s="364">
        <v>0</v>
      </c>
      <c r="FQ14" s="364">
        <v>0</v>
      </c>
      <c r="FR14" s="364">
        <v>0</v>
      </c>
      <c r="FS14" s="364">
        <v>0</v>
      </c>
      <c r="FT14" s="364">
        <v>0</v>
      </c>
      <c r="FU14" s="364">
        <v>8.2588404913419904</v>
      </c>
      <c r="FV14" s="364">
        <f t="shared" si="0"/>
        <v>9.0008566724049182</v>
      </c>
      <c r="FW14" s="410"/>
      <c r="FX14" s="410"/>
      <c r="FY14" s="410"/>
      <c r="FZ14" s="410"/>
      <c r="GA14" s="410"/>
      <c r="GB14" s="410"/>
      <c r="GC14" s="410"/>
      <c r="GD14" s="410"/>
      <c r="GE14" s="410"/>
      <c r="GF14" s="410"/>
    </row>
    <row r="15" spans="1:198" s="3" customFormat="1" x14ac:dyDescent="0.3">
      <c r="A15" s="17">
        <v>11</v>
      </c>
      <c r="B15" s="21" t="s">
        <v>342</v>
      </c>
      <c r="C15" s="364">
        <v>96.163888888888891</v>
      </c>
      <c r="D15" s="364">
        <v>49.64314814814815</v>
      </c>
      <c r="E15" s="364">
        <v>46.520740740740742</v>
      </c>
      <c r="F15" s="361">
        <v>0.9371029533000339</v>
      </c>
      <c r="G15" s="364"/>
      <c r="H15" s="364">
        <v>58.284528619528629</v>
      </c>
      <c r="I15" s="364">
        <v>-8.6413804713804794</v>
      </c>
      <c r="J15" s="361">
        <v>-0.14826199466740006</v>
      </c>
      <c r="K15" s="22"/>
      <c r="L15" s="364">
        <v>77.099999999999994</v>
      </c>
      <c r="M15" s="364">
        <v>69.38</v>
      </c>
      <c r="N15" s="364">
        <v>56.63</v>
      </c>
      <c r="O15" s="364">
        <v>58.5</v>
      </c>
      <c r="P15" s="364">
        <v>54.9</v>
      </c>
      <c r="Q15" s="364">
        <v>56.31</v>
      </c>
      <c r="R15" s="364">
        <v>57.1</v>
      </c>
      <c r="S15" s="364">
        <v>57</v>
      </c>
      <c r="T15" s="364">
        <v>52.38</v>
      </c>
      <c r="U15" s="364">
        <v>55.25</v>
      </c>
      <c r="V15" s="364">
        <v>54.63</v>
      </c>
      <c r="W15" s="364">
        <v>57.15</v>
      </c>
      <c r="X15" s="364">
        <v>62.25</v>
      </c>
      <c r="Y15" s="364">
        <v>59.63</v>
      </c>
      <c r="Z15" s="364">
        <v>60.19</v>
      </c>
      <c r="AA15" s="364">
        <v>68.8</v>
      </c>
      <c r="AB15" s="364">
        <v>78.13</v>
      </c>
      <c r="AC15" s="364">
        <v>79.63</v>
      </c>
      <c r="AD15" s="364">
        <v>81.150000000000006</v>
      </c>
      <c r="AE15" s="364">
        <v>78.75</v>
      </c>
      <c r="AF15" s="364">
        <v>78.69</v>
      </c>
      <c r="AG15" s="364">
        <v>84.45</v>
      </c>
      <c r="AH15" s="364">
        <v>91.13</v>
      </c>
      <c r="AI15" s="364">
        <v>108.5</v>
      </c>
      <c r="AJ15" s="364">
        <v>114.88</v>
      </c>
      <c r="AK15" s="364">
        <v>111.13</v>
      </c>
      <c r="AL15" s="364">
        <v>116</v>
      </c>
      <c r="AM15" s="364">
        <v>119.3</v>
      </c>
      <c r="AN15" s="364">
        <v>114.5</v>
      </c>
      <c r="AO15" s="364">
        <v>113.8</v>
      </c>
      <c r="AP15" s="364">
        <v>114.33</v>
      </c>
      <c r="AQ15" s="364">
        <v>115</v>
      </c>
      <c r="AR15" s="364">
        <v>111.66249999999999</v>
      </c>
      <c r="AS15" s="364">
        <v>103</v>
      </c>
      <c r="AT15" s="364">
        <v>101.125</v>
      </c>
      <c r="AU15" s="364">
        <v>97.8125</v>
      </c>
      <c r="AV15" s="364">
        <v>95.8</v>
      </c>
      <c r="AW15" s="364">
        <v>90.416700000000006</v>
      </c>
      <c r="AX15" s="364">
        <v>88.3</v>
      </c>
      <c r="AY15" s="364">
        <v>88</v>
      </c>
      <c r="AZ15" s="364">
        <v>79.45</v>
      </c>
      <c r="BA15" s="364">
        <v>78.47</v>
      </c>
      <c r="BB15" s="364">
        <v>80.875</v>
      </c>
      <c r="BC15" s="364">
        <v>85.570000000000007</v>
      </c>
      <c r="BD15" s="364">
        <v>80.8125</v>
      </c>
      <c r="BE15" s="364">
        <v>77.0625</v>
      </c>
      <c r="BF15" s="364">
        <v>78.45</v>
      </c>
      <c r="BG15" s="364">
        <v>80.8</v>
      </c>
      <c r="BH15" s="364">
        <v>78.125</v>
      </c>
      <c r="BI15" s="364">
        <v>80.3</v>
      </c>
      <c r="BJ15" s="364">
        <v>78.28</v>
      </c>
      <c r="BK15" s="364">
        <v>74.650000000000006</v>
      </c>
      <c r="BL15" s="364">
        <v>73.03</v>
      </c>
      <c r="BM15" s="364">
        <v>66.462500000000006</v>
      </c>
      <c r="BN15" s="364">
        <v>65.6875</v>
      </c>
      <c r="BO15" s="364">
        <v>66.53</v>
      </c>
      <c r="BP15" s="364">
        <v>65.537499999999994</v>
      </c>
      <c r="BQ15" s="364">
        <v>69.2</v>
      </c>
      <c r="BR15" s="364">
        <v>72.95</v>
      </c>
      <c r="BS15" s="364">
        <v>70.5</v>
      </c>
      <c r="BT15" s="364">
        <v>72.69</v>
      </c>
      <c r="BU15" s="364">
        <v>69.337500000000006</v>
      </c>
      <c r="BV15" s="364">
        <v>64.862500000000011</v>
      </c>
      <c r="BW15" s="364">
        <v>68.037499999999994</v>
      </c>
      <c r="BX15" s="364">
        <v>67.91</v>
      </c>
      <c r="BY15" s="364">
        <v>63.674999999999997</v>
      </c>
      <c r="BZ15" s="364">
        <v>66</v>
      </c>
      <c r="CA15" s="364">
        <v>68.650000000000006</v>
      </c>
      <c r="CB15" s="364">
        <v>66.512500000000003</v>
      </c>
      <c r="CC15" s="364">
        <v>64.349999999999994</v>
      </c>
      <c r="CD15" s="364">
        <v>68.474999999999994</v>
      </c>
      <c r="CE15" s="364">
        <v>64.933333333333337</v>
      </c>
      <c r="CF15" s="364">
        <v>55.38000000000001</v>
      </c>
      <c r="CG15" s="364">
        <v>60.045000000000002</v>
      </c>
      <c r="CH15" s="364">
        <v>57.7</v>
      </c>
      <c r="CI15" s="364">
        <v>55.5</v>
      </c>
      <c r="CJ15" s="364">
        <v>54.339999999999996</v>
      </c>
      <c r="CK15" s="364">
        <v>53.25</v>
      </c>
      <c r="CL15" s="364">
        <v>51.875</v>
      </c>
      <c r="CM15" s="364">
        <v>49.650000000000006</v>
      </c>
      <c r="CN15" s="364">
        <v>49.125</v>
      </c>
      <c r="CO15" s="364">
        <v>48.56</v>
      </c>
      <c r="CP15" s="364">
        <v>51.016666666666673</v>
      </c>
      <c r="CQ15" s="364">
        <v>45</v>
      </c>
      <c r="CR15" s="364">
        <v>43.012500000000003</v>
      </c>
      <c r="CS15" s="364">
        <v>41.375</v>
      </c>
      <c r="CT15" s="364">
        <v>43.837499999999999</v>
      </c>
      <c r="CU15" s="364">
        <v>44</v>
      </c>
      <c r="CV15" s="364">
        <v>44.387500000000003</v>
      </c>
      <c r="CW15" s="364">
        <v>46.774999999999999</v>
      </c>
      <c r="CX15" s="364">
        <v>54.23</v>
      </c>
      <c r="CY15" s="364">
        <v>57.85</v>
      </c>
      <c r="CZ15" s="364">
        <v>60.95</v>
      </c>
      <c r="DA15" s="364">
        <v>78.875</v>
      </c>
      <c r="DB15" s="364">
        <v>86.6875</v>
      </c>
      <c r="DC15" s="364">
        <v>89.8</v>
      </c>
      <c r="DD15" s="364">
        <v>83.75</v>
      </c>
      <c r="DE15" s="364">
        <v>79.5</v>
      </c>
      <c r="DF15" s="364">
        <v>68.5</v>
      </c>
      <c r="DG15" s="364">
        <v>67.95</v>
      </c>
      <c r="DH15" s="364">
        <v>67.949999999999989</v>
      </c>
      <c r="DI15" s="364">
        <v>73.97999999999999</v>
      </c>
      <c r="DJ15" s="364">
        <v>78.75</v>
      </c>
      <c r="DK15" s="364">
        <v>79.1875</v>
      </c>
      <c r="DL15" s="364">
        <v>82.74</v>
      </c>
      <c r="DM15" s="364">
        <v>84.0625</v>
      </c>
      <c r="DN15" s="364">
        <v>83.775000000000006</v>
      </c>
      <c r="DO15" s="364">
        <v>83.9</v>
      </c>
      <c r="DP15" s="364">
        <v>86.375</v>
      </c>
      <c r="DQ15" s="364">
        <v>81.5</v>
      </c>
      <c r="DR15" s="364">
        <v>75.8</v>
      </c>
      <c r="DS15" s="364">
        <v>77.900000000000006</v>
      </c>
      <c r="DT15" s="364">
        <v>83.4375</v>
      </c>
      <c r="DU15" s="364">
        <v>89.7</v>
      </c>
      <c r="DV15" s="364">
        <v>93.4375</v>
      </c>
      <c r="DW15" s="364">
        <v>90.1</v>
      </c>
      <c r="DX15" s="364">
        <v>91.25</v>
      </c>
      <c r="DY15" s="364">
        <v>93.3125</v>
      </c>
      <c r="DZ15" s="364">
        <v>84.3</v>
      </c>
      <c r="EA15" s="364">
        <v>81.75</v>
      </c>
      <c r="EB15" s="364">
        <v>79.375</v>
      </c>
      <c r="EC15" s="364">
        <v>73.25</v>
      </c>
      <c r="ED15" s="364">
        <v>67.679999999999993</v>
      </c>
      <c r="EE15" s="364">
        <v>55.916666666666664</v>
      </c>
      <c r="EF15" s="364">
        <v>54.1</v>
      </c>
      <c r="EG15" s="364">
        <v>47.4</v>
      </c>
      <c r="EH15" s="364">
        <v>49.875</v>
      </c>
      <c r="EI15" s="364">
        <v>45.339090909090913</v>
      </c>
      <c r="EJ15" s="364">
        <v>51.625</v>
      </c>
      <c r="EK15" s="364">
        <v>54.625</v>
      </c>
      <c r="EL15" s="364">
        <v>54.7</v>
      </c>
      <c r="EM15" s="364">
        <v>52.9375</v>
      </c>
      <c r="EN15" s="364">
        <v>50.379999999999995</v>
      </c>
      <c r="EO15" s="364">
        <v>49.875</v>
      </c>
      <c r="EP15" s="364">
        <v>48.8125</v>
      </c>
      <c r="EQ15" s="364">
        <v>47.333333333333336</v>
      </c>
      <c r="ER15" s="364">
        <v>44.45</v>
      </c>
      <c r="ES15" s="364">
        <v>48.4375</v>
      </c>
      <c r="ET15" s="364">
        <v>52</v>
      </c>
      <c r="EU15" s="364">
        <v>52</v>
      </c>
      <c r="EV15" s="364">
        <v>53.5</v>
      </c>
      <c r="EW15" s="364">
        <v>55.1</v>
      </c>
      <c r="EX15" s="364">
        <v>55.375</v>
      </c>
      <c r="EY15" s="364">
        <v>61.1</v>
      </c>
      <c r="EZ15" s="364">
        <v>66.75</v>
      </c>
      <c r="FA15" s="364">
        <v>68.875</v>
      </c>
      <c r="FB15" s="364">
        <v>69.625</v>
      </c>
      <c r="FC15" s="364">
        <v>67.5</v>
      </c>
      <c r="FD15" s="364">
        <v>75.375</v>
      </c>
      <c r="FE15" s="364">
        <v>97.25</v>
      </c>
      <c r="FF15" s="364">
        <v>122.1</v>
      </c>
      <c r="FG15" s="364">
        <v>138.5</v>
      </c>
      <c r="FH15" s="364">
        <v>159.5</v>
      </c>
      <c r="FI15" s="364"/>
      <c r="FJ15" s="364">
        <v>58.860833333333339</v>
      </c>
      <c r="FK15" s="364">
        <v>77.608333333333334</v>
      </c>
      <c r="FL15" s="364">
        <v>111.045</v>
      </c>
      <c r="FM15" s="364">
        <v>83.667225000000002</v>
      </c>
      <c r="FN15" s="364">
        <v>71.771041666666676</v>
      </c>
      <c r="FO15" s="364">
        <v>67.119444444444454</v>
      </c>
      <c r="FP15" s="364">
        <v>52.620138888888881</v>
      </c>
      <c r="FQ15" s="364">
        <v>57.648333333333333</v>
      </c>
      <c r="FR15" s="364">
        <v>77.837083333333325</v>
      </c>
      <c r="FS15" s="364">
        <v>85.738541666666677</v>
      </c>
      <c r="FT15" s="364">
        <v>57.235271464646473</v>
      </c>
      <c r="FU15" s="364">
        <v>51.530277777777776</v>
      </c>
      <c r="FV15" s="364">
        <f t="shared" si="0"/>
        <v>96.163888888888891</v>
      </c>
      <c r="FW15" s="410"/>
      <c r="FX15" s="410"/>
      <c r="FY15" s="410"/>
      <c r="FZ15" s="410"/>
      <c r="GA15" s="410"/>
      <c r="GB15" s="410"/>
      <c r="GC15" s="410"/>
      <c r="GD15" s="410"/>
      <c r="GE15" s="410"/>
      <c r="GF15" s="410"/>
      <c r="GG15" s="360"/>
      <c r="GH15" s="360"/>
      <c r="GI15" s="360"/>
      <c r="GJ15" s="360"/>
      <c r="GK15" s="360"/>
      <c r="GL15" s="360"/>
      <c r="GM15" s="360"/>
      <c r="GN15" s="360"/>
      <c r="GO15" s="360"/>
      <c r="GP15" s="360"/>
    </row>
    <row r="16" spans="1:198" s="3" customFormat="1" x14ac:dyDescent="0.3">
      <c r="A16" s="17">
        <v>14</v>
      </c>
      <c r="B16" s="21" t="s">
        <v>343</v>
      </c>
      <c r="C16" s="364">
        <v>3.8682175739697899</v>
      </c>
      <c r="D16" s="364">
        <v>1.9969086141652537</v>
      </c>
      <c r="E16" s="364">
        <v>1.8713089598045363</v>
      </c>
      <c r="F16" s="361">
        <v>0.93710295330003346</v>
      </c>
      <c r="G16" s="364"/>
      <c r="H16" s="364">
        <v>2.3445104030381607</v>
      </c>
      <c r="I16" s="364">
        <v>-0.34760178887290705</v>
      </c>
      <c r="J16" s="361">
        <v>-0.14826199466739975</v>
      </c>
      <c r="K16" s="22"/>
      <c r="L16" s="364">
        <v>3.1013676588897856</v>
      </c>
      <c r="M16" s="364">
        <v>2.7908286403861653</v>
      </c>
      <c r="N16" s="364">
        <v>2.277956556717621</v>
      </c>
      <c r="O16" s="364">
        <v>2.3531777956556743</v>
      </c>
      <c r="P16" s="364">
        <v>2.2083668543845558</v>
      </c>
      <c r="Q16" s="364">
        <v>2.2650844730490771</v>
      </c>
      <c r="R16" s="364">
        <v>2.2968624296057949</v>
      </c>
      <c r="S16" s="364">
        <v>2.2928399034593747</v>
      </c>
      <c r="T16" s="364">
        <v>2.1069991954947729</v>
      </c>
      <c r="U16" s="364">
        <v>2.2224456958970258</v>
      </c>
      <c r="V16" s="364">
        <v>2.1975060337892218</v>
      </c>
      <c r="W16" s="364">
        <v>2.2988736926790048</v>
      </c>
      <c r="X16" s="364">
        <v>2.5040225261464224</v>
      </c>
      <c r="Y16" s="364">
        <v>2.3986323411102197</v>
      </c>
      <c r="Z16" s="364">
        <v>2.4211584875301715</v>
      </c>
      <c r="AA16" s="364">
        <v>2.7674979887369298</v>
      </c>
      <c r="AB16" s="364">
        <v>3.1427996781979113</v>
      </c>
      <c r="AC16" s="364">
        <v>3.2031375703942109</v>
      </c>
      <c r="AD16" s="364">
        <v>3.2642799678197942</v>
      </c>
      <c r="AE16" s="364">
        <v>3.1677393403057152</v>
      </c>
      <c r="AF16" s="364">
        <v>3.165325824617863</v>
      </c>
      <c r="AG16" s="364">
        <v>3.3970233306516531</v>
      </c>
      <c r="AH16" s="364">
        <v>3.6657280772325058</v>
      </c>
      <c r="AI16" s="364">
        <v>4.3644408688656524</v>
      </c>
      <c r="AJ16" s="364">
        <v>4.6210780370072451</v>
      </c>
      <c r="AK16" s="364">
        <v>4.470233306516497</v>
      </c>
      <c r="AL16" s="364">
        <v>4.6661303298471486</v>
      </c>
      <c r="AM16" s="364">
        <v>4.798873692679007</v>
      </c>
      <c r="AN16" s="364">
        <v>4.6057924376508499</v>
      </c>
      <c r="AO16" s="364">
        <v>4.57763475462591</v>
      </c>
      <c r="AP16" s="364">
        <v>4.5989541432019356</v>
      </c>
      <c r="AQ16" s="364">
        <v>4.6259050683829495</v>
      </c>
      <c r="AR16" s="364">
        <v>4.491653258246183</v>
      </c>
      <c r="AS16" s="364">
        <v>4.1432019308125545</v>
      </c>
      <c r="AT16" s="364">
        <v>4.0677795655671805</v>
      </c>
      <c r="AU16" s="364">
        <v>3.9345333869670194</v>
      </c>
      <c r="AV16" s="364">
        <v>3.8535800482703175</v>
      </c>
      <c r="AW16" s="364">
        <v>3.6370353982300925</v>
      </c>
      <c r="AX16" s="364">
        <v>3.5518905872888209</v>
      </c>
      <c r="AY16" s="364">
        <v>3.5398230088495612</v>
      </c>
      <c r="AZ16" s="364">
        <v>3.1958970233306552</v>
      </c>
      <c r="BA16" s="364">
        <v>3.1564762670957394</v>
      </c>
      <c r="BB16" s="364">
        <v>3.2532180209171395</v>
      </c>
      <c r="BC16" s="364">
        <v>3.4420756234915566</v>
      </c>
      <c r="BD16" s="364">
        <v>3.250703942075627</v>
      </c>
      <c r="BE16" s="364">
        <v>3.0998592115848784</v>
      </c>
      <c r="BF16" s="364">
        <v>3.1556717618664556</v>
      </c>
      <c r="BG16" s="364">
        <v>3.2502011263073243</v>
      </c>
      <c r="BH16" s="364">
        <v>3.1425985518905906</v>
      </c>
      <c r="BI16" s="364">
        <v>3.2300884955752243</v>
      </c>
      <c r="BJ16" s="364">
        <v>3.1488334674175413</v>
      </c>
      <c r="BK16" s="364">
        <v>3.0028157683024972</v>
      </c>
      <c r="BL16" s="364">
        <v>2.9376508447304936</v>
      </c>
      <c r="BM16" s="364">
        <v>2.6734714400643633</v>
      </c>
      <c r="BN16" s="364">
        <v>2.6422968624296086</v>
      </c>
      <c r="BO16" s="364">
        <v>2.6761866452131966</v>
      </c>
      <c r="BP16" s="364">
        <v>2.6362630732099785</v>
      </c>
      <c r="BQ16" s="364">
        <v>2.7835880933226096</v>
      </c>
      <c r="BR16" s="364">
        <v>2.9344328238133581</v>
      </c>
      <c r="BS16" s="364">
        <v>2.8358809332260688</v>
      </c>
      <c r="BT16" s="364">
        <v>2.923974255832666</v>
      </c>
      <c r="BU16" s="364">
        <v>2.789119066773937</v>
      </c>
      <c r="BV16" s="364">
        <v>2.6091110217216444</v>
      </c>
      <c r="BW16" s="364">
        <v>2.7368262268704773</v>
      </c>
      <c r="BX16" s="364">
        <v>2.7316975060337918</v>
      </c>
      <c r="BY16" s="364">
        <v>2.5613435237329067</v>
      </c>
      <c r="BZ16" s="364">
        <v>2.6548672566371709</v>
      </c>
      <c r="CA16" s="364">
        <v>2.7614641995173002</v>
      </c>
      <c r="CB16" s="364">
        <v>2.6754827031375732</v>
      </c>
      <c r="CC16" s="364">
        <v>2.5884955752212413</v>
      </c>
      <c r="CD16" s="364">
        <v>2.7544247787610647</v>
      </c>
      <c r="CE16" s="364">
        <v>2.6119603110753582</v>
      </c>
      <c r="CF16" s="364">
        <v>2.2276749798873721</v>
      </c>
      <c r="CG16" s="364">
        <v>2.4153258246178626</v>
      </c>
      <c r="CH16" s="364">
        <v>2.3209975864843146</v>
      </c>
      <c r="CI16" s="364">
        <v>2.2325020112630756</v>
      </c>
      <c r="CJ16" s="364">
        <v>2.1858407079646041</v>
      </c>
      <c r="CK16" s="364">
        <v>2.1419951729686266</v>
      </c>
      <c r="CL16" s="364">
        <v>2.0866854384553521</v>
      </c>
      <c r="CM16" s="364">
        <v>1.9971842316975084</v>
      </c>
      <c r="CN16" s="364">
        <v>1.9760659694288034</v>
      </c>
      <c r="CO16" s="364">
        <v>1.9533386967015307</v>
      </c>
      <c r="CP16" s="364">
        <v>2.052158755698581</v>
      </c>
      <c r="CQ16" s="364">
        <v>1.8101367658889802</v>
      </c>
      <c r="CR16" s="364">
        <v>1.7301890587288837</v>
      </c>
      <c r="CS16" s="364">
        <v>1.6643201930812568</v>
      </c>
      <c r="CT16" s="364">
        <v>1.7633748994368481</v>
      </c>
      <c r="CU16" s="364">
        <v>1.7699115044247806</v>
      </c>
      <c r="CV16" s="364">
        <v>1.785498793242158</v>
      </c>
      <c r="CW16" s="364">
        <v>1.8815366049879343</v>
      </c>
      <c r="CX16" s="364">
        <v>2.181415929203542</v>
      </c>
      <c r="CY16" s="364">
        <v>2.3270313757039447</v>
      </c>
      <c r="CZ16" s="364">
        <v>2.4517296862429632</v>
      </c>
      <c r="DA16" s="364">
        <v>3.1727674979887404</v>
      </c>
      <c r="DB16" s="364">
        <v>3.4870273531777993</v>
      </c>
      <c r="DC16" s="364">
        <v>3.6122284794851205</v>
      </c>
      <c r="DD16" s="364">
        <v>3.3688656476267131</v>
      </c>
      <c r="DE16" s="364">
        <v>3.197908286403865</v>
      </c>
      <c r="DF16" s="364">
        <v>2.7554304102976697</v>
      </c>
      <c r="DG16" s="364">
        <v>2.7333065164923602</v>
      </c>
      <c r="DH16" s="364">
        <v>2.7333065164923598</v>
      </c>
      <c r="DI16" s="364">
        <v>2.9758648431214829</v>
      </c>
      <c r="DJ16" s="364">
        <v>3.1677393403057152</v>
      </c>
      <c r="DK16" s="364">
        <v>3.1853378921963027</v>
      </c>
      <c r="DL16" s="364">
        <v>3.3282381335478712</v>
      </c>
      <c r="DM16" s="364">
        <v>3.3814360418342755</v>
      </c>
      <c r="DN16" s="364">
        <v>3.3698712791633181</v>
      </c>
      <c r="DO16" s="364">
        <v>3.3748994368463432</v>
      </c>
      <c r="DP16" s="364">
        <v>3.474456958970237</v>
      </c>
      <c r="DQ16" s="364">
        <v>3.2783588093322642</v>
      </c>
      <c r="DR16" s="364">
        <v>3.0490748189863264</v>
      </c>
      <c r="DS16" s="364">
        <v>3.1335478680611457</v>
      </c>
      <c r="DT16" s="364">
        <v>3.3562952534191508</v>
      </c>
      <c r="DU16" s="364">
        <v>3.6082059533387008</v>
      </c>
      <c r="DV16" s="364">
        <v>3.7585478680611462</v>
      </c>
      <c r="DW16" s="364">
        <v>3.6242960579243801</v>
      </c>
      <c r="DX16" s="364">
        <v>3.6705551086082098</v>
      </c>
      <c r="DY16" s="364">
        <v>3.7535197103781215</v>
      </c>
      <c r="DZ16" s="364">
        <v>3.3909895414320226</v>
      </c>
      <c r="EA16" s="364">
        <v>3.288415124698314</v>
      </c>
      <c r="EB16" s="364">
        <v>3.1928801287208399</v>
      </c>
      <c r="EC16" s="364">
        <v>2.9465004022526178</v>
      </c>
      <c r="ED16" s="364">
        <v>2.7224456958970258</v>
      </c>
      <c r="EE16" s="364">
        <v>2.2492625368731587</v>
      </c>
      <c r="EF16" s="364">
        <v>2.1761866452131962</v>
      </c>
      <c r="EG16" s="364">
        <v>1.906677393403059</v>
      </c>
      <c r="EH16" s="364">
        <v>2.006234915526953</v>
      </c>
      <c r="EI16" s="364">
        <v>1.8237767863672953</v>
      </c>
      <c r="EJ16" s="364">
        <v>2.0766291230893024</v>
      </c>
      <c r="EK16" s="364">
        <v>2.1973049074819011</v>
      </c>
      <c r="EL16" s="364">
        <v>2.2003218020917159</v>
      </c>
      <c r="EM16" s="364">
        <v>2.1294247787610643</v>
      </c>
      <c r="EN16" s="364">
        <v>2.0265486725663737</v>
      </c>
      <c r="EO16" s="364">
        <v>2.006234915526953</v>
      </c>
      <c r="EP16" s="364">
        <v>1.9634955752212411</v>
      </c>
      <c r="EQ16" s="364">
        <v>1.9039957093054458</v>
      </c>
      <c r="ER16" s="364">
        <v>1.7880128720836705</v>
      </c>
      <c r="ES16" s="364">
        <v>1.9484111021721662</v>
      </c>
      <c r="ET16" s="364">
        <v>2.0917135961383773</v>
      </c>
      <c r="EU16" s="364">
        <v>2.0917135961383773</v>
      </c>
      <c r="EV16" s="364">
        <v>2.1520514883346764</v>
      </c>
      <c r="EW16" s="364">
        <v>2.2164119066773957</v>
      </c>
      <c r="EX16" s="364">
        <v>2.2274738535800505</v>
      </c>
      <c r="EY16" s="364">
        <v>2.4577634754625932</v>
      </c>
      <c r="EZ16" s="364">
        <v>2.6850362027353207</v>
      </c>
      <c r="FA16" s="364">
        <v>2.7705148833467446</v>
      </c>
      <c r="FB16" s="364">
        <v>2.8006838294448944</v>
      </c>
      <c r="FC16" s="364">
        <v>2.7152051488334701</v>
      </c>
      <c r="FD16" s="364">
        <v>3.0319790828640416</v>
      </c>
      <c r="FE16" s="364">
        <v>3.9119066773934073</v>
      </c>
      <c r="FF16" s="364">
        <v>4.9115044247787658</v>
      </c>
      <c r="FG16" s="364">
        <v>5.5711987127916389</v>
      </c>
      <c r="FH16" s="364">
        <v>6.4159292035398297</v>
      </c>
      <c r="FI16" s="364"/>
      <c r="FJ16" s="364">
        <v>2.3676924108340063</v>
      </c>
      <c r="FK16" s="364">
        <v>3.1218155001340873</v>
      </c>
      <c r="FL16" s="364">
        <v>4.4668141592920394</v>
      </c>
      <c r="FM16" s="364">
        <v>3.3655360016090143</v>
      </c>
      <c r="FN16" s="364">
        <v>2.8870089165996276</v>
      </c>
      <c r="FO16" s="364">
        <v>2.6998972021095944</v>
      </c>
      <c r="FP16" s="364">
        <v>2.1166588450880508</v>
      </c>
      <c r="FQ16" s="364">
        <v>2.3189192813086641</v>
      </c>
      <c r="FR16" s="364">
        <v>3.1310170286940231</v>
      </c>
      <c r="FS16" s="364">
        <v>3.4488552561008343</v>
      </c>
      <c r="FT16" s="364">
        <v>2.3023037596398437</v>
      </c>
      <c r="FU16" s="364">
        <v>2.0728188969339434</v>
      </c>
      <c r="FV16" s="364">
        <f t="shared" si="0"/>
        <v>3.8682175739697899</v>
      </c>
      <c r="FW16" s="410"/>
      <c r="FX16" s="410"/>
      <c r="FY16" s="410"/>
      <c r="FZ16" s="410"/>
      <c r="GA16" s="410"/>
      <c r="GB16" s="410"/>
      <c r="GC16" s="410"/>
      <c r="GD16" s="410"/>
      <c r="GE16" s="410"/>
      <c r="GF16" s="410"/>
      <c r="GG16" s="360"/>
      <c r="GH16" s="360"/>
      <c r="GI16" s="360"/>
      <c r="GJ16" s="360"/>
      <c r="GK16" s="360"/>
      <c r="GL16" s="360"/>
      <c r="GM16" s="360"/>
      <c r="GN16" s="360"/>
      <c r="GO16" s="360"/>
      <c r="GP16" s="360"/>
    </row>
    <row r="17" spans="1:198" s="3" customFormat="1" x14ac:dyDescent="0.3">
      <c r="A17" s="17"/>
      <c r="B17" s="24"/>
      <c r="C17" s="342"/>
      <c r="D17" s="342"/>
      <c r="E17" s="342"/>
      <c r="F17" s="342"/>
      <c r="G17" s="306"/>
      <c r="H17" s="342"/>
      <c r="I17" s="342"/>
      <c r="J17" s="342"/>
      <c r="K17" s="25"/>
      <c r="L17" s="25"/>
      <c r="CT17" s="360"/>
      <c r="CU17" s="360"/>
      <c r="CV17" s="360"/>
      <c r="CW17" s="360"/>
      <c r="CX17" s="360"/>
      <c r="CY17" s="360"/>
      <c r="CZ17" s="360"/>
      <c r="DA17" s="360"/>
      <c r="DB17" s="360"/>
      <c r="DC17" s="360"/>
      <c r="DD17" s="360"/>
      <c r="DE17" s="360"/>
      <c r="DF17" s="360"/>
      <c r="DG17" s="360"/>
      <c r="DH17" s="360"/>
      <c r="DI17" s="360"/>
      <c r="DJ17" s="364"/>
      <c r="DK17" s="360"/>
      <c r="DL17" s="360"/>
      <c r="DM17" s="360"/>
      <c r="DN17" s="360"/>
      <c r="DO17" s="360"/>
      <c r="DP17" s="360"/>
      <c r="DQ17" s="360"/>
      <c r="DR17" s="360"/>
      <c r="DS17" s="360"/>
      <c r="DT17" s="360"/>
      <c r="DU17" s="360"/>
      <c r="DV17" s="360"/>
      <c r="DW17" s="360"/>
      <c r="DX17" s="360"/>
      <c r="DY17" s="360"/>
      <c r="DZ17" s="360"/>
      <c r="EA17" s="360"/>
      <c r="EB17" s="360"/>
      <c r="EC17" s="360"/>
      <c r="ED17" s="360"/>
      <c r="EE17" s="360"/>
      <c r="EF17" s="360"/>
      <c r="EG17" s="360"/>
      <c r="EH17" s="360"/>
      <c r="EI17" s="360"/>
      <c r="EJ17" s="360"/>
      <c r="EK17" s="360"/>
      <c r="EL17" s="360"/>
      <c r="EM17" s="360"/>
      <c r="EN17" s="360"/>
      <c r="EO17" s="360"/>
      <c r="EP17" s="360"/>
      <c r="EQ17" s="360"/>
      <c r="ER17" s="360"/>
      <c r="ES17" s="360"/>
      <c r="ET17" s="360"/>
      <c r="EU17" s="360"/>
      <c r="EV17" s="360"/>
      <c r="EW17" s="360"/>
      <c r="EX17" s="360"/>
      <c r="EY17" s="360"/>
      <c r="EZ17" s="360"/>
      <c r="FA17" s="360"/>
      <c r="FB17" s="360"/>
      <c r="FC17" s="360"/>
      <c r="FD17" s="360"/>
      <c r="FE17" s="360"/>
      <c r="FF17" s="360"/>
      <c r="FG17" s="360"/>
      <c r="FH17" s="360"/>
      <c r="FI17" s="360"/>
      <c r="FJ17" s="426"/>
      <c r="FK17" s="426"/>
      <c r="FL17" s="426"/>
      <c r="FM17" s="426"/>
      <c r="FN17" s="426"/>
      <c r="FO17" s="426"/>
      <c r="FP17" s="426"/>
      <c r="FQ17" s="426"/>
      <c r="FR17" s="426"/>
      <c r="FS17" s="426"/>
      <c r="FT17" s="426"/>
      <c r="FU17" s="337"/>
      <c r="FV17" s="337"/>
      <c r="FW17" s="410"/>
      <c r="FX17" s="410"/>
      <c r="FY17" s="410"/>
      <c r="FZ17" s="410"/>
      <c r="GA17" s="410"/>
      <c r="GB17" s="410"/>
      <c r="GC17" s="410"/>
      <c r="GD17" s="410"/>
      <c r="GE17" s="410"/>
      <c r="GF17" s="410"/>
      <c r="GG17" s="360"/>
      <c r="GH17" s="360"/>
      <c r="GI17" s="360"/>
      <c r="GJ17" s="360"/>
      <c r="GK17" s="360"/>
      <c r="GL17" s="360"/>
      <c r="GM17" s="360"/>
      <c r="GN17" s="360"/>
      <c r="GO17" s="360"/>
      <c r="GP17" s="360"/>
    </row>
    <row r="18" spans="1:198" s="3" customFormat="1" x14ac:dyDescent="0.3">
      <c r="A18" s="17"/>
      <c r="B18" s="18" t="s">
        <v>344</v>
      </c>
      <c r="C18" s="342"/>
      <c r="D18" s="342"/>
      <c r="E18" s="342"/>
      <c r="F18" s="342"/>
      <c r="G18" s="26"/>
      <c r="H18" s="342"/>
      <c r="I18" s="342"/>
      <c r="J18" s="342"/>
      <c r="K18" s="26"/>
      <c r="L18" s="26"/>
      <c r="CT18" s="360"/>
      <c r="CU18" s="360"/>
      <c r="CV18" s="360"/>
      <c r="CW18" s="360"/>
      <c r="CX18" s="360"/>
      <c r="CY18" s="360"/>
      <c r="CZ18" s="360"/>
      <c r="DA18" s="360"/>
      <c r="DB18" s="360"/>
      <c r="DC18" s="360"/>
      <c r="DD18" s="360"/>
      <c r="DE18" s="360"/>
      <c r="DF18" s="360"/>
      <c r="DG18" s="360"/>
      <c r="DH18" s="360"/>
      <c r="DI18" s="360"/>
      <c r="DJ18" s="360"/>
      <c r="DK18" s="360"/>
      <c r="DL18" s="360"/>
      <c r="DM18" s="360"/>
      <c r="DN18" s="360"/>
      <c r="DO18" s="360"/>
      <c r="DP18" s="360"/>
      <c r="DQ18" s="360"/>
      <c r="DR18" s="360"/>
      <c r="DS18" s="360"/>
      <c r="DT18" s="360"/>
      <c r="DU18" s="360"/>
      <c r="DV18" s="360"/>
      <c r="DW18" s="360"/>
      <c r="DX18" s="360"/>
      <c r="DY18" s="360"/>
      <c r="DZ18" s="360"/>
      <c r="EA18" s="360"/>
      <c r="EB18" s="360"/>
      <c r="EC18" s="360"/>
      <c r="ED18" s="360"/>
      <c r="EE18" s="360"/>
      <c r="EF18" s="360"/>
      <c r="EG18" s="360"/>
      <c r="EH18" s="360"/>
      <c r="EI18" s="360"/>
      <c r="EJ18" s="360"/>
      <c r="EK18" s="360"/>
      <c r="EL18" s="360"/>
      <c r="EM18" s="360"/>
      <c r="EN18" s="360"/>
      <c r="EO18" s="360"/>
      <c r="EP18" s="360"/>
      <c r="EQ18" s="360"/>
      <c r="ER18" s="360"/>
      <c r="ES18" s="360"/>
      <c r="ET18" s="360"/>
      <c r="EU18" s="360"/>
      <c r="EV18" s="360"/>
      <c r="EW18" s="360"/>
      <c r="EX18" s="360"/>
      <c r="EY18" s="360"/>
      <c r="EZ18" s="360"/>
      <c r="FA18" s="360"/>
      <c r="FB18" s="360"/>
      <c r="FC18" s="360"/>
      <c r="FD18" s="360"/>
      <c r="FE18" s="360"/>
      <c r="FF18" s="360"/>
      <c r="FG18" s="360"/>
      <c r="FH18" s="360"/>
      <c r="FI18" s="360"/>
      <c r="FJ18" s="426"/>
      <c r="FK18" s="426"/>
      <c r="FL18" s="426"/>
      <c r="FM18" s="426"/>
      <c r="FN18" s="426"/>
      <c r="FO18" s="426"/>
      <c r="FP18" s="426"/>
      <c r="FQ18" s="426"/>
      <c r="FR18" s="426"/>
      <c r="FS18" s="426"/>
      <c r="FT18" s="426"/>
      <c r="FU18" s="337"/>
      <c r="FV18" s="337"/>
      <c r="FW18" s="410"/>
      <c r="FX18" s="410"/>
      <c r="FY18" s="410"/>
      <c r="FZ18" s="410"/>
      <c r="GA18" s="410"/>
      <c r="GB18" s="410"/>
      <c r="GC18" s="410"/>
      <c r="GD18" s="410"/>
      <c r="GE18" s="410"/>
      <c r="GF18" s="410"/>
      <c r="GG18" s="360"/>
      <c r="GH18" s="360"/>
      <c r="GI18" s="360"/>
      <c r="GJ18" s="360"/>
      <c r="GK18" s="360"/>
      <c r="GL18" s="360"/>
      <c r="GM18" s="360"/>
      <c r="GN18" s="360"/>
      <c r="GO18" s="360"/>
      <c r="GP18" s="360"/>
    </row>
    <row r="19" spans="1:198" s="3" customFormat="1" x14ac:dyDescent="0.3">
      <c r="A19" s="17"/>
      <c r="B19" s="27" t="s">
        <v>345</v>
      </c>
      <c r="C19" s="362">
        <v>14370.438622663125</v>
      </c>
      <c r="D19" s="362">
        <v>13160.778584781654</v>
      </c>
      <c r="E19" s="362">
        <v>1209.660037881471</v>
      </c>
      <c r="F19" s="365">
        <v>9.1914017859114377E-2</v>
      </c>
      <c r="G19" s="363"/>
      <c r="H19" s="362">
        <v>12927.139468001187</v>
      </c>
      <c r="I19" s="362">
        <v>233.63911678046679</v>
      </c>
      <c r="J19" s="365">
        <v>1.8073535708251504E-2</v>
      </c>
      <c r="K19" s="30"/>
      <c r="L19" s="28">
        <v>922.04841999999587</v>
      </c>
      <c r="M19" s="362">
        <v>818.55129999999781</v>
      </c>
      <c r="N19" s="362">
        <v>898.6925699999988</v>
      </c>
      <c r="O19" s="362">
        <v>917.18352999999945</v>
      </c>
      <c r="P19" s="362">
        <v>943.30872999999485</v>
      </c>
      <c r="Q19" s="362">
        <v>982.41699000000983</v>
      </c>
      <c r="R19" s="362">
        <v>1045.7514299999962</v>
      </c>
      <c r="S19" s="362">
        <v>1040.528499999994</v>
      </c>
      <c r="T19" s="362">
        <v>1014.8929300000018</v>
      </c>
      <c r="U19" s="362">
        <v>1064.5995299999954</v>
      </c>
      <c r="V19" s="362">
        <v>973.97159999999587</v>
      </c>
      <c r="W19" s="362">
        <v>1023.1696999999982</v>
      </c>
      <c r="X19" s="362">
        <v>948.15589371636236</v>
      </c>
      <c r="Y19" s="362">
        <v>891.79764354514384</v>
      </c>
      <c r="Z19" s="362">
        <v>1021.3540806108595</v>
      </c>
      <c r="AA19" s="362">
        <v>1013.628444065259</v>
      </c>
      <c r="AB19" s="362">
        <v>1084.5642571490348</v>
      </c>
      <c r="AC19" s="362">
        <v>1042.3687086512186</v>
      </c>
      <c r="AD19" s="362">
        <v>1084.7863895917924</v>
      </c>
      <c r="AE19" s="362">
        <v>1117.3576595917923</v>
      </c>
      <c r="AF19" s="362">
        <v>1049.5927475867079</v>
      </c>
      <c r="AG19" s="362">
        <v>1081.8468045288191</v>
      </c>
      <c r="AH19" s="362">
        <v>966.62601672839162</v>
      </c>
      <c r="AI19" s="362">
        <v>969.55713056092486</v>
      </c>
      <c r="AJ19" s="362">
        <v>963.30584109261645</v>
      </c>
      <c r="AK19" s="362">
        <v>890.38934551775571</v>
      </c>
      <c r="AL19" s="362">
        <v>998.47666450949259</v>
      </c>
      <c r="AM19" s="362">
        <v>1002.0156660645032</v>
      </c>
      <c r="AN19" s="362">
        <v>1060.2303642600957</v>
      </c>
      <c r="AO19" s="362">
        <v>1070.0920801820021</v>
      </c>
      <c r="AP19" s="362">
        <v>1094.8069782775874</v>
      </c>
      <c r="AQ19" s="362">
        <v>1115.2692019584645</v>
      </c>
      <c r="AR19" s="362">
        <v>1093.6813148973479</v>
      </c>
      <c r="AS19" s="362">
        <v>1127.1930956565702</v>
      </c>
      <c r="AT19" s="362">
        <v>1046.0147694053426</v>
      </c>
      <c r="AU19" s="362">
        <v>1016.8340083212879</v>
      </c>
      <c r="AV19" s="362">
        <v>980.67499999999995</v>
      </c>
      <c r="AW19" s="362">
        <v>948.00000000000011</v>
      </c>
      <c r="AX19" s="362">
        <v>1019.83</v>
      </c>
      <c r="AY19" s="362">
        <v>1030.5430000000001</v>
      </c>
      <c r="AZ19" s="362">
        <v>1181.6799999999998</v>
      </c>
      <c r="BA19" s="362">
        <v>1175.7459999999999</v>
      </c>
      <c r="BB19" s="362">
        <v>1211.903</v>
      </c>
      <c r="BC19" s="362">
        <v>1181.7600000000002</v>
      </c>
      <c r="BD19" s="362">
        <v>1175.886</v>
      </c>
      <c r="BE19" s="362">
        <v>1202.848</v>
      </c>
      <c r="BF19" s="362">
        <v>1146.739</v>
      </c>
      <c r="BG19" s="362">
        <v>1100.2799999999997</v>
      </c>
      <c r="BH19" s="362">
        <v>918.96586006489008</v>
      </c>
      <c r="BI19" s="362">
        <v>814.95259802884414</v>
      </c>
      <c r="BJ19" s="362">
        <v>911.30384015207983</v>
      </c>
      <c r="BK19" s="362">
        <v>953.37082631913802</v>
      </c>
      <c r="BL19" s="362">
        <v>1073.7915828542054</v>
      </c>
      <c r="BM19" s="362">
        <v>981.71515771793963</v>
      </c>
      <c r="BN19" s="362">
        <v>1150.5948851803414</v>
      </c>
      <c r="BO19" s="362">
        <v>1188.1823181885788</v>
      </c>
      <c r="BP19" s="362">
        <v>1133.8476726048364</v>
      </c>
      <c r="BQ19" s="362">
        <v>1084.3877837790085</v>
      </c>
      <c r="BR19" s="362">
        <v>995.92368306146432</v>
      </c>
      <c r="BS19" s="362">
        <v>900.38185358219346</v>
      </c>
      <c r="BT19" s="362">
        <v>1038.6561542076713</v>
      </c>
      <c r="BU19" s="362">
        <v>950.33670250900695</v>
      </c>
      <c r="BV19" s="362">
        <v>1099.9251847223643</v>
      </c>
      <c r="BW19" s="362">
        <v>1090.9180450758063</v>
      </c>
      <c r="BX19" s="362">
        <v>1135.3995333545886</v>
      </c>
      <c r="BY19" s="362">
        <v>1150.3523062765832</v>
      </c>
      <c r="BZ19" s="362">
        <v>1216.7979677321975</v>
      </c>
      <c r="CA19" s="362">
        <v>1200.902496150773</v>
      </c>
      <c r="CB19" s="362">
        <v>1142.857717231896</v>
      </c>
      <c r="CC19" s="362">
        <v>1218.5595789136437</v>
      </c>
      <c r="CD19" s="362">
        <v>1115.9196184991972</v>
      </c>
      <c r="CE19" s="362">
        <v>1103.2835918676408</v>
      </c>
      <c r="CF19" s="362">
        <v>1088.2508051971652</v>
      </c>
      <c r="CG19" s="362">
        <v>996.01054071705073</v>
      </c>
      <c r="CH19" s="362">
        <v>1133.9448313115147</v>
      </c>
      <c r="CI19" s="362">
        <v>1136.6634114122958</v>
      </c>
      <c r="CJ19" s="362">
        <v>1201.1855391670881</v>
      </c>
      <c r="CK19" s="362">
        <v>1214.9412036278586</v>
      </c>
      <c r="CL19" s="362">
        <v>1276.3812547282157</v>
      </c>
      <c r="CM19" s="362">
        <v>1276.2715514845529</v>
      </c>
      <c r="CN19" s="362">
        <v>1242.2709992879729</v>
      </c>
      <c r="CO19" s="362">
        <v>1286.887604743778</v>
      </c>
      <c r="CP19" s="362">
        <v>1148.8956188932414</v>
      </c>
      <c r="CQ19" s="362">
        <v>1175.6812034565944</v>
      </c>
      <c r="CR19" s="362">
        <v>1124.7329512371109</v>
      </c>
      <c r="CS19" s="362">
        <v>1089.2606850063125</v>
      </c>
      <c r="CT19" s="362">
        <v>1195.9999617980814</v>
      </c>
      <c r="CU19" s="362">
        <v>1218.3529583283198</v>
      </c>
      <c r="CV19" s="362">
        <v>1313.6867848744853</v>
      </c>
      <c r="CW19" s="362">
        <v>1271.6446573089909</v>
      </c>
      <c r="CX19" s="362">
        <v>1344.0761493863026</v>
      </c>
      <c r="CY19" s="362">
        <v>1337.6031782002933</v>
      </c>
      <c r="CZ19" s="362">
        <v>1301.8435819149206</v>
      </c>
      <c r="DA19" s="362">
        <v>1286.9115186980839</v>
      </c>
      <c r="DB19" s="362">
        <v>1192.4197746456839</v>
      </c>
      <c r="DC19" s="362">
        <v>1222.9171030719983</v>
      </c>
      <c r="DD19" s="362">
        <v>1166.8596843870835</v>
      </c>
      <c r="DE19" s="362">
        <v>1084.8635493722122</v>
      </c>
      <c r="DF19" s="362">
        <v>1218.2465416910784</v>
      </c>
      <c r="DG19" s="362">
        <v>1200.4852862809305</v>
      </c>
      <c r="DH19" s="362">
        <v>1318.0449768409405</v>
      </c>
      <c r="DI19" s="362">
        <v>1306.735271664415</v>
      </c>
      <c r="DJ19" s="362">
        <v>1359.1451197781539</v>
      </c>
      <c r="DK19" s="362">
        <v>1403.6907399641123</v>
      </c>
      <c r="DL19" s="362">
        <v>1312.6597477499904</v>
      </c>
      <c r="DM19" s="362">
        <v>1396.0975511965787</v>
      </c>
      <c r="DN19" s="362">
        <v>1258.5422688093988</v>
      </c>
      <c r="DO19" s="362">
        <v>1257.0778676502066</v>
      </c>
      <c r="DP19" s="362">
        <v>1204.6836444160526</v>
      </c>
      <c r="DQ19" s="362">
        <v>1069.0964012370046</v>
      </c>
      <c r="DR19" s="362">
        <v>1246.691024020027</v>
      </c>
      <c r="DS19" s="362">
        <v>1283.5129707160149</v>
      </c>
      <c r="DT19" s="362">
        <v>1335.0743670181339</v>
      </c>
      <c r="DU19" s="362">
        <v>1360.9839961680191</v>
      </c>
      <c r="DV19" s="362">
        <v>1428.5480373447413</v>
      </c>
      <c r="DW19" s="362">
        <v>1419.2094778949945</v>
      </c>
      <c r="DX19" s="362">
        <v>1331.2559309006729</v>
      </c>
      <c r="DY19" s="362">
        <v>1360.2069217601609</v>
      </c>
      <c r="DZ19" s="362">
        <v>1331.1316697884081</v>
      </c>
      <c r="EA19" s="362">
        <v>1331.288902133193</v>
      </c>
      <c r="EB19" s="362">
        <v>1302.4386903014604</v>
      </c>
      <c r="EC19" s="362">
        <v>1220.2680146081307</v>
      </c>
      <c r="ED19" s="362">
        <v>1372.7350634647025</v>
      </c>
      <c r="EE19" s="362">
        <v>1373.6511455049224</v>
      </c>
      <c r="EF19" s="362">
        <v>1492.2832329041207</v>
      </c>
      <c r="EG19" s="362">
        <v>1482.446721160502</v>
      </c>
      <c r="EH19" s="362">
        <v>1577.4576783897312</v>
      </c>
      <c r="EI19" s="362">
        <v>1584.2529125364867</v>
      </c>
      <c r="EJ19" s="362">
        <v>1521.6060091311285</v>
      </c>
      <c r="EK19" s="362">
        <v>1564.2868999258369</v>
      </c>
      <c r="EL19" s="362">
        <v>1455.4510086951443</v>
      </c>
      <c r="EM19" s="362">
        <v>1464.6196510885379</v>
      </c>
      <c r="EN19" s="362">
        <v>1405.4504290859752</v>
      </c>
      <c r="EO19" s="362">
        <v>1347.4261358207759</v>
      </c>
      <c r="EP19" s="362">
        <v>1316.6857309205971</v>
      </c>
      <c r="EQ19" s="362">
        <v>1293.3879012718123</v>
      </c>
      <c r="ER19" s="362">
        <v>1446.7289006601632</v>
      </c>
      <c r="ES19" s="362">
        <v>1558.1795251906346</v>
      </c>
      <c r="ET19" s="362">
        <v>1619.0816788488673</v>
      </c>
      <c r="EU19" s="362">
        <v>1602.3002230493114</v>
      </c>
      <c r="EV19" s="362">
        <v>1571.5380599335163</v>
      </c>
      <c r="EW19" s="362">
        <v>1607.3048949211613</v>
      </c>
      <c r="EX19" s="362">
        <v>1443.7993468727261</v>
      </c>
      <c r="EY19" s="362">
        <v>1451.3719757559611</v>
      </c>
      <c r="EZ19" s="362">
        <v>1398.4578228927376</v>
      </c>
      <c r="FA19" s="362">
        <v>1365.4168944624525</v>
      </c>
      <c r="FB19" s="362">
        <v>1542.4842863844242</v>
      </c>
      <c r="FC19" s="362">
        <v>1539.2145081444849</v>
      </c>
      <c r="FD19" s="362">
        <v>1667.1296961202795</v>
      </c>
      <c r="FE19" s="362">
        <v>1627.7822113773673</v>
      </c>
      <c r="FF19" s="362">
        <v>1736.1979225339028</v>
      </c>
      <c r="FG19" s="362">
        <v>1728.9816103594744</v>
      </c>
      <c r="FH19" s="362">
        <v>1764.7736703879998</v>
      </c>
      <c r="FI19" s="362"/>
      <c r="FJ19" s="28">
        <v>11645.115229999978</v>
      </c>
      <c r="FK19" s="362">
        <v>12271.635776326306</v>
      </c>
      <c r="FL19" s="362">
        <v>12478.309330143067</v>
      </c>
      <c r="FM19" s="362">
        <v>13355.89</v>
      </c>
      <c r="FN19" s="362">
        <v>12107.418061533521</v>
      </c>
      <c r="FO19" s="362">
        <v>13463.90889654137</v>
      </c>
      <c r="FP19" s="362">
        <v>14177.38456402733</v>
      </c>
      <c r="FQ19" s="362">
        <v>14899.449304470585</v>
      </c>
      <c r="FR19" s="362">
        <v>15282.4486053851</v>
      </c>
      <c r="FS19" s="362">
        <v>15701.683343397424</v>
      </c>
      <c r="FT19" s="362">
        <v>17411.497027710706</v>
      </c>
      <c r="FU19" s="362">
        <v>17663.254802331503</v>
      </c>
      <c r="FV19" s="362">
        <f t="shared" si="0"/>
        <v>14370.438622663125</v>
      </c>
      <c r="FW19" s="410"/>
      <c r="FX19" s="410"/>
      <c r="FY19" s="410"/>
      <c r="FZ19" s="410"/>
      <c r="GA19" s="410"/>
      <c r="GB19" s="410"/>
      <c r="GC19" s="410"/>
      <c r="GD19" s="410"/>
      <c r="GE19" s="410"/>
      <c r="GF19" s="410"/>
      <c r="GG19" s="360"/>
      <c r="GH19" s="360"/>
      <c r="GI19" s="360"/>
      <c r="GJ19" s="360"/>
      <c r="GK19" s="360"/>
      <c r="GL19" s="360"/>
      <c r="GM19" s="360"/>
      <c r="GN19" s="360"/>
      <c r="GO19" s="360"/>
      <c r="GP19" s="360"/>
    </row>
    <row r="20" spans="1:198" s="360" customFormat="1" x14ac:dyDescent="0.3">
      <c r="A20" s="17"/>
      <c r="B20" s="21" t="s">
        <v>346</v>
      </c>
      <c r="C20" s="364">
        <v>4425.4948395859938</v>
      </c>
      <c r="D20" s="364">
        <v>4901.7675094697261</v>
      </c>
      <c r="E20" s="364">
        <v>-476.27266988373231</v>
      </c>
      <c r="F20" s="361">
        <v>-9.7163455623633918E-2</v>
      </c>
      <c r="G20" s="364"/>
      <c r="H20" s="364">
        <v>2333.9202452486802</v>
      </c>
      <c r="I20" s="364">
        <v>2567.8472642210459</v>
      </c>
      <c r="J20" s="361">
        <v>1.1002292256766644</v>
      </c>
      <c r="K20" s="363"/>
      <c r="L20" s="364">
        <v>180.73189000000002</v>
      </c>
      <c r="M20" s="364">
        <v>114.72025000000002</v>
      </c>
      <c r="N20" s="364">
        <v>126.30819999999999</v>
      </c>
      <c r="O20" s="364">
        <v>139.8629</v>
      </c>
      <c r="P20" s="364">
        <v>161.86797000000001</v>
      </c>
      <c r="Q20" s="364">
        <v>136.65604999999999</v>
      </c>
      <c r="R20" s="364">
        <v>168.84169999999997</v>
      </c>
      <c r="S20" s="364">
        <v>159.26079999999999</v>
      </c>
      <c r="T20" s="364">
        <v>172.17270000000002</v>
      </c>
      <c r="U20" s="364">
        <v>188.24509999999998</v>
      </c>
      <c r="V20" s="364">
        <v>184.94489999999996</v>
      </c>
      <c r="W20" s="364">
        <v>193.72529999999998</v>
      </c>
      <c r="X20" s="364">
        <v>181.0222</v>
      </c>
      <c r="Y20" s="364">
        <v>136.30360000000002</v>
      </c>
      <c r="Z20" s="364">
        <v>195.15450000000001</v>
      </c>
      <c r="AA20" s="364">
        <v>173.84309999999999</v>
      </c>
      <c r="AB20" s="364">
        <v>178.3092</v>
      </c>
      <c r="AC20" s="364">
        <v>155.9941</v>
      </c>
      <c r="AD20" s="364">
        <v>96.333770000000001</v>
      </c>
      <c r="AE20" s="364">
        <v>95.546379999999999</v>
      </c>
      <c r="AF20" s="364">
        <v>129.13560000000001</v>
      </c>
      <c r="AG20" s="364">
        <v>163.3322</v>
      </c>
      <c r="AH20" s="364">
        <v>169.0025</v>
      </c>
      <c r="AI20" s="364">
        <v>180.50360000000001</v>
      </c>
      <c r="AJ20" s="364">
        <v>173.69174734335559</v>
      </c>
      <c r="AK20" s="364">
        <v>141.27538196352035</v>
      </c>
      <c r="AL20" s="364">
        <v>179.45587577402537</v>
      </c>
      <c r="AM20" s="364">
        <v>166.36898746046953</v>
      </c>
      <c r="AN20" s="364">
        <v>175.63834924942375</v>
      </c>
      <c r="AO20" s="364">
        <v>158.47093517720188</v>
      </c>
      <c r="AP20" s="364">
        <v>99.084291220487302</v>
      </c>
      <c r="AQ20" s="364">
        <v>118.15266646446416</v>
      </c>
      <c r="AR20" s="364">
        <v>169.11679818634775</v>
      </c>
      <c r="AS20" s="364">
        <v>104.10653745457032</v>
      </c>
      <c r="AT20" s="364">
        <v>179.25153015434253</v>
      </c>
      <c r="AU20" s="364">
        <v>177.90638833628765</v>
      </c>
      <c r="AV20" s="364">
        <v>193.34100000000001</v>
      </c>
      <c r="AW20" s="364">
        <v>167.27700000000002</v>
      </c>
      <c r="AX20" s="364">
        <v>166.029</v>
      </c>
      <c r="AY20" s="364">
        <v>155.405</v>
      </c>
      <c r="AZ20" s="364">
        <v>185.25900000000001</v>
      </c>
      <c r="BA20" s="364">
        <v>133.24599999999998</v>
      </c>
      <c r="BB20" s="364">
        <v>164.37100000000001</v>
      </c>
      <c r="BC20" s="364">
        <v>168.31900000000002</v>
      </c>
      <c r="BD20" s="364">
        <v>185.10000000000002</v>
      </c>
      <c r="BE20" s="364">
        <v>172.04899999999998</v>
      </c>
      <c r="BF20" s="364">
        <v>135.791</v>
      </c>
      <c r="BG20" s="364">
        <v>101.642</v>
      </c>
      <c r="BH20" s="364">
        <v>26.927597803999994</v>
      </c>
      <c r="BI20" s="364">
        <v>25.473518498999987</v>
      </c>
      <c r="BJ20" s="364">
        <v>28.649247806000002</v>
      </c>
      <c r="BK20" s="364">
        <v>27.715652606999985</v>
      </c>
      <c r="BL20" s="364">
        <v>29.287191536999995</v>
      </c>
      <c r="BM20" s="364">
        <v>27.076533128999994</v>
      </c>
      <c r="BN20" s="364">
        <v>189.90355633899995</v>
      </c>
      <c r="BO20" s="364">
        <v>194.64735125499993</v>
      </c>
      <c r="BP20" s="364">
        <v>160.94923215199995</v>
      </c>
      <c r="BQ20" s="364">
        <v>176.45955019099981</v>
      </c>
      <c r="BR20" s="364">
        <v>192.15520489800008</v>
      </c>
      <c r="BS20" s="364">
        <v>111.24064534622912</v>
      </c>
      <c r="BT20" s="364">
        <v>197.82193731300018</v>
      </c>
      <c r="BU20" s="364">
        <v>124.96989296100006</v>
      </c>
      <c r="BV20" s="364">
        <v>191.041039942</v>
      </c>
      <c r="BW20" s="364">
        <v>153.52173794700005</v>
      </c>
      <c r="BX20" s="364">
        <v>199.35918487899994</v>
      </c>
      <c r="BY20" s="364">
        <v>193.93111468400002</v>
      </c>
      <c r="BZ20" s="364">
        <v>195.70766881200012</v>
      </c>
      <c r="CA20" s="364">
        <v>192.01894060500001</v>
      </c>
      <c r="CB20" s="364">
        <v>180.54748935699996</v>
      </c>
      <c r="CC20" s="364">
        <v>183.45776781399996</v>
      </c>
      <c r="CD20" s="364">
        <v>185.42385123</v>
      </c>
      <c r="CE20" s="364">
        <v>203.26735316899985</v>
      </c>
      <c r="CF20" s="364">
        <v>198.80768104299995</v>
      </c>
      <c r="CG20" s="364">
        <v>143.30716799499999</v>
      </c>
      <c r="CH20" s="364">
        <v>153.22181088200006</v>
      </c>
      <c r="CI20" s="364">
        <v>146.962806828</v>
      </c>
      <c r="CJ20" s="364">
        <v>166.35302874400008</v>
      </c>
      <c r="CK20" s="364">
        <v>169.03868455700001</v>
      </c>
      <c r="CL20" s="364">
        <v>189.53084224899987</v>
      </c>
      <c r="CM20" s="364">
        <v>184.484320029</v>
      </c>
      <c r="CN20" s="364">
        <v>189.38362690299994</v>
      </c>
      <c r="CO20" s="364">
        <v>191.65864402800008</v>
      </c>
      <c r="CP20" s="364">
        <v>175.162767</v>
      </c>
      <c r="CQ20" s="364">
        <v>191.72706869800012</v>
      </c>
      <c r="CR20" s="364">
        <v>200.53223967000005</v>
      </c>
      <c r="CS20" s="364">
        <v>168.42401649399994</v>
      </c>
      <c r="CT20" s="364">
        <v>127.28970436000004</v>
      </c>
      <c r="CU20" s="364">
        <v>138.85773102300004</v>
      </c>
      <c r="CV20" s="364">
        <v>175.44089183900007</v>
      </c>
      <c r="CW20" s="364">
        <v>195.96862129499991</v>
      </c>
      <c r="CX20" s="364">
        <v>192.52376865499986</v>
      </c>
      <c r="CY20" s="364">
        <v>192.01358000900012</v>
      </c>
      <c r="CZ20" s="364">
        <v>177.47579153000004</v>
      </c>
      <c r="DA20" s="364">
        <v>199.2324573570001</v>
      </c>
      <c r="DB20" s="364">
        <v>183.85229443799986</v>
      </c>
      <c r="DC20" s="364">
        <v>189.029963291</v>
      </c>
      <c r="DD20" s="364">
        <v>197.39570170100004</v>
      </c>
      <c r="DE20" s="364">
        <v>117.34558267700007</v>
      </c>
      <c r="DF20" s="364">
        <v>151.0763775100001</v>
      </c>
      <c r="DG20" s="364">
        <v>165.51834098900008</v>
      </c>
      <c r="DH20" s="364">
        <v>146.07354768400003</v>
      </c>
      <c r="DI20" s="364">
        <v>183.237505782</v>
      </c>
      <c r="DJ20" s="364">
        <v>192.99291500499993</v>
      </c>
      <c r="DK20" s="364">
        <v>198.84270270800008</v>
      </c>
      <c r="DL20" s="364">
        <v>193.03355056199993</v>
      </c>
      <c r="DM20" s="364">
        <v>195.47928914700009</v>
      </c>
      <c r="DN20" s="364">
        <v>170.59645625699994</v>
      </c>
      <c r="DO20" s="364">
        <v>206.01393765599994</v>
      </c>
      <c r="DP20" s="364">
        <v>195.89696021799986</v>
      </c>
      <c r="DQ20" s="364">
        <v>173.03221309399993</v>
      </c>
      <c r="DR20" s="364">
        <v>188.74981257000007</v>
      </c>
      <c r="DS20" s="364">
        <v>181.02473079599991</v>
      </c>
      <c r="DT20" s="364">
        <v>105.98117074600009</v>
      </c>
      <c r="DU20" s="364">
        <v>124.45684796419711</v>
      </c>
      <c r="DV20" s="364">
        <v>135.18714369619943</v>
      </c>
      <c r="DW20" s="364">
        <v>180.33435806199984</v>
      </c>
      <c r="DX20" s="364">
        <v>161.4269764550001</v>
      </c>
      <c r="DY20" s="364">
        <v>194.61202861899994</v>
      </c>
      <c r="DZ20" s="364">
        <v>190.54241917600018</v>
      </c>
      <c r="EA20" s="364">
        <v>203.18825429400007</v>
      </c>
      <c r="EB20" s="364">
        <v>199.46885245900009</v>
      </c>
      <c r="EC20" s="364">
        <v>183.53187694699994</v>
      </c>
      <c r="ED20" s="364">
        <v>176.76903982612865</v>
      </c>
      <c r="EE20" s="364">
        <v>280.20020605000008</v>
      </c>
      <c r="EF20" s="364">
        <v>295.39770911900001</v>
      </c>
      <c r="EG20" s="364">
        <v>191.81827547200012</v>
      </c>
      <c r="EH20" s="364">
        <v>339.78835331900007</v>
      </c>
      <c r="EI20" s="364">
        <v>308.73641269299998</v>
      </c>
      <c r="EJ20" s="364">
        <v>358.20951936355146</v>
      </c>
      <c r="EK20" s="364">
        <v>420.86132134500014</v>
      </c>
      <c r="EL20" s="364">
        <v>392.97833362921892</v>
      </c>
      <c r="EM20" s="364">
        <v>476.09806687822515</v>
      </c>
      <c r="EN20" s="364">
        <v>464.14452321999988</v>
      </c>
      <c r="EO20" s="364">
        <v>485.29229103199987</v>
      </c>
      <c r="EP20" s="364">
        <v>427.41664375000005</v>
      </c>
      <c r="EQ20" s="364">
        <v>419.40655130800008</v>
      </c>
      <c r="ER20" s="364">
        <v>640.95330097753549</v>
      </c>
      <c r="ES20" s="364">
        <v>598.52948034400038</v>
      </c>
      <c r="ET20" s="364">
        <v>654.73319333800043</v>
      </c>
      <c r="EU20" s="364">
        <v>582.2306365981899</v>
      </c>
      <c r="EV20" s="364">
        <v>629.06088890199976</v>
      </c>
      <c r="EW20" s="364">
        <v>589.29094909200001</v>
      </c>
      <c r="EX20" s="364">
        <v>520.00113742600013</v>
      </c>
      <c r="EY20" s="364">
        <v>539.56558343800032</v>
      </c>
      <c r="EZ20" s="364">
        <v>341.39298312058003</v>
      </c>
      <c r="FA20" s="364">
        <v>295.90848594300019</v>
      </c>
      <c r="FB20" s="364">
        <v>421.23452371600007</v>
      </c>
      <c r="FC20" s="364">
        <v>509.1578179869997</v>
      </c>
      <c r="FD20" s="364">
        <v>552.69215819400006</v>
      </c>
      <c r="FE20" s="364">
        <v>556.25900704033404</v>
      </c>
      <c r="FF20" s="364">
        <v>627.01396843900011</v>
      </c>
      <c r="FG20" s="364">
        <v>588.47983802208012</v>
      </c>
      <c r="FH20" s="364">
        <v>533.35605712400002</v>
      </c>
      <c r="FI20" s="364"/>
      <c r="FJ20" s="364">
        <v>1927.3377599999999</v>
      </c>
      <c r="FK20" s="364">
        <v>1854.4807500000002</v>
      </c>
      <c r="FL20" s="364">
        <v>1842.5194887844962</v>
      </c>
      <c r="FM20" s="364">
        <v>1927.8290000000002</v>
      </c>
      <c r="FN20" s="364">
        <v>1190.4852815632287</v>
      </c>
      <c r="FO20" s="364">
        <v>2201.0679787130002</v>
      </c>
      <c r="FP20" s="364">
        <v>2099.638448956</v>
      </c>
      <c r="FQ20" s="364">
        <v>2140.6410599610003</v>
      </c>
      <c r="FR20" s="364">
        <v>2117.6059076780002</v>
      </c>
      <c r="FS20" s="364">
        <v>2034.4329156903966</v>
      </c>
      <c r="FT20" s="364">
        <v>3623.8579671011248</v>
      </c>
      <c r="FU20" s="364">
        <v>6550.6251794257269</v>
      </c>
      <c r="FV20" s="364">
        <f t="shared" si="0"/>
        <v>4425.4948395859938</v>
      </c>
      <c r="FW20" s="410"/>
      <c r="FX20" s="410"/>
      <c r="FY20" s="410"/>
      <c r="FZ20" s="410"/>
      <c r="GA20" s="410"/>
      <c r="GB20" s="410"/>
      <c r="GC20" s="410"/>
      <c r="GD20" s="410"/>
      <c r="GE20" s="410"/>
      <c r="GF20" s="410"/>
    </row>
    <row r="21" spans="1:198" s="360" customFormat="1" x14ac:dyDescent="0.3">
      <c r="A21" s="17"/>
      <c r="B21" s="21" t="s">
        <v>347</v>
      </c>
      <c r="C21" s="364">
        <v>5778.1128821036718</v>
      </c>
      <c r="D21" s="364">
        <v>3487.761980789729</v>
      </c>
      <c r="E21" s="364">
        <v>2290.3509013139428</v>
      </c>
      <c r="F21" s="361">
        <v>0.65668211131636389</v>
      </c>
      <c r="G21" s="364"/>
      <c r="H21" s="364">
        <v>3766.3167465769998</v>
      </c>
      <c r="I21" s="364">
        <v>-278.55476578727075</v>
      </c>
      <c r="J21" s="361">
        <v>-7.3959463457351007E-2</v>
      </c>
      <c r="K21" s="363"/>
      <c r="L21" s="364">
        <v>144.6669</v>
      </c>
      <c r="M21" s="364">
        <v>160.55819999999997</v>
      </c>
      <c r="N21" s="364">
        <v>199.46150000000003</v>
      </c>
      <c r="O21" s="364">
        <v>158.81112999999996</v>
      </c>
      <c r="P21" s="364">
        <v>83.60260000000001</v>
      </c>
      <c r="Q21" s="364">
        <v>206.98517999999999</v>
      </c>
      <c r="R21" s="364">
        <v>212.66970000000001</v>
      </c>
      <c r="S21" s="364">
        <v>232.42</v>
      </c>
      <c r="T21" s="364">
        <v>187.14699999999999</v>
      </c>
      <c r="U21" s="364">
        <v>217.45349999999999</v>
      </c>
      <c r="V21" s="364">
        <v>199.65509999999998</v>
      </c>
      <c r="W21" s="364">
        <v>225.65600000000001</v>
      </c>
      <c r="X21" s="364">
        <v>229.8596</v>
      </c>
      <c r="Y21" s="364">
        <v>237.07050000000001</v>
      </c>
      <c r="Z21" s="364">
        <v>257.54129999999998</v>
      </c>
      <c r="AA21" s="364">
        <v>283.75549999999998</v>
      </c>
      <c r="AB21" s="364">
        <v>290.60409999999996</v>
      </c>
      <c r="AC21" s="364">
        <v>246.2251</v>
      </c>
      <c r="AD21" s="364">
        <v>307.15199999999999</v>
      </c>
      <c r="AE21" s="364">
        <v>323.48349999999999</v>
      </c>
      <c r="AF21" s="364">
        <v>288.94400000000002</v>
      </c>
      <c r="AG21" s="364">
        <v>319.23109999999997</v>
      </c>
      <c r="AH21" s="364">
        <v>276.11849999999998</v>
      </c>
      <c r="AI21" s="364">
        <v>283.34709999999995</v>
      </c>
      <c r="AJ21" s="364">
        <v>345.39021603800012</v>
      </c>
      <c r="AK21" s="364">
        <v>319.4137198309997</v>
      </c>
      <c r="AL21" s="364">
        <v>260.52359550699998</v>
      </c>
      <c r="AM21" s="364">
        <v>319.94903945099998</v>
      </c>
      <c r="AN21" s="364">
        <v>312.11014130099983</v>
      </c>
      <c r="AO21" s="364">
        <v>311.88685699100012</v>
      </c>
      <c r="AP21" s="364">
        <v>353.80397462899987</v>
      </c>
      <c r="AQ21" s="364">
        <v>333.91837080500028</v>
      </c>
      <c r="AR21" s="364">
        <v>335.9433743570001</v>
      </c>
      <c r="AS21" s="364">
        <v>353.65726399699992</v>
      </c>
      <c r="AT21" s="364">
        <v>328.49033700900009</v>
      </c>
      <c r="AU21" s="364">
        <v>329.00359343100018</v>
      </c>
      <c r="AV21" s="364">
        <v>243.64399999999998</v>
      </c>
      <c r="AW21" s="364">
        <v>292.04399999999998</v>
      </c>
      <c r="AX21" s="364">
        <v>366.721</v>
      </c>
      <c r="AY21" s="364">
        <v>378.01100000000002</v>
      </c>
      <c r="AZ21" s="364">
        <v>420.798</v>
      </c>
      <c r="BA21" s="364">
        <v>409.96900000000005</v>
      </c>
      <c r="BB21" s="364">
        <v>396.51299999999998</v>
      </c>
      <c r="BC21" s="364">
        <v>423.47300000000001</v>
      </c>
      <c r="BD21" s="364">
        <v>421.20799999999997</v>
      </c>
      <c r="BE21" s="364">
        <v>418.41200000000003</v>
      </c>
      <c r="BF21" s="364">
        <v>417.07500000000005</v>
      </c>
      <c r="BG21" s="364">
        <v>440.053</v>
      </c>
      <c r="BH21" s="364">
        <v>276.96144953299984</v>
      </c>
      <c r="BI21" s="364">
        <v>259.79393053300009</v>
      </c>
      <c r="BJ21" s="364">
        <v>308.04544236100014</v>
      </c>
      <c r="BK21" s="364">
        <v>354.23314056999993</v>
      </c>
      <c r="BL21" s="364">
        <v>366.53012912299982</v>
      </c>
      <c r="BM21" s="364">
        <v>335.99135837400001</v>
      </c>
      <c r="BN21" s="364">
        <v>354.04917706600008</v>
      </c>
      <c r="BO21" s="364">
        <v>324.95543702899982</v>
      </c>
      <c r="BP21" s="364">
        <v>351.4827270979996</v>
      </c>
      <c r="BQ21" s="364">
        <v>337.13847492800005</v>
      </c>
      <c r="BR21" s="364">
        <v>279.86575055999975</v>
      </c>
      <c r="BS21" s="364">
        <v>319.15780995100005</v>
      </c>
      <c r="BT21" s="364">
        <v>369.22379142099982</v>
      </c>
      <c r="BU21" s="364">
        <v>344.75891638300004</v>
      </c>
      <c r="BV21" s="364">
        <v>414.86759470900006</v>
      </c>
      <c r="BW21" s="364">
        <v>399.54863090900005</v>
      </c>
      <c r="BX21" s="364">
        <v>393.38647521799987</v>
      </c>
      <c r="BY21" s="364">
        <v>392.41552256599971</v>
      </c>
      <c r="BZ21" s="364">
        <v>411.94705334299965</v>
      </c>
      <c r="CA21" s="364">
        <v>409.357498986</v>
      </c>
      <c r="CB21" s="364">
        <v>369.27979251300007</v>
      </c>
      <c r="CC21" s="364">
        <v>391.30145719799964</v>
      </c>
      <c r="CD21" s="364">
        <v>335.16255882099955</v>
      </c>
      <c r="CE21" s="364">
        <v>365.98092420299963</v>
      </c>
      <c r="CF21" s="364">
        <v>275.6835781850001</v>
      </c>
      <c r="CG21" s="364">
        <v>191.06041176199994</v>
      </c>
      <c r="CH21" s="364">
        <v>395.7532156929999</v>
      </c>
      <c r="CI21" s="364">
        <v>396.31356246499979</v>
      </c>
      <c r="CJ21" s="364">
        <v>386.51887379599981</v>
      </c>
      <c r="CK21" s="364">
        <v>375.42223363699992</v>
      </c>
      <c r="CL21" s="364">
        <v>391.19833341599985</v>
      </c>
      <c r="CM21" s="364">
        <v>397.50917547099993</v>
      </c>
      <c r="CN21" s="364">
        <v>374.68345677599984</v>
      </c>
      <c r="CO21" s="364">
        <v>382.63516406199989</v>
      </c>
      <c r="CP21" s="364">
        <v>387.63287400000002</v>
      </c>
      <c r="CQ21" s="364">
        <v>422.68668920299996</v>
      </c>
      <c r="CR21" s="364">
        <v>402.81021798399991</v>
      </c>
      <c r="CS21" s="364">
        <v>328.08912581099997</v>
      </c>
      <c r="CT21" s="364">
        <v>391.57076590899931</v>
      </c>
      <c r="CU21" s="364">
        <v>414.42021231099977</v>
      </c>
      <c r="CV21" s="364">
        <v>368.65667315799976</v>
      </c>
      <c r="CW21" s="364">
        <v>337.20255169599994</v>
      </c>
      <c r="CX21" s="364">
        <v>350.77204032700007</v>
      </c>
      <c r="CY21" s="364">
        <v>373.64134559499996</v>
      </c>
      <c r="CZ21" s="364">
        <v>363.51108484099967</v>
      </c>
      <c r="DA21" s="364">
        <v>414.61844497399989</v>
      </c>
      <c r="DB21" s="364">
        <v>388.98946470800007</v>
      </c>
      <c r="DC21" s="364">
        <v>417.42148981399993</v>
      </c>
      <c r="DD21" s="364">
        <v>267.037984693</v>
      </c>
      <c r="DE21" s="364">
        <v>322.03827618299971</v>
      </c>
      <c r="DF21" s="364">
        <v>370.33686436999977</v>
      </c>
      <c r="DG21" s="364">
        <v>411.43175023900005</v>
      </c>
      <c r="DH21" s="364">
        <v>460.5890351139999</v>
      </c>
      <c r="DI21" s="364">
        <v>477.07466493200013</v>
      </c>
      <c r="DJ21" s="364">
        <v>451.07464924499982</v>
      </c>
      <c r="DK21" s="364">
        <v>528.04727442600006</v>
      </c>
      <c r="DL21" s="364">
        <v>494.864504603</v>
      </c>
      <c r="DM21" s="364">
        <v>526.53890136600035</v>
      </c>
      <c r="DN21" s="364">
        <v>510.22874556199918</v>
      </c>
      <c r="DO21" s="364">
        <v>520.92794247300014</v>
      </c>
      <c r="DP21" s="364">
        <v>443.51702471900023</v>
      </c>
      <c r="DQ21" s="364">
        <v>411.34766242500001</v>
      </c>
      <c r="DR21" s="364">
        <v>410.90119277299982</v>
      </c>
      <c r="DS21" s="364">
        <v>506.18151671500004</v>
      </c>
      <c r="DT21" s="364">
        <v>520.55157088100009</v>
      </c>
      <c r="DU21" s="364">
        <v>505.64908368799968</v>
      </c>
      <c r="DV21" s="364">
        <v>518.69983162799986</v>
      </c>
      <c r="DW21" s="364">
        <v>521.36767910299966</v>
      </c>
      <c r="DX21" s="364">
        <v>324.86167061099991</v>
      </c>
      <c r="DY21" s="364">
        <v>396.43984102500008</v>
      </c>
      <c r="DZ21" s="364">
        <v>380.51423244799992</v>
      </c>
      <c r="EA21" s="364">
        <v>403.76446517700003</v>
      </c>
      <c r="EB21" s="364">
        <v>440.12588894600009</v>
      </c>
      <c r="EC21" s="364">
        <v>351.64778605699991</v>
      </c>
      <c r="ED21" s="364">
        <v>397.52649289199985</v>
      </c>
      <c r="EE21" s="364">
        <v>338.11531579399991</v>
      </c>
      <c r="EF21" s="364">
        <v>436.53967069499993</v>
      </c>
      <c r="EG21" s="364">
        <v>452.29789836599991</v>
      </c>
      <c r="EH21" s="364">
        <v>467.00366349999979</v>
      </c>
      <c r="EI21" s="364">
        <v>494.84065214200001</v>
      </c>
      <c r="EJ21" s="364">
        <v>388.21937818500021</v>
      </c>
      <c r="EK21" s="364">
        <v>448.76014887099996</v>
      </c>
      <c r="EL21" s="364">
        <v>488.87578250700017</v>
      </c>
      <c r="EM21" s="364">
        <v>508.75982202800003</v>
      </c>
      <c r="EN21" s="364">
        <v>478.13762239400029</v>
      </c>
      <c r="EO21" s="364">
        <v>323.75212733299998</v>
      </c>
      <c r="EP21" s="364">
        <v>350.103750977</v>
      </c>
      <c r="EQ21" s="364">
        <v>351.53816707999999</v>
      </c>
      <c r="ER21" s="364">
        <v>340.38609065100007</v>
      </c>
      <c r="ES21" s="364">
        <v>360.88514177500008</v>
      </c>
      <c r="ET21" s="364">
        <v>311.12600697899995</v>
      </c>
      <c r="EU21" s="364">
        <v>532.41214018336302</v>
      </c>
      <c r="EV21" s="364">
        <v>439.42093341736523</v>
      </c>
      <c r="EW21" s="364">
        <v>606.02555411910248</v>
      </c>
      <c r="EX21" s="364">
        <v>582.95205941448</v>
      </c>
      <c r="EY21" s="364">
        <v>622.29548591897776</v>
      </c>
      <c r="EZ21" s="364">
        <v>628.06763258162141</v>
      </c>
      <c r="FA21" s="364">
        <v>653.75473463270089</v>
      </c>
      <c r="FB21" s="364">
        <v>695.10359720671863</v>
      </c>
      <c r="FC21" s="364">
        <v>621.25564704472345</v>
      </c>
      <c r="FD21" s="364">
        <v>684.06260850942192</v>
      </c>
      <c r="FE21" s="364">
        <v>587.38463333562561</v>
      </c>
      <c r="FF21" s="364">
        <v>622.71535930643392</v>
      </c>
      <c r="FG21" s="364">
        <v>580.07339771242698</v>
      </c>
      <c r="FH21" s="364">
        <v>705.69527177399982</v>
      </c>
      <c r="FI21" s="364"/>
      <c r="FJ21" s="364">
        <v>2229.0868100000002</v>
      </c>
      <c r="FK21" s="364">
        <v>3343.3322999999996</v>
      </c>
      <c r="FL21" s="364">
        <v>3904.0904833470008</v>
      </c>
      <c r="FM21" s="364">
        <v>4627.9209999999994</v>
      </c>
      <c r="FN21" s="364">
        <v>3868.2048271259991</v>
      </c>
      <c r="FO21" s="364">
        <v>4597.230216269998</v>
      </c>
      <c r="FP21" s="364">
        <v>4377.0975684659988</v>
      </c>
      <c r="FQ21" s="364">
        <v>4551.7034171279984</v>
      </c>
      <c r="FR21" s="364">
        <v>5340.190593205999</v>
      </c>
      <c r="FS21" s="364">
        <v>5343.7957711930003</v>
      </c>
      <c r="FT21" s="364">
        <v>5212.7124999829994</v>
      </c>
      <c r="FU21" s="364">
        <v>5299.035080242289</v>
      </c>
      <c r="FV21" s="364">
        <f t="shared" si="0"/>
        <v>5778.1128821036718</v>
      </c>
      <c r="FW21" s="410"/>
      <c r="FX21" s="410"/>
      <c r="FY21" s="410"/>
      <c r="FZ21" s="410"/>
      <c r="GA21" s="410"/>
      <c r="GB21" s="410"/>
      <c r="GC21" s="410"/>
      <c r="GD21" s="410"/>
      <c r="GE21" s="410"/>
      <c r="GF21" s="410"/>
    </row>
    <row r="22" spans="1:198" s="360" customFormat="1" x14ac:dyDescent="0.3">
      <c r="A22" s="17"/>
      <c r="B22" s="21" t="s">
        <v>348</v>
      </c>
      <c r="C22" s="364">
        <v>30.046689446000009</v>
      </c>
      <c r="D22" s="364">
        <v>142.91214250399997</v>
      </c>
      <c r="E22" s="364">
        <v>-112.86545305799996</v>
      </c>
      <c r="F22" s="361">
        <v>-0.78975411802283324</v>
      </c>
      <c r="G22" s="364"/>
      <c r="H22" s="364">
        <v>951.96233695600017</v>
      </c>
      <c r="I22" s="364">
        <v>-809.05019445200014</v>
      </c>
      <c r="J22" s="361">
        <v>-0.84987626405370542</v>
      </c>
      <c r="K22" s="363"/>
      <c r="L22" s="364">
        <v>32.565630000000624</v>
      </c>
      <c r="M22" s="364">
        <v>31.406800000000548</v>
      </c>
      <c r="N22" s="364">
        <v>45.006410000000606</v>
      </c>
      <c r="O22" s="364">
        <v>77.587309999997572</v>
      </c>
      <c r="P22" s="364">
        <v>105.38251999999784</v>
      </c>
      <c r="Q22" s="364">
        <v>73.998999999997793</v>
      </c>
      <c r="R22" s="364">
        <v>90.363659999997793</v>
      </c>
      <c r="S22" s="364">
        <v>102.56098999999769</v>
      </c>
      <c r="T22" s="364">
        <v>76.003899999997884</v>
      </c>
      <c r="U22" s="364">
        <v>59.023200000000607</v>
      </c>
      <c r="V22" s="364">
        <v>61.432300000000531</v>
      </c>
      <c r="W22" s="364">
        <v>44.449100000000641</v>
      </c>
      <c r="X22" s="364">
        <v>0.80749999999999988</v>
      </c>
      <c r="Y22" s="364">
        <v>0.65739999999999987</v>
      </c>
      <c r="Z22" s="364">
        <v>54.053699999999999</v>
      </c>
      <c r="AA22" s="364">
        <v>46.845599999999997</v>
      </c>
      <c r="AB22" s="364">
        <v>40.244500000000002</v>
      </c>
      <c r="AC22" s="364">
        <v>29.492600000000003</v>
      </c>
      <c r="AD22" s="364">
        <v>25.3445</v>
      </c>
      <c r="AE22" s="364">
        <v>28.214200000000002</v>
      </c>
      <c r="AF22" s="364">
        <v>11.657399999999999</v>
      </c>
      <c r="AG22" s="364">
        <v>3.7237000000000005</v>
      </c>
      <c r="AH22" s="364">
        <v>8.2577999999999996</v>
      </c>
      <c r="AI22" s="364">
        <v>10.9999</v>
      </c>
      <c r="AJ22" s="364">
        <v>17.834612263000004</v>
      </c>
      <c r="AK22" s="364">
        <v>6.8083313280000022</v>
      </c>
      <c r="AL22" s="364">
        <v>70.75740182700001</v>
      </c>
      <c r="AM22" s="364">
        <v>54.928246740999995</v>
      </c>
      <c r="AN22" s="364">
        <v>95.01411256467199</v>
      </c>
      <c r="AO22" s="364">
        <v>70.089366928999993</v>
      </c>
      <c r="AP22" s="364">
        <v>99.770045204000013</v>
      </c>
      <c r="AQ22" s="364">
        <v>126.42150433699999</v>
      </c>
      <c r="AR22" s="364">
        <v>82.648066026000009</v>
      </c>
      <c r="AS22" s="364">
        <v>101.70013737000004</v>
      </c>
      <c r="AT22" s="364">
        <v>58.972407369000003</v>
      </c>
      <c r="AU22" s="364">
        <v>54.517903425999997</v>
      </c>
      <c r="AV22" s="364">
        <v>95.993999999999986</v>
      </c>
      <c r="AW22" s="364">
        <v>61.835000000000001</v>
      </c>
      <c r="AX22" s="364">
        <v>46.945999999999998</v>
      </c>
      <c r="AY22" s="364">
        <v>49.153999999999996</v>
      </c>
      <c r="AZ22" s="364">
        <v>38.879999999999995</v>
      </c>
      <c r="BA22" s="364">
        <v>98.727000000000004</v>
      </c>
      <c r="BB22" s="364">
        <v>72.706000000000003</v>
      </c>
      <c r="BC22" s="364">
        <v>53.403999999999996</v>
      </c>
      <c r="BD22" s="364">
        <v>33.06</v>
      </c>
      <c r="BE22" s="364">
        <v>46.788999999999994</v>
      </c>
      <c r="BF22" s="364">
        <v>96.000999999999991</v>
      </c>
      <c r="BG22" s="364">
        <v>86.568999999999988</v>
      </c>
      <c r="BH22" s="364">
        <v>69.098393040000005</v>
      </c>
      <c r="BI22" s="364">
        <v>51.786869382000006</v>
      </c>
      <c r="BJ22" s="364">
        <v>39.980738782999993</v>
      </c>
      <c r="BK22" s="364">
        <v>61.03764254299999</v>
      </c>
      <c r="BL22" s="364">
        <v>98.821346086000005</v>
      </c>
      <c r="BM22" s="364">
        <v>25.319085213999998</v>
      </c>
      <c r="BN22" s="364">
        <v>14.713970371999997</v>
      </c>
      <c r="BO22" s="364">
        <v>64.820540822999988</v>
      </c>
      <c r="BP22" s="364">
        <v>48.369277632999989</v>
      </c>
      <c r="BQ22" s="364">
        <v>10.709335781000005</v>
      </c>
      <c r="BR22" s="364">
        <v>2.696450842</v>
      </c>
      <c r="BS22" s="364">
        <v>0.94560826200000025</v>
      </c>
      <c r="BT22" s="364">
        <v>1.4509409990000004</v>
      </c>
      <c r="BU22" s="364">
        <v>12.362486414999999</v>
      </c>
      <c r="BV22" s="364">
        <v>0.26298027400000001</v>
      </c>
      <c r="BW22" s="364">
        <v>2.5164766909999998</v>
      </c>
      <c r="BX22" s="364">
        <v>0.52124391700000006</v>
      </c>
      <c r="BY22" s="364">
        <v>6.3247171550000001</v>
      </c>
      <c r="BZ22" s="364">
        <v>23.850554713999998</v>
      </c>
      <c r="CA22" s="364">
        <v>8.2042075279999995</v>
      </c>
      <c r="CB22" s="364">
        <v>19.463011993000006</v>
      </c>
      <c r="CC22" s="364">
        <v>16.855069362999998</v>
      </c>
      <c r="CD22" s="364">
        <v>64.379244759000102</v>
      </c>
      <c r="CE22" s="364">
        <v>10.681114303999999</v>
      </c>
      <c r="CF22" s="364">
        <v>66.613438934000015</v>
      </c>
      <c r="CG22" s="364">
        <v>125.60676348100009</v>
      </c>
      <c r="CH22" s="364">
        <v>25.610016194</v>
      </c>
      <c r="CI22" s="364">
        <v>42.263634713000002</v>
      </c>
      <c r="CJ22" s="364">
        <v>97.338052156000046</v>
      </c>
      <c r="CK22" s="364">
        <v>119.72252033400004</v>
      </c>
      <c r="CL22" s="364">
        <v>118.36720751100003</v>
      </c>
      <c r="CM22" s="364">
        <v>130.29496319500004</v>
      </c>
      <c r="CN22" s="364">
        <v>133.30949049899999</v>
      </c>
      <c r="CO22" s="364">
        <v>155.86831169100026</v>
      </c>
      <c r="CP22" s="364">
        <v>76.252133999999998</v>
      </c>
      <c r="CQ22" s="364">
        <v>47.607449276999972</v>
      </c>
      <c r="CR22" s="364">
        <v>31.930187973000006</v>
      </c>
      <c r="CS22" s="364">
        <v>92.56871799200006</v>
      </c>
      <c r="CT22" s="364">
        <v>128.33317320400002</v>
      </c>
      <c r="CU22" s="364">
        <v>120.62495833600006</v>
      </c>
      <c r="CV22" s="364">
        <v>122.44918295700002</v>
      </c>
      <c r="CW22" s="364">
        <v>114.00654917700004</v>
      </c>
      <c r="CX22" s="364">
        <v>148.24333645800004</v>
      </c>
      <c r="CY22" s="364">
        <v>146.84397028400002</v>
      </c>
      <c r="CZ22" s="364">
        <v>129.79000719999996</v>
      </c>
      <c r="DA22" s="364">
        <v>98.412729471000048</v>
      </c>
      <c r="DB22" s="364">
        <v>32.017978925999991</v>
      </c>
      <c r="DC22" s="364">
        <v>20.096722015000005</v>
      </c>
      <c r="DD22" s="364">
        <v>25.920413191000002</v>
      </c>
      <c r="DE22" s="364">
        <v>53.49450595700003</v>
      </c>
      <c r="DF22" s="364">
        <v>55.58266040500002</v>
      </c>
      <c r="DG22" s="364">
        <v>35.741060032</v>
      </c>
      <c r="DH22" s="364">
        <v>17.184702544000004</v>
      </c>
      <c r="DI22" s="364">
        <v>34.504817231000004</v>
      </c>
      <c r="DJ22" s="364">
        <v>71.864085127999999</v>
      </c>
      <c r="DK22" s="364">
        <v>53.418593272999992</v>
      </c>
      <c r="DL22" s="364">
        <v>50.359961716999983</v>
      </c>
      <c r="DM22" s="364">
        <v>60.530697106000005</v>
      </c>
      <c r="DN22" s="364">
        <v>59.198725732999968</v>
      </c>
      <c r="DO22" s="364">
        <v>1.7496272919999998</v>
      </c>
      <c r="DP22" s="364">
        <v>22.719474443000003</v>
      </c>
      <c r="DQ22" s="364">
        <v>0</v>
      </c>
      <c r="DR22" s="364">
        <v>46.305845579000021</v>
      </c>
      <c r="DS22" s="364">
        <v>14.850049462000001</v>
      </c>
      <c r="DT22" s="364">
        <v>54.277171820999996</v>
      </c>
      <c r="DU22" s="364">
        <v>80.290642758000047</v>
      </c>
      <c r="DV22" s="364">
        <v>106.26963531800006</v>
      </c>
      <c r="DW22" s="364">
        <v>94.593983013000013</v>
      </c>
      <c r="DX22" s="364">
        <v>154.09552440700006</v>
      </c>
      <c r="DY22" s="364">
        <v>92.141327669000034</v>
      </c>
      <c r="DZ22" s="364">
        <v>112.886572345</v>
      </c>
      <c r="EA22" s="364">
        <v>86.307907403000016</v>
      </c>
      <c r="EB22" s="364">
        <v>40.358736337999993</v>
      </c>
      <c r="EC22" s="364">
        <v>87.636614791</v>
      </c>
      <c r="ED22" s="364">
        <v>157.64367085500007</v>
      </c>
      <c r="EE22" s="364">
        <v>119.26297332000003</v>
      </c>
      <c r="EF22" s="364">
        <v>106.46999498000005</v>
      </c>
      <c r="EG22" s="364">
        <v>106.30002850999998</v>
      </c>
      <c r="EH22" s="364">
        <v>95.522075660999974</v>
      </c>
      <c r="EI22" s="364">
        <v>84.834863501000001</v>
      </c>
      <c r="EJ22" s="364">
        <v>153.933379</v>
      </c>
      <c r="EK22" s="364">
        <v>101.56017158400003</v>
      </c>
      <c r="EL22" s="364">
        <v>51.620207779000012</v>
      </c>
      <c r="EM22" s="364">
        <v>16.401873799000001</v>
      </c>
      <c r="EN22" s="364">
        <v>8.4128990640000012</v>
      </c>
      <c r="EO22" s="364">
        <v>20.018545960000004</v>
      </c>
      <c r="EP22" s="364">
        <v>14.198452792000003</v>
      </c>
      <c r="EQ22" s="364">
        <v>0.80405176699999992</v>
      </c>
      <c r="ER22" s="364">
        <v>2.3181937559999999</v>
      </c>
      <c r="ES22" s="364">
        <v>24.750911693999992</v>
      </c>
      <c r="ET22" s="364">
        <v>56.770185518999973</v>
      </c>
      <c r="EU22" s="364">
        <v>2.6962517899999994</v>
      </c>
      <c r="EV22" s="364">
        <v>12.942650162000007</v>
      </c>
      <c r="EW22" s="364">
        <v>1.3812055209999998</v>
      </c>
      <c r="EX22" s="364">
        <v>0.67068112700000004</v>
      </c>
      <c r="EY22" s="364">
        <v>0</v>
      </c>
      <c r="EZ22" s="364">
        <v>1.6206006220000002</v>
      </c>
      <c r="FA22" s="364">
        <v>2.2481986700000003</v>
      </c>
      <c r="FB22" s="364">
        <v>1.334384523</v>
      </c>
      <c r="FC22" s="364">
        <v>0</v>
      </c>
      <c r="FD22" s="364">
        <v>1.9054344030000003</v>
      </c>
      <c r="FE22" s="364">
        <v>4.2073443100000008</v>
      </c>
      <c r="FF22" s="364">
        <v>0.41693007200000004</v>
      </c>
      <c r="FG22" s="364">
        <v>6.4790696000000025</v>
      </c>
      <c r="FH22" s="364">
        <v>11.834727246000005</v>
      </c>
      <c r="FI22" s="364"/>
      <c r="FJ22" s="364">
        <v>799.78081999999017</v>
      </c>
      <c r="FK22" s="364">
        <v>260.29880000000003</v>
      </c>
      <c r="FL22" s="364">
        <v>839.46213538467202</v>
      </c>
      <c r="FM22" s="364">
        <v>780.06499999999983</v>
      </c>
      <c r="FN22" s="364">
        <v>488.29925876099992</v>
      </c>
      <c r="FO22" s="364">
        <v>166.8720481120001</v>
      </c>
      <c r="FP22" s="364">
        <v>1138.8539819850002</v>
      </c>
      <c r="FQ22" s="364">
        <v>1185.3175139930006</v>
      </c>
      <c r="FR22" s="364">
        <v>519.54984960900003</v>
      </c>
      <c r="FS22" s="364">
        <v>864.73813421800025</v>
      </c>
      <c r="FT22" s="364">
        <v>1121.5445901180003</v>
      </c>
      <c r="FU22" s="364">
        <v>144.96402915199997</v>
      </c>
      <c r="FV22" s="364">
        <f t="shared" si="0"/>
        <v>30.046689446000009</v>
      </c>
      <c r="FW22" s="410"/>
      <c r="FX22" s="410"/>
      <c r="FY22" s="410"/>
      <c r="FZ22" s="410"/>
      <c r="GA22" s="410"/>
      <c r="GB22" s="410"/>
      <c r="GC22" s="410"/>
      <c r="GD22" s="410"/>
      <c r="GE22" s="410"/>
      <c r="GF22" s="410"/>
    </row>
    <row r="23" spans="1:198" s="3" customFormat="1" x14ac:dyDescent="0.3">
      <c r="A23" s="17">
        <v>8</v>
      </c>
      <c r="B23" s="21" t="s">
        <v>349</v>
      </c>
      <c r="C23" s="364">
        <v>1514.8405567732259</v>
      </c>
      <c r="D23" s="364">
        <v>2499.3157671096187</v>
      </c>
      <c r="E23" s="364">
        <v>-984.47521033639282</v>
      </c>
      <c r="F23" s="361">
        <v>-0.39389789129162656</v>
      </c>
      <c r="G23" s="364"/>
      <c r="H23" s="364">
        <v>4153.3772972213255</v>
      </c>
      <c r="I23" s="364">
        <v>-1654.0615301117068</v>
      </c>
      <c r="J23" s="361">
        <v>-0.39824494904864527</v>
      </c>
      <c r="K23" s="22"/>
      <c r="L23" s="364">
        <v>350.78358999999489</v>
      </c>
      <c r="M23" s="364">
        <v>323.88027999999741</v>
      </c>
      <c r="N23" s="364">
        <v>362.65061999999671</v>
      </c>
      <c r="O23" s="364">
        <v>374.76571999999737</v>
      </c>
      <c r="P23" s="364">
        <v>352.15149999999613</v>
      </c>
      <c r="Q23" s="364">
        <v>341.73773000000108</v>
      </c>
      <c r="R23" s="364">
        <v>353.40060999999463</v>
      </c>
      <c r="S23" s="364">
        <v>343.9080999999947</v>
      </c>
      <c r="T23" s="364">
        <v>413.05170999999871</v>
      </c>
      <c r="U23" s="364">
        <v>429.94553999999442</v>
      </c>
      <c r="V23" s="364">
        <v>411.56688999999551</v>
      </c>
      <c r="W23" s="364">
        <v>379.67116999999689</v>
      </c>
      <c r="X23" s="364">
        <v>363.74345371636247</v>
      </c>
      <c r="Y23" s="364">
        <v>399.57110354514396</v>
      </c>
      <c r="Z23" s="364">
        <v>410.69853061085939</v>
      </c>
      <c r="AA23" s="364">
        <v>367.71556406525895</v>
      </c>
      <c r="AB23" s="364">
        <v>388.87519714903482</v>
      </c>
      <c r="AC23" s="364">
        <v>386.80593865121881</v>
      </c>
      <c r="AD23" s="364">
        <v>379.64432959179231</v>
      </c>
      <c r="AE23" s="364">
        <v>400.93660959179232</v>
      </c>
      <c r="AF23" s="364">
        <v>403.33061758670794</v>
      </c>
      <c r="AG23" s="364">
        <v>395.04206452881914</v>
      </c>
      <c r="AH23" s="364">
        <v>333.20858672839165</v>
      </c>
      <c r="AI23" s="364">
        <v>353.05326056092491</v>
      </c>
      <c r="AJ23" s="364">
        <v>303.4986676392607</v>
      </c>
      <c r="AK23" s="364">
        <v>265.2229558747357</v>
      </c>
      <c r="AL23" s="364">
        <v>310.70942631446746</v>
      </c>
      <c r="AM23" s="364">
        <v>308.57337017603379</v>
      </c>
      <c r="AN23" s="364">
        <v>301.5695659460003</v>
      </c>
      <c r="AO23" s="364">
        <v>298.63426727600006</v>
      </c>
      <c r="AP23" s="364">
        <v>299.61291424500013</v>
      </c>
      <c r="AQ23" s="364">
        <v>294.88911415400003</v>
      </c>
      <c r="AR23" s="364">
        <v>271.16827465199998</v>
      </c>
      <c r="AS23" s="364">
        <v>302.95638047600005</v>
      </c>
      <c r="AT23" s="364">
        <v>254.18468442599999</v>
      </c>
      <c r="AU23" s="364">
        <v>255.18440603400001</v>
      </c>
      <c r="AV23" s="364">
        <v>344.21199999999999</v>
      </c>
      <c r="AW23" s="364">
        <v>322.851</v>
      </c>
      <c r="AX23" s="364">
        <v>325.654</v>
      </c>
      <c r="AY23" s="364">
        <v>282.17999999999995</v>
      </c>
      <c r="AZ23" s="364">
        <v>309.95800000000003</v>
      </c>
      <c r="BA23" s="364">
        <v>384.88800000000003</v>
      </c>
      <c r="BB23" s="364">
        <v>438.63800000000003</v>
      </c>
      <c r="BC23" s="364">
        <v>385.20499999999998</v>
      </c>
      <c r="BD23" s="364">
        <v>373.81299999999999</v>
      </c>
      <c r="BE23" s="364">
        <v>396.31199999999995</v>
      </c>
      <c r="BF23" s="364">
        <v>303.59500000000003</v>
      </c>
      <c r="BG23" s="364">
        <v>287.05399999999997</v>
      </c>
      <c r="BH23" s="364">
        <v>310.82061115439018</v>
      </c>
      <c r="BI23" s="364">
        <v>302.92978847584396</v>
      </c>
      <c r="BJ23" s="364">
        <v>336.94588481307977</v>
      </c>
      <c r="BK23" s="364">
        <v>335.48858556393787</v>
      </c>
      <c r="BL23" s="364">
        <v>363.84667410870554</v>
      </c>
      <c r="BM23" s="364">
        <v>317.61157149693986</v>
      </c>
      <c r="BN23" s="364">
        <v>321.34350435734143</v>
      </c>
      <c r="BO23" s="364">
        <v>337.03599098357904</v>
      </c>
      <c r="BP23" s="364">
        <v>359.42482697743657</v>
      </c>
      <c r="BQ23" s="364">
        <v>392.4938345760084</v>
      </c>
      <c r="BR23" s="364">
        <v>367.25154044346459</v>
      </c>
      <c r="BS23" s="364">
        <v>292.54340878196427</v>
      </c>
      <c r="BT23" s="364">
        <v>278.15222687197132</v>
      </c>
      <c r="BU23" s="364">
        <v>292.37711757000693</v>
      </c>
      <c r="BV23" s="364">
        <v>335.09939962536424</v>
      </c>
      <c r="BW23" s="364">
        <v>385.52346328780607</v>
      </c>
      <c r="BX23" s="364">
        <v>392.4775555305888</v>
      </c>
      <c r="BY23" s="364">
        <v>425.58037851875025</v>
      </c>
      <c r="BZ23" s="364">
        <v>460.92712814819799</v>
      </c>
      <c r="CA23" s="364">
        <v>425.72665183477267</v>
      </c>
      <c r="CB23" s="364">
        <v>413.72850858689571</v>
      </c>
      <c r="CC23" s="364">
        <v>464.65458075664384</v>
      </c>
      <c r="CD23" s="364">
        <v>429.75016968807756</v>
      </c>
      <c r="CE23" s="364">
        <v>410.04204839859131</v>
      </c>
      <c r="CF23" s="364">
        <v>451.96223478116514</v>
      </c>
      <c r="CG23" s="364">
        <v>437.33269817005066</v>
      </c>
      <c r="CH23" s="364">
        <v>441.55312530451505</v>
      </c>
      <c r="CI23" s="364">
        <v>445.25531778629602</v>
      </c>
      <c r="CJ23" s="364">
        <v>455.07103723408841</v>
      </c>
      <c r="CK23" s="364">
        <v>444.42503939975859</v>
      </c>
      <c r="CL23" s="364">
        <v>481.80263124239576</v>
      </c>
      <c r="CM23" s="364">
        <v>484.22615419237314</v>
      </c>
      <c r="CN23" s="364">
        <v>451.80124668297321</v>
      </c>
      <c r="CO23" s="364">
        <v>466.08446510067785</v>
      </c>
      <c r="CP23" s="364">
        <v>397.65360489324138</v>
      </c>
      <c r="CQ23" s="364">
        <v>386.50684432154441</v>
      </c>
      <c r="CR23" s="364">
        <v>392.42821539726106</v>
      </c>
      <c r="CS23" s="364">
        <v>416.76767774189278</v>
      </c>
      <c r="CT23" s="364">
        <v>450.42080462642201</v>
      </c>
      <c r="CU23" s="364">
        <v>463.27923405084061</v>
      </c>
      <c r="CV23" s="364">
        <v>431.780215973628</v>
      </c>
      <c r="CW23" s="364">
        <v>418.46668781134855</v>
      </c>
      <c r="CX23" s="364">
        <v>489.34876984331027</v>
      </c>
      <c r="CY23" s="364">
        <v>425.37520077140175</v>
      </c>
      <c r="CZ23" s="364">
        <v>445.10567907106866</v>
      </c>
      <c r="DA23" s="364">
        <v>386.1785834363983</v>
      </c>
      <c r="DB23" s="364">
        <v>318.44668151285055</v>
      </c>
      <c r="DC23" s="364">
        <v>322.45612521612662</v>
      </c>
      <c r="DD23" s="364">
        <v>386.84401341547272</v>
      </c>
      <c r="DE23" s="364">
        <v>370.56153682024785</v>
      </c>
      <c r="DF23" s="364">
        <v>386.21089505216707</v>
      </c>
      <c r="DG23" s="364">
        <v>335.94045502496954</v>
      </c>
      <c r="DH23" s="364">
        <v>348.72008281024733</v>
      </c>
      <c r="DI23" s="364">
        <v>384.64831211246849</v>
      </c>
      <c r="DJ23" s="364">
        <v>409.31223470036048</v>
      </c>
      <c r="DK23" s="364">
        <v>396.09492327749501</v>
      </c>
      <c r="DL23" s="364">
        <v>327.40780300839316</v>
      </c>
      <c r="DM23" s="364">
        <v>357.38168939030527</v>
      </c>
      <c r="DN23" s="364">
        <v>309.33473393466306</v>
      </c>
      <c r="DO23" s="364">
        <v>331.65986989978057</v>
      </c>
      <c r="DP23" s="364">
        <v>303.93966659553058</v>
      </c>
      <c r="DQ23" s="364">
        <v>178.75507981571255</v>
      </c>
      <c r="DR23" s="364">
        <v>383.07797702105574</v>
      </c>
      <c r="DS23" s="364">
        <v>365.77175005048827</v>
      </c>
      <c r="DT23" s="364">
        <v>396.03796507324995</v>
      </c>
      <c r="DU23" s="364">
        <v>447.47331937947519</v>
      </c>
      <c r="DV23" s="364">
        <v>458.59600448420736</v>
      </c>
      <c r="DW23" s="364">
        <v>439.55966259081322</v>
      </c>
      <c r="DX23" s="364">
        <v>495.40542099889569</v>
      </c>
      <c r="DY23" s="364">
        <v>464.69063566664312</v>
      </c>
      <c r="DZ23" s="364">
        <v>475.66392416365778</v>
      </c>
      <c r="EA23" s="364">
        <v>440.99516847114461</v>
      </c>
      <c r="EB23" s="364">
        <v>440.1266542164397</v>
      </c>
      <c r="EC23" s="364">
        <v>432.65735647728235</v>
      </c>
      <c r="ED23" s="364">
        <v>485.29600620131231</v>
      </c>
      <c r="EE23" s="364">
        <v>465.78941856702124</v>
      </c>
      <c r="EF23" s="364">
        <v>491.88903952286319</v>
      </c>
      <c r="EG23" s="364">
        <v>499.97521600358294</v>
      </c>
      <c r="EH23" s="364">
        <v>446.04782542621706</v>
      </c>
      <c r="EI23" s="364">
        <v>464.75177418352501</v>
      </c>
      <c r="EJ23" s="364">
        <v>426.84400662308167</v>
      </c>
      <c r="EK23" s="364">
        <v>395.68582671940533</v>
      </c>
      <c r="EL23" s="364">
        <v>393.3774313383592</v>
      </c>
      <c r="EM23" s="364">
        <v>274.64936846680774</v>
      </c>
      <c r="EN23" s="364">
        <v>209.19729057754998</v>
      </c>
      <c r="EO23" s="364">
        <v>271.90376006954563</v>
      </c>
      <c r="EP23" s="364">
        <v>253.07552269368685</v>
      </c>
      <c r="EQ23" s="364">
        <v>307.47065414643959</v>
      </c>
      <c r="ER23" s="364">
        <v>249.70764658353914</v>
      </c>
      <c r="ES23" s="364">
        <v>334.92533464913407</v>
      </c>
      <c r="ET23" s="364">
        <v>344.95673369819986</v>
      </c>
      <c r="EU23" s="364">
        <v>242.12378070554206</v>
      </c>
      <c r="EV23" s="364">
        <v>285.95504398598132</v>
      </c>
      <c r="EW23" s="364">
        <v>154.71054829667733</v>
      </c>
      <c r="EX23" s="364">
        <v>94.277689645069827</v>
      </c>
      <c r="EY23" s="364">
        <v>63.81087389313231</v>
      </c>
      <c r="EZ23" s="364">
        <v>190.33824552687949</v>
      </c>
      <c r="FA23" s="364">
        <v>135.33866147191631</v>
      </c>
      <c r="FB23" s="364">
        <v>129.04634602071528</v>
      </c>
      <c r="FC23" s="364">
        <v>137.49086969860889</v>
      </c>
      <c r="FD23" s="364">
        <v>136.79925802901224</v>
      </c>
      <c r="FE23" s="364">
        <v>145.68400115999938</v>
      </c>
      <c r="FF23" s="364">
        <v>149.17430069553529</v>
      </c>
      <c r="FG23" s="364">
        <v>210.36260472955897</v>
      </c>
      <c r="FH23" s="364">
        <v>280.60626944099999</v>
      </c>
      <c r="FI23" s="364"/>
      <c r="FJ23" s="364">
        <v>4437.5134599999583</v>
      </c>
      <c r="FK23" s="364">
        <v>4582.625256326307</v>
      </c>
      <c r="FL23" s="364">
        <v>3466.2040272134982</v>
      </c>
      <c r="FM23" s="364">
        <v>4154.3599999999997</v>
      </c>
      <c r="FN23" s="364">
        <v>4037.7362217326922</v>
      </c>
      <c r="FO23" s="364">
        <v>4714.0392288176663</v>
      </c>
      <c r="FP23" s="364">
        <v>5343.6743991090789</v>
      </c>
      <c r="FQ23" s="364">
        <v>4960.0538754525496</v>
      </c>
      <c r="FR23" s="364">
        <v>4344.1165494465704</v>
      </c>
      <c r="FS23" s="364">
        <v>4849.9665743108744</v>
      </c>
      <c r="FT23" s="364">
        <v>5217.089923745898</v>
      </c>
      <c r="FU23" s="364">
        <v>2812.1148789444983</v>
      </c>
      <c r="FV23" s="364">
        <f t="shared" si="0"/>
        <v>1514.8405567732259</v>
      </c>
      <c r="FW23" s="410"/>
      <c r="FX23" s="410"/>
      <c r="FY23" s="410"/>
      <c r="FZ23" s="410"/>
      <c r="GA23" s="410"/>
      <c r="GB23" s="410"/>
      <c r="GC23" s="410"/>
      <c r="GD23" s="410"/>
      <c r="GE23" s="410"/>
      <c r="GF23" s="410"/>
      <c r="GG23" s="360"/>
      <c r="GH23" s="360"/>
      <c r="GI23" s="360"/>
      <c r="GJ23" s="360"/>
      <c r="GK23" s="360"/>
      <c r="GL23" s="360"/>
      <c r="GM23" s="360"/>
      <c r="GN23" s="360"/>
      <c r="GO23" s="360"/>
      <c r="GP23" s="360"/>
    </row>
    <row r="24" spans="1:198" s="3" customFormat="1" x14ac:dyDescent="0.3">
      <c r="A24" s="17">
        <v>2</v>
      </c>
      <c r="B24" s="21" t="s">
        <v>350</v>
      </c>
      <c r="C24" s="364">
        <v>0</v>
      </c>
      <c r="D24" s="364">
        <v>0</v>
      </c>
      <c r="E24" s="364">
        <v>0</v>
      </c>
      <c r="F24" s="361">
        <v>0</v>
      </c>
      <c r="G24" s="364"/>
      <c r="H24" s="364">
        <v>48.592864399999996</v>
      </c>
      <c r="I24" s="364">
        <v>-48.592864399999996</v>
      </c>
      <c r="J24" s="361">
        <v>-1</v>
      </c>
      <c r="K24" s="22"/>
      <c r="L24" s="364">
        <v>83.068199999999962</v>
      </c>
      <c r="M24" s="364">
        <v>50.001899999999999</v>
      </c>
      <c r="N24" s="364">
        <v>49.195399999999971</v>
      </c>
      <c r="O24" s="364">
        <v>49.891300000000001</v>
      </c>
      <c r="P24" s="364">
        <v>68.683200000000014</v>
      </c>
      <c r="Q24" s="364">
        <v>69.818600000000004</v>
      </c>
      <c r="R24" s="364">
        <v>109.82223000000008</v>
      </c>
      <c r="S24" s="364">
        <v>68.428200000000004</v>
      </c>
      <c r="T24" s="364">
        <v>45.460500000000025</v>
      </c>
      <c r="U24" s="364">
        <v>63.176700000000004</v>
      </c>
      <c r="V24" s="364">
        <v>33.279700000000005</v>
      </c>
      <c r="W24" s="364">
        <v>94.629199999999997</v>
      </c>
      <c r="X24" s="364">
        <v>95.3245</v>
      </c>
      <c r="Y24" s="364">
        <v>62.543999999999997</v>
      </c>
      <c r="Z24" s="364">
        <v>51.027999999999999</v>
      </c>
      <c r="AA24" s="364">
        <v>70.643000000000001</v>
      </c>
      <c r="AB24" s="364">
        <v>91.455300000000008</v>
      </c>
      <c r="AC24" s="364">
        <v>58.970480000000002</v>
      </c>
      <c r="AD24" s="364">
        <v>102.41889</v>
      </c>
      <c r="AE24" s="364">
        <v>90.251180000000005</v>
      </c>
      <c r="AF24" s="364">
        <v>92.534899999999993</v>
      </c>
      <c r="AG24" s="364">
        <v>59.958630000000007</v>
      </c>
      <c r="AH24" s="364">
        <v>10.482799999999999</v>
      </c>
      <c r="AI24" s="364">
        <v>10.834239999999999</v>
      </c>
      <c r="AJ24" s="364">
        <v>9.3064680239999973</v>
      </c>
      <c r="AK24" s="364">
        <v>68.804286431999969</v>
      </c>
      <c r="AL24" s="364">
        <v>86.246475839999945</v>
      </c>
      <c r="AM24" s="364">
        <v>78.170952953999958</v>
      </c>
      <c r="AN24" s="364">
        <v>87.067728480000014</v>
      </c>
      <c r="AO24" s="364">
        <v>77.597755854000056</v>
      </c>
      <c r="AP24" s="364">
        <v>102.56817950400011</v>
      </c>
      <c r="AQ24" s="364">
        <v>61.454001166000005</v>
      </c>
      <c r="AR24" s="364">
        <v>70.907332944000004</v>
      </c>
      <c r="AS24" s="364">
        <v>90.682832437000059</v>
      </c>
      <c r="AT24" s="364">
        <v>85.066741906999965</v>
      </c>
      <c r="AU24" s="364">
        <v>90.030095634000048</v>
      </c>
      <c r="AV24" s="364">
        <v>0</v>
      </c>
      <c r="AW24" s="364">
        <v>0</v>
      </c>
      <c r="AX24" s="364">
        <v>0</v>
      </c>
      <c r="AY24" s="364">
        <v>0</v>
      </c>
      <c r="AZ24" s="364">
        <v>0</v>
      </c>
      <c r="BA24" s="364">
        <v>0</v>
      </c>
      <c r="BB24" s="364">
        <v>0</v>
      </c>
      <c r="BC24" s="364">
        <v>0</v>
      </c>
      <c r="BD24" s="364">
        <v>0</v>
      </c>
      <c r="BE24" s="364">
        <v>0</v>
      </c>
      <c r="BF24" s="364">
        <v>0</v>
      </c>
      <c r="BG24" s="364">
        <v>0</v>
      </c>
      <c r="BH24" s="364">
        <v>74.351966108000056</v>
      </c>
      <c r="BI24" s="364">
        <v>40.003578059000006</v>
      </c>
      <c r="BJ24" s="364">
        <v>76.374457392999972</v>
      </c>
      <c r="BK24" s="364">
        <v>41.470118702000015</v>
      </c>
      <c r="BL24" s="364">
        <v>39.57623754900002</v>
      </c>
      <c r="BM24" s="364">
        <v>60.13115347900002</v>
      </c>
      <c r="BN24" s="364">
        <v>49.890334762999977</v>
      </c>
      <c r="BO24" s="364">
        <v>90.079164263999985</v>
      </c>
      <c r="BP24" s="364">
        <v>43.844671268000013</v>
      </c>
      <c r="BQ24" s="364">
        <v>0</v>
      </c>
      <c r="BR24" s="364">
        <v>0</v>
      </c>
      <c r="BS24" s="364">
        <v>3.3692434189999996</v>
      </c>
      <c r="BT24" s="364">
        <v>21.241662184999996</v>
      </c>
      <c r="BU24" s="364">
        <v>33.321399843999991</v>
      </c>
      <c r="BV24" s="364">
        <v>25.972376332000003</v>
      </c>
      <c r="BW24" s="364">
        <v>19.560897773000004</v>
      </c>
      <c r="BX24" s="364">
        <v>3.1278106349999999</v>
      </c>
      <c r="BY24" s="364">
        <v>0.99255569399999999</v>
      </c>
      <c r="BZ24" s="364">
        <v>10.415251474000002</v>
      </c>
      <c r="CA24" s="364">
        <v>52.756946849999999</v>
      </c>
      <c r="CB24" s="364">
        <v>51.879535161000035</v>
      </c>
      <c r="CC24" s="364">
        <v>66.283730685000066</v>
      </c>
      <c r="CD24" s="364">
        <v>1.199031164</v>
      </c>
      <c r="CE24" s="364">
        <v>0</v>
      </c>
      <c r="CF24" s="364">
        <v>0</v>
      </c>
      <c r="CG24" s="364">
        <v>0</v>
      </c>
      <c r="CH24" s="364">
        <v>0</v>
      </c>
      <c r="CI24" s="364">
        <v>0</v>
      </c>
      <c r="CJ24" s="364">
        <v>0</v>
      </c>
      <c r="CK24" s="364">
        <v>0</v>
      </c>
      <c r="CL24" s="364">
        <v>0</v>
      </c>
      <c r="CM24" s="364">
        <v>0</v>
      </c>
      <c r="CN24" s="364">
        <v>0</v>
      </c>
      <c r="CO24" s="364">
        <v>0</v>
      </c>
      <c r="CP24" s="364">
        <v>0</v>
      </c>
      <c r="CQ24" s="364">
        <v>0</v>
      </c>
      <c r="CR24" s="364">
        <v>0</v>
      </c>
      <c r="CS24" s="364">
        <v>0</v>
      </c>
      <c r="CT24" s="364">
        <v>0</v>
      </c>
      <c r="CU24" s="364">
        <v>0</v>
      </c>
      <c r="CV24" s="364">
        <v>77.77642615699996</v>
      </c>
      <c r="CW24" s="364">
        <v>35.666469895999988</v>
      </c>
      <c r="CX24" s="364">
        <v>1.0340737589999998</v>
      </c>
      <c r="CY24" s="364">
        <v>42.010409680999999</v>
      </c>
      <c r="CZ24" s="364">
        <v>46.970788282999997</v>
      </c>
      <c r="DA24" s="364">
        <v>16.911881585999993</v>
      </c>
      <c r="DB24" s="364">
        <v>1.5018001369999998</v>
      </c>
      <c r="DC24" s="364">
        <v>0</v>
      </c>
      <c r="DD24" s="364">
        <v>54.624968502000073</v>
      </c>
      <c r="DE24" s="364">
        <v>55.170756753999996</v>
      </c>
      <c r="DF24" s="364">
        <v>27.332137094000007</v>
      </c>
      <c r="DG24" s="364">
        <v>3.656914773</v>
      </c>
      <c r="DH24" s="364">
        <v>8.798180618</v>
      </c>
      <c r="DI24" s="364">
        <v>17.007704433000001</v>
      </c>
      <c r="DJ24" s="364">
        <v>9.1079807810000002</v>
      </c>
      <c r="DK24" s="364">
        <v>4.9741239039999989</v>
      </c>
      <c r="DL24" s="364">
        <v>9.0762403529999975</v>
      </c>
      <c r="DM24" s="364">
        <v>8.0394426210000027</v>
      </c>
      <c r="DN24" s="364">
        <v>10.897722489999996</v>
      </c>
      <c r="DO24" s="364">
        <v>14.253539349000002</v>
      </c>
      <c r="DP24" s="364">
        <v>0.71712711600000012</v>
      </c>
      <c r="DQ24" s="364">
        <v>0</v>
      </c>
      <c r="DR24" s="364">
        <v>0.51210141399999998</v>
      </c>
      <c r="DS24" s="364">
        <v>0</v>
      </c>
      <c r="DT24" s="364">
        <v>12.889012491999997</v>
      </c>
      <c r="DU24" s="364">
        <v>9.2612036820000014</v>
      </c>
      <c r="DV24" s="364">
        <v>9.6877080510000031</v>
      </c>
      <c r="DW24" s="364">
        <v>3.4857808639999992</v>
      </c>
      <c r="DX24" s="364">
        <v>23.260323813000024</v>
      </c>
      <c r="DY24" s="364">
        <v>11.752283554</v>
      </c>
      <c r="DZ24" s="364">
        <v>7.3505261270000002</v>
      </c>
      <c r="EA24" s="364">
        <v>4.0603682769999994</v>
      </c>
      <c r="EB24" s="364">
        <v>0</v>
      </c>
      <c r="EC24" s="364">
        <v>0</v>
      </c>
      <c r="ED24" s="364">
        <v>0</v>
      </c>
      <c r="EE24" s="364">
        <v>0</v>
      </c>
      <c r="EF24" s="364">
        <v>0</v>
      </c>
      <c r="EG24" s="364">
        <v>0</v>
      </c>
      <c r="EH24" s="364">
        <v>0</v>
      </c>
      <c r="EI24" s="364">
        <v>19.798399912000001</v>
      </c>
      <c r="EJ24" s="364">
        <v>28.794464487999992</v>
      </c>
      <c r="EK24" s="364">
        <v>6.8170969729999999</v>
      </c>
      <c r="EL24" s="364">
        <v>0.716221777</v>
      </c>
      <c r="EM24" s="364">
        <v>0</v>
      </c>
      <c r="EN24" s="364">
        <v>0</v>
      </c>
      <c r="EO24" s="364">
        <v>0</v>
      </c>
      <c r="EP24" s="364">
        <v>0</v>
      </c>
      <c r="EQ24" s="364">
        <v>0</v>
      </c>
      <c r="ER24" s="364">
        <v>0</v>
      </c>
      <c r="ES24" s="364">
        <v>0</v>
      </c>
      <c r="ET24" s="364">
        <v>0</v>
      </c>
      <c r="EU24" s="364">
        <v>0</v>
      </c>
      <c r="EV24" s="364">
        <v>0</v>
      </c>
      <c r="EW24" s="364">
        <v>0</v>
      </c>
      <c r="EX24" s="364">
        <v>0</v>
      </c>
      <c r="EY24" s="364">
        <v>0</v>
      </c>
      <c r="EZ24" s="364">
        <v>0</v>
      </c>
      <c r="FA24" s="364">
        <v>0</v>
      </c>
      <c r="FB24" s="364">
        <v>0</v>
      </c>
      <c r="FC24" s="364">
        <v>0</v>
      </c>
      <c r="FD24" s="364">
        <v>0</v>
      </c>
      <c r="FE24" s="364">
        <v>0</v>
      </c>
      <c r="FF24" s="364">
        <v>0</v>
      </c>
      <c r="FG24" s="364">
        <v>0</v>
      </c>
      <c r="FH24" s="364">
        <v>0</v>
      </c>
      <c r="FI24" s="364"/>
      <c r="FJ24" s="364">
        <v>785.45513000000005</v>
      </c>
      <c r="FK24" s="364">
        <v>796.44592</v>
      </c>
      <c r="FL24" s="364">
        <v>907.90285117600024</v>
      </c>
      <c r="FM24" s="364">
        <v>0</v>
      </c>
      <c r="FN24" s="364">
        <v>519.09092500400016</v>
      </c>
      <c r="FO24" s="364">
        <v>286.75119779700015</v>
      </c>
      <c r="FP24" s="364">
        <v>0</v>
      </c>
      <c r="FQ24" s="364">
        <v>221.87184949899992</v>
      </c>
      <c r="FR24" s="364">
        <v>222.93971167200013</v>
      </c>
      <c r="FS24" s="364">
        <v>82.97643539000002</v>
      </c>
      <c r="FT24" s="364">
        <v>56.126183149999996</v>
      </c>
      <c r="FU24" s="364">
        <v>0</v>
      </c>
      <c r="FV24" s="364">
        <f t="shared" si="0"/>
        <v>0</v>
      </c>
      <c r="FW24" s="410"/>
      <c r="FX24" s="410"/>
      <c r="FY24" s="410"/>
      <c r="FZ24" s="410"/>
      <c r="GA24" s="410"/>
      <c r="GB24" s="410"/>
      <c r="GC24" s="410"/>
      <c r="GD24" s="410"/>
      <c r="GE24" s="410"/>
      <c r="GF24" s="410"/>
      <c r="GG24" s="360"/>
      <c r="GH24" s="360"/>
      <c r="GI24" s="360"/>
      <c r="GJ24" s="360"/>
      <c r="GK24" s="360"/>
      <c r="GL24" s="360"/>
      <c r="GM24" s="360"/>
      <c r="GN24" s="360"/>
      <c r="GO24" s="360"/>
      <c r="GP24" s="360"/>
    </row>
    <row r="25" spans="1:198" s="3" customFormat="1" x14ac:dyDescent="0.3">
      <c r="A25" s="17">
        <v>3</v>
      </c>
      <c r="B25" s="21" t="s">
        <v>351</v>
      </c>
      <c r="C25" s="364">
        <v>1134.748226740784</v>
      </c>
      <c r="D25" s="364">
        <v>895.0616446301683</v>
      </c>
      <c r="E25" s="364">
        <v>239.68658211061575</v>
      </c>
      <c r="F25" s="361">
        <v>0.26778779266052916</v>
      </c>
      <c r="G25" s="364"/>
      <c r="H25" s="364">
        <v>775.28058460024727</v>
      </c>
      <c r="I25" s="364">
        <v>119.78106002992104</v>
      </c>
      <c r="J25" s="361">
        <v>0.15450027049456286</v>
      </c>
      <c r="K25" s="22"/>
      <c r="L25" s="364">
        <v>130.23221000000044</v>
      </c>
      <c r="M25" s="364">
        <v>137.9838699999998</v>
      </c>
      <c r="N25" s="364">
        <v>116.07044000000157</v>
      </c>
      <c r="O25" s="364">
        <v>116.2651700000046</v>
      </c>
      <c r="P25" s="364">
        <v>171.62094000000084</v>
      </c>
      <c r="Q25" s="364">
        <v>153.22043000001088</v>
      </c>
      <c r="R25" s="364">
        <v>110.65353000000346</v>
      </c>
      <c r="S25" s="364">
        <v>133.95041000000143</v>
      </c>
      <c r="T25" s="364">
        <v>121.05712000000523</v>
      </c>
      <c r="U25" s="364">
        <v>106.75549000000045</v>
      </c>
      <c r="V25" s="364">
        <v>83.092709999999911</v>
      </c>
      <c r="W25" s="364">
        <v>85.038930000000747</v>
      </c>
      <c r="X25" s="364">
        <v>77.398640000000015</v>
      </c>
      <c r="Y25" s="364">
        <v>55.651040000000002</v>
      </c>
      <c r="Z25" s="364">
        <v>52.878050000000002</v>
      </c>
      <c r="AA25" s="364">
        <v>70.825680000000006</v>
      </c>
      <c r="AB25" s="364">
        <v>95.075960000000009</v>
      </c>
      <c r="AC25" s="364">
        <v>164.88048999999998</v>
      </c>
      <c r="AD25" s="364">
        <v>173.89289999999997</v>
      </c>
      <c r="AE25" s="364">
        <v>178.92579000000001</v>
      </c>
      <c r="AF25" s="364">
        <v>123.99023000000001</v>
      </c>
      <c r="AG25" s="364">
        <v>140.55911</v>
      </c>
      <c r="AH25" s="364">
        <v>169.55583000000004</v>
      </c>
      <c r="AI25" s="364">
        <v>130.81903</v>
      </c>
      <c r="AJ25" s="364">
        <v>113.58412978499997</v>
      </c>
      <c r="AK25" s="364">
        <v>88.86467008850002</v>
      </c>
      <c r="AL25" s="364">
        <v>90.783889246999991</v>
      </c>
      <c r="AM25" s="364">
        <v>74.025069282000004</v>
      </c>
      <c r="AN25" s="364">
        <v>88.830466718999972</v>
      </c>
      <c r="AO25" s="364">
        <v>153.41289795479994</v>
      </c>
      <c r="AP25" s="364">
        <v>139.96757347510004</v>
      </c>
      <c r="AQ25" s="364">
        <v>180.43354503200001</v>
      </c>
      <c r="AR25" s="364">
        <v>163.60200415799997</v>
      </c>
      <c r="AS25" s="364">
        <v>170.67779973700007</v>
      </c>
      <c r="AT25" s="364">
        <v>137.12558956699999</v>
      </c>
      <c r="AU25" s="364">
        <v>103.07729050199998</v>
      </c>
      <c r="AV25" s="364">
        <v>94.588999999999999</v>
      </c>
      <c r="AW25" s="364">
        <v>96.258999999999986</v>
      </c>
      <c r="AX25" s="364">
        <v>103.254</v>
      </c>
      <c r="AY25" s="364">
        <v>159.661</v>
      </c>
      <c r="AZ25" s="364">
        <v>218.77299999999991</v>
      </c>
      <c r="BA25" s="364">
        <v>140.244</v>
      </c>
      <c r="BB25" s="364">
        <v>127.08199999999999</v>
      </c>
      <c r="BC25" s="364">
        <v>142.11300000000003</v>
      </c>
      <c r="BD25" s="364">
        <v>158.86599999999999</v>
      </c>
      <c r="BE25" s="364">
        <v>165.58700000000005</v>
      </c>
      <c r="BF25" s="364">
        <v>191.52099999999999</v>
      </c>
      <c r="BG25" s="364">
        <v>173.63200000000003</v>
      </c>
      <c r="BH25" s="364">
        <v>134.00280110649999</v>
      </c>
      <c r="BI25" s="364">
        <v>116.82077256700002</v>
      </c>
      <c r="BJ25" s="364">
        <v>106.69587513</v>
      </c>
      <c r="BK25" s="364">
        <v>110.84290433220004</v>
      </c>
      <c r="BL25" s="364">
        <v>156.42081619650006</v>
      </c>
      <c r="BM25" s="364">
        <v>188.37387410399998</v>
      </c>
      <c r="BN25" s="364">
        <v>195.78580330999998</v>
      </c>
      <c r="BO25" s="364">
        <v>152.548627587</v>
      </c>
      <c r="BP25" s="364">
        <v>160.96753109240004</v>
      </c>
      <c r="BQ25" s="364">
        <v>157.42437801399996</v>
      </c>
      <c r="BR25" s="364">
        <v>140.93053202900001</v>
      </c>
      <c r="BS25" s="364">
        <v>144.20138242199999</v>
      </c>
      <c r="BT25" s="364">
        <v>141.60059904269997</v>
      </c>
      <c r="BU25" s="364">
        <v>120.66734181899994</v>
      </c>
      <c r="BV25" s="364">
        <v>117.31490238699992</v>
      </c>
      <c r="BW25" s="364">
        <v>108.370845467</v>
      </c>
      <c r="BX25" s="364">
        <v>127.36010642999999</v>
      </c>
      <c r="BY25" s="364">
        <v>108.44907898583334</v>
      </c>
      <c r="BZ25" s="364">
        <v>87.912203867000031</v>
      </c>
      <c r="CA25" s="364">
        <v>91.594892642000019</v>
      </c>
      <c r="CB25" s="364">
        <v>90.423148539000039</v>
      </c>
      <c r="CC25" s="364">
        <v>89.405636274000031</v>
      </c>
      <c r="CD25" s="364">
        <v>83.529872675119989</v>
      </c>
      <c r="CE25" s="364">
        <v>92.542197876049997</v>
      </c>
      <c r="CF25" s="364">
        <v>74.691173901000013</v>
      </c>
      <c r="CG25" s="364">
        <v>80.64870326800002</v>
      </c>
      <c r="CH25" s="364">
        <v>89.910696969</v>
      </c>
      <c r="CI25" s="364">
        <v>81.945283928999999</v>
      </c>
      <c r="CJ25" s="364">
        <v>68.794166945000001</v>
      </c>
      <c r="CK25" s="364">
        <v>76.685451452100025</v>
      </c>
      <c r="CL25" s="364">
        <v>64.150156383820004</v>
      </c>
      <c r="CM25" s="364">
        <v>56.118765052179995</v>
      </c>
      <c r="CN25" s="364">
        <v>79.870162730000004</v>
      </c>
      <c r="CO25" s="364">
        <v>80.107912136099984</v>
      </c>
      <c r="CP25" s="364">
        <v>89.928051999999994</v>
      </c>
      <c r="CQ25" s="364">
        <v>91.583602232050012</v>
      </c>
      <c r="CR25" s="364">
        <v>83.921165077850048</v>
      </c>
      <c r="CS25" s="364">
        <v>71.554544332419894</v>
      </c>
      <c r="CT25" s="364">
        <v>74.512039693660029</v>
      </c>
      <c r="CU25" s="364">
        <v>70.8941153044793</v>
      </c>
      <c r="CV25" s="364">
        <v>114.33525540208998</v>
      </c>
      <c r="CW25" s="364">
        <v>134.23567914232888</v>
      </c>
      <c r="CX25" s="364">
        <v>106.67367577749997</v>
      </c>
      <c r="CY25" s="364">
        <v>111.18645016939999</v>
      </c>
      <c r="CZ25" s="364">
        <v>106.15617805835006</v>
      </c>
      <c r="DA25" s="364">
        <v>154.38718956664718</v>
      </c>
      <c r="DB25" s="364">
        <v>250.6332903009997</v>
      </c>
      <c r="DC25" s="364">
        <v>225.33144584324012</v>
      </c>
      <c r="DD25" s="364">
        <v>200.95105756222765</v>
      </c>
      <c r="DE25" s="364">
        <v>138.42851772400002</v>
      </c>
      <c r="DF25" s="364">
        <v>181.767239899</v>
      </c>
      <c r="DG25" s="364">
        <v>196.31607909875277</v>
      </c>
      <c r="DH25" s="364">
        <v>280.08922830092121</v>
      </c>
      <c r="DI25" s="364">
        <v>143.96605988350501</v>
      </c>
      <c r="DJ25" s="364">
        <v>168.54435170199994</v>
      </c>
      <c r="DK25" s="364">
        <v>162.59260392458802</v>
      </c>
      <c r="DL25" s="364">
        <v>202.99935887986157</v>
      </c>
      <c r="DM25" s="364">
        <v>201.77986265300001</v>
      </c>
      <c r="DN25" s="364">
        <v>171.11174809581198</v>
      </c>
      <c r="DO25" s="364">
        <v>127.28276302300023</v>
      </c>
      <c r="DP25" s="364">
        <v>174.98016192199998</v>
      </c>
      <c r="DQ25" s="364">
        <v>232.5381744112473</v>
      </c>
      <c r="DR25" s="364">
        <v>166.86440426896039</v>
      </c>
      <c r="DS25" s="364">
        <v>164.42573029999991</v>
      </c>
      <c r="DT25" s="364">
        <v>178.23921736849505</v>
      </c>
      <c r="DU25" s="364">
        <v>131.51928123919998</v>
      </c>
      <c r="DV25" s="364">
        <v>128.6617965900594</v>
      </c>
      <c r="DW25" s="364">
        <v>107.90352276499996</v>
      </c>
      <c r="DX25" s="364">
        <v>108.98038333000002</v>
      </c>
      <c r="DY25" s="364">
        <v>151.11585017285128</v>
      </c>
      <c r="DZ25" s="364">
        <v>117.40661679199992</v>
      </c>
      <c r="EA25" s="364">
        <v>98.661815465277158</v>
      </c>
      <c r="EB25" s="364">
        <v>100.48569850027719</v>
      </c>
      <c r="EC25" s="364">
        <v>80.776559067000008</v>
      </c>
      <c r="ED25" s="364">
        <v>75.718696815653431</v>
      </c>
      <c r="EE25" s="364">
        <v>68.585452730386066</v>
      </c>
      <c r="EF25" s="364">
        <v>72.086140298861366</v>
      </c>
      <c r="EG25" s="364">
        <v>103.14280472571281</v>
      </c>
      <c r="EH25" s="364">
        <v>90.469518729000058</v>
      </c>
      <c r="EI25" s="364">
        <v>89.648297272910895</v>
      </c>
      <c r="EJ25" s="364">
        <v>94.367416460445497</v>
      </c>
      <c r="EK25" s="364">
        <v>105.20084673594606</v>
      </c>
      <c r="EL25" s="364">
        <v>70.899323320998889</v>
      </c>
      <c r="EM25" s="364">
        <v>73.726706835049541</v>
      </c>
      <c r="EN25" s="364">
        <v>102.53122484051478</v>
      </c>
      <c r="EO25" s="364">
        <v>88.945250973000057</v>
      </c>
      <c r="EP25" s="364">
        <v>136.07831494498018</v>
      </c>
      <c r="EQ25" s="364">
        <v>93.249552939999916</v>
      </c>
      <c r="ER25" s="364">
        <v>88.270199369999986</v>
      </c>
      <c r="ES25" s="364">
        <v>86.964837365999955</v>
      </c>
      <c r="ET25" s="364">
        <v>89.815669263247486</v>
      </c>
      <c r="EU25" s="364">
        <v>105.96167122942573</v>
      </c>
      <c r="EV25" s="364">
        <v>103.24492370300011</v>
      </c>
      <c r="EW25" s="364">
        <v>111.42049500200024</v>
      </c>
      <c r="EX25" s="364">
        <v>124.91357572500003</v>
      </c>
      <c r="EY25" s="364">
        <v>113.245031596</v>
      </c>
      <c r="EZ25" s="364">
        <v>107.85390464699989</v>
      </c>
      <c r="FA25" s="364">
        <v>98.398545905000063</v>
      </c>
      <c r="FB25" s="364">
        <v>132.37785242798893</v>
      </c>
      <c r="FC25" s="364">
        <v>126.59791779646535</v>
      </c>
      <c r="FD25" s="364">
        <v>121.46900974599987</v>
      </c>
      <c r="FE25" s="364">
        <v>150.54211698000017</v>
      </c>
      <c r="FF25" s="364">
        <v>134.81535869799998</v>
      </c>
      <c r="FG25" s="364">
        <v>157.28518441032995</v>
      </c>
      <c r="FH25" s="364">
        <v>105.40833613000004</v>
      </c>
      <c r="FI25" s="364"/>
      <c r="FJ25" s="364">
        <v>1465.9412500000294</v>
      </c>
      <c r="FK25" s="364">
        <v>1434.4527499999999</v>
      </c>
      <c r="FL25" s="364">
        <v>1504.3849255473997</v>
      </c>
      <c r="FM25" s="364">
        <v>1771.5809999999999</v>
      </c>
      <c r="FN25" s="364">
        <v>1765.0152978906001</v>
      </c>
      <c r="FO25" s="364">
        <v>1259.1708260047035</v>
      </c>
      <c r="FP25" s="364">
        <v>934.43412699825024</v>
      </c>
      <c r="FQ25" s="364">
        <v>1503.821028668965</v>
      </c>
      <c r="FR25" s="364">
        <v>2175.8288707466686</v>
      </c>
      <c r="FS25" s="364">
        <v>1761.2969546250902</v>
      </c>
      <c r="FT25" s="364">
        <v>1025.1074614922418</v>
      </c>
      <c r="FU25" s="364">
        <v>1244.6407469531687</v>
      </c>
      <c r="FV25" s="364">
        <f t="shared" si="0"/>
        <v>1134.748226740784</v>
      </c>
      <c r="FW25" s="410"/>
      <c r="FX25" s="410"/>
      <c r="FY25" s="410"/>
      <c r="FZ25" s="410"/>
      <c r="GA25" s="410"/>
      <c r="GB25" s="410"/>
      <c r="GC25" s="410"/>
      <c r="GD25" s="410"/>
      <c r="GE25" s="410"/>
      <c r="GF25" s="410"/>
      <c r="GG25" s="360"/>
      <c r="GH25" s="360"/>
      <c r="GI25" s="360"/>
      <c r="GJ25" s="360"/>
      <c r="GK25" s="360"/>
      <c r="GL25" s="360"/>
      <c r="GM25" s="360"/>
      <c r="GN25" s="360"/>
      <c r="GO25" s="360"/>
      <c r="GP25" s="360"/>
    </row>
    <row r="26" spans="1:198" s="3" customFormat="1" hidden="1" outlineLevel="1" x14ac:dyDescent="0.3">
      <c r="A26" s="17">
        <v>4</v>
      </c>
      <c r="B26" s="21" t="s">
        <v>352</v>
      </c>
      <c r="C26" s="364">
        <v>982.59174080914886</v>
      </c>
      <c r="D26" s="364">
        <v>889.22446004754295</v>
      </c>
      <c r="E26" s="364">
        <v>93.367280761605912</v>
      </c>
      <c r="F26" s="361">
        <v>0.10499855206031329</v>
      </c>
      <c r="G26" s="360"/>
      <c r="H26" s="364">
        <v>611.53217890716599</v>
      </c>
      <c r="I26" s="364">
        <v>277.69228114037696</v>
      </c>
      <c r="J26" s="361">
        <v>0.45409267201053077</v>
      </c>
      <c r="K26" s="22"/>
      <c r="L26" s="364">
        <v>0</v>
      </c>
      <c r="M26" s="364">
        <v>0</v>
      </c>
      <c r="N26" s="364">
        <v>0</v>
      </c>
      <c r="O26" s="364">
        <v>0</v>
      </c>
      <c r="P26" s="364">
        <v>0</v>
      </c>
      <c r="Q26" s="364">
        <v>0</v>
      </c>
      <c r="R26" s="364">
        <v>0</v>
      </c>
      <c r="S26" s="364">
        <v>0</v>
      </c>
      <c r="T26" s="364">
        <v>0</v>
      </c>
      <c r="U26" s="364">
        <v>0</v>
      </c>
      <c r="V26" s="364">
        <v>0</v>
      </c>
      <c r="W26" s="364">
        <v>0</v>
      </c>
      <c r="X26" s="364">
        <v>0</v>
      </c>
      <c r="Y26" s="364">
        <v>0</v>
      </c>
      <c r="Z26" s="364">
        <v>0</v>
      </c>
      <c r="AA26" s="364">
        <v>0</v>
      </c>
      <c r="AB26" s="364">
        <v>0</v>
      </c>
      <c r="AC26" s="364">
        <v>0</v>
      </c>
      <c r="AD26" s="364">
        <v>0</v>
      </c>
      <c r="AE26" s="364">
        <v>0</v>
      </c>
      <c r="AF26" s="364">
        <v>0</v>
      </c>
      <c r="AG26" s="364">
        <v>0</v>
      </c>
      <c r="AH26" s="364">
        <v>0</v>
      </c>
      <c r="AI26" s="364">
        <v>0</v>
      </c>
      <c r="AJ26" s="364">
        <v>0</v>
      </c>
      <c r="AK26" s="364">
        <v>0</v>
      </c>
      <c r="AL26" s="364">
        <v>0</v>
      </c>
      <c r="AM26" s="364">
        <v>0</v>
      </c>
      <c r="AN26" s="364">
        <v>0</v>
      </c>
      <c r="AO26" s="364">
        <v>0</v>
      </c>
      <c r="AP26" s="364">
        <v>0</v>
      </c>
      <c r="AQ26" s="364">
        <v>0</v>
      </c>
      <c r="AR26" s="364">
        <v>0.29546457400000004</v>
      </c>
      <c r="AS26" s="364">
        <v>3.4121441849999981</v>
      </c>
      <c r="AT26" s="364">
        <v>2.923478972999999</v>
      </c>
      <c r="AU26" s="364">
        <v>7.1143309579999938</v>
      </c>
      <c r="AV26" s="364">
        <v>8.8949999999999996</v>
      </c>
      <c r="AW26" s="364">
        <v>7.734</v>
      </c>
      <c r="AX26" s="364">
        <v>11.226000000000001</v>
      </c>
      <c r="AY26" s="364">
        <v>6.1319999999999997</v>
      </c>
      <c r="AZ26" s="364">
        <v>8.0120000000000005</v>
      </c>
      <c r="BA26" s="364">
        <v>8.6720000000000006</v>
      </c>
      <c r="BB26" s="364">
        <v>12.593</v>
      </c>
      <c r="BC26" s="364">
        <v>9.2460000000000004</v>
      </c>
      <c r="BD26" s="364">
        <v>3.839</v>
      </c>
      <c r="BE26" s="364">
        <v>3.6989999999999998</v>
      </c>
      <c r="BF26" s="364">
        <v>2.7559999999999998</v>
      </c>
      <c r="BG26" s="364">
        <v>11.33</v>
      </c>
      <c r="BH26" s="364">
        <v>26.803041319000009</v>
      </c>
      <c r="BI26" s="364">
        <v>18.144140512999979</v>
      </c>
      <c r="BJ26" s="364">
        <v>14.612193865999998</v>
      </c>
      <c r="BK26" s="364">
        <v>22.582782001000002</v>
      </c>
      <c r="BL26" s="364">
        <v>19.309188253999988</v>
      </c>
      <c r="BM26" s="364">
        <v>27.211581920999961</v>
      </c>
      <c r="BN26" s="364">
        <v>24.90853897299997</v>
      </c>
      <c r="BO26" s="364">
        <v>24.095206246999986</v>
      </c>
      <c r="BP26" s="364">
        <v>8.8094063840000025</v>
      </c>
      <c r="BQ26" s="364">
        <v>10.162210289000011</v>
      </c>
      <c r="BR26" s="364">
        <v>13.024204288999995</v>
      </c>
      <c r="BS26" s="364">
        <v>28.923755400000008</v>
      </c>
      <c r="BT26" s="364">
        <v>29.164996375000015</v>
      </c>
      <c r="BU26" s="364">
        <v>21.879547516999985</v>
      </c>
      <c r="BV26" s="364">
        <v>15.366891452999999</v>
      </c>
      <c r="BW26" s="364">
        <v>21.875993000999998</v>
      </c>
      <c r="BX26" s="364">
        <v>19.167156744999993</v>
      </c>
      <c r="BY26" s="364">
        <v>22.658938673000019</v>
      </c>
      <c r="BZ26" s="364">
        <v>26.038107374000013</v>
      </c>
      <c r="CA26" s="364">
        <v>21.243357705000001</v>
      </c>
      <c r="CB26" s="364">
        <v>17.536231082000018</v>
      </c>
      <c r="CC26" s="364">
        <v>6.6013368230000022</v>
      </c>
      <c r="CD26" s="364">
        <v>16.474890162000001</v>
      </c>
      <c r="CE26" s="364">
        <v>20.769953917000027</v>
      </c>
      <c r="CF26" s="364">
        <v>20.49269835299998</v>
      </c>
      <c r="CG26" s="364">
        <v>18.054796040999989</v>
      </c>
      <c r="CH26" s="364">
        <v>27.895966268999995</v>
      </c>
      <c r="CI26" s="364">
        <v>23.92280569099999</v>
      </c>
      <c r="CJ26" s="364">
        <v>27.110380291999991</v>
      </c>
      <c r="CK26" s="364">
        <v>29.647274248000009</v>
      </c>
      <c r="CL26" s="364">
        <v>31.332083926000006</v>
      </c>
      <c r="CM26" s="364">
        <v>23.638173545000015</v>
      </c>
      <c r="CN26" s="364">
        <v>13.223015696999994</v>
      </c>
      <c r="CO26" s="364">
        <v>10.533107725999999</v>
      </c>
      <c r="CP26" s="364">
        <v>22.266186999999999</v>
      </c>
      <c r="CQ26" s="364">
        <v>35.569549724999966</v>
      </c>
      <c r="CR26" s="364">
        <v>13.110925134999983</v>
      </c>
      <c r="CS26" s="364">
        <v>11.856602635000009</v>
      </c>
      <c r="CT26" s="364">
        <v>23.87347400500003</v>
      </c>
      <c r="CU26" s="364">
        <v>10.276707303000007</v>
      </c>
      <c r="CV26" s="364">
        <v>23.248139387767292</v>
      </c>
      <c r="CW26" s="364">
        <v>35.20949439364847</v>
      </c>
      <c r="CX26" s="364">
        <v>51.164540389815485</v>
      </c>
      <c r="CY26" s="364">
        <v>43.894802452881592</v>
      </c>
      <c r="CZ26" s="364">
        <v>28.404466073897005</v>
      </c>
      <c r="DA26" s="364">
        <v>13.194675662549628</v>
      </c>
      <c r="DB26" s="364">
        <v>13.65851867405661</v>
      </c>
      <c r="DC26" s="364">
        <v>44.700189115659725</v>
      </c>
      <c r="DD26" s="364">
        <v>29.702389905595091</v>
      </c>
      <c r="DE26" s="364">
        <v>23.495319875140375</v>
      </c>
      <c r="DF26" s="364">
        <v>35.729444134281309</v>
      </c>
      <c r="DG26" s="364">
        <v>34.665914066033196</v>
      </c>
      <c r="DH26" s="364">
        <v>37.906678556317026</v>
      </c>
      <c r="DI26" s="364">
        <v>46.389960489763268</v>
      </c>
      <c r="DJ26" s="364">
        <v>42.31392394545199</v>
      </c>
      <c r="DK26" s="364">
        <v>37.905582097297064</v>
      </c>
      <c r="DL26" s="364">
        <v>14.439803604439826</v>
      </c>
      <c r="DM26" s="364">
        <v>23.160140883970023</v>
      </c>
      <c r="DN26" s="364">
        <v>18.474133759080011</v>
      </c>
      <c r="DO26" s="364">
        <v>33.721682935387804</v>
      </c>
      <c r="DP26" s="364">
        <v>43.53738645888275</v>
      </c>
      <c r="DQ26" s="364">
        <v>52.461899235637006</v>
      </c>
      <c r="DR26" s="364">
        <v>26.602419037220081</v>
      </c>
      <c r="DS26" s="364">
        <v>28.808698783968829</v>
      </c>
      <c r="DT26" s="364">
        <v>44.340020474659809</v>
      </c>
      <c r="DU26" s="364">
        <v>39.627595461512172</v>
      </c>
      <c r="DV26" s="364">
        <v>48.120896878891344</v>
      </c>
      <c r="DW26" s="364">
        <v>47.51510564269833</v>
      </c>
      <c r="DX26" s="364">
        <v>32.365870383471346</v>
      </c>
      <c r="DY26" s="364">
        <v>21.520418731564455</v>
      </c>
      <c r="DZ26" s="364">
        <v>33.351195831065716</v>
      </c>
      <c r="EA26" s="364">
        <v>62.952054896311274</v>
      </c>
      <c r="EB26" s="364">
        <v>50.274032313910247</v>
      </c>
      <c r="EC26" s="364">
        <v>54.755651040977213</v>
      </c>
      <c r="ED26" s="364">
        <v>46.370655817462449</v>
      </c>
      <c r="EE26" s="364">
        <v>68.700643843047047</v>
      </c>
      <c r="EF26" s="364">
        <v>62.25077091258386</v>
      </c>
      <c r="EG26" s="364">
        <v>96.270252947736566</v>
      </c>
      <c r="EH26" s="364">
        <v>104.97025671693726</v>
      </c>
      <c r="EI26" s="364">
        <v>88.016457591274701</v>
      </c>
      <c r="EJ26" s="364">
        <v>39.923457723236695</v>
      </c>
      <c r="EK26" s="364">
        <v>52.243149180932257</v>
      </c>
      <c r="EL26" s="364">
        <v>45.737307219321977</v>
      </c>
      <c r="EM26" s="364">
        <v>79.462323574275459</v>
      </c>
      <c r="EN26" s="364">
        <v>98.930214469326373</v>
      </c>
      <c r="EO26" s="364">
        <v>122.93762430306917</v>
      </c>
      <c r="EP26" s="364">
        <v>102.80051922706342</v>
      </c>
      <c r="EQ26" s="364">
        <v>79.151087325291414</v>
      </c>
      <c r="ER26" s="364">
        <v>83.867729525064149</v>
      </c>
      <c r="ES26" s="364">
        <v>111.74959135467779</v>
      </c>
      <c r="ET26" s="364">
        <v>121.47784278113643</v>
      </c>
      <c r="EU26" s="364">
        <v>107.97560969569102</v>
      </c>
      <c r="EV26" s="364">
        <v>60.334241366223168</v>
      </c>
      <c r="EW26" s="364">
        <v>98.959183236935161</v>
      </c>
      <c r="EX26" s="364">
        <v>80.528502585891033</v>
      </c>
      <c r="EY26" s="364">
        <v>70.413160412889738</v>
      </c>
      <c r="EZ26" s="364">
        <v>87.373533167147897</v>
      </c>
      <c r="FA26" s="364">
        <v>137.59281203808729</v>
      </c>
      <c r="FB26" s="364">
        <v>112.68462055839736</v>
      </c>
      <c r="FC26" s="364">
        <v>90.568051123714113</v>
      </c>
      <c r="FD26" s="364">
        <v>114.72891170720442</v>
      </c>
      <c r="FE26" s="364">
        <v>131.39207434591324</v>
      </c>
      <c r="FF26" s="364">
        <v>141.38365853735326</v>
      </c>
      <c r="FG26" s="364">
        <v>112.62104659533138</v>
      </c>
      <c r="FH26" s="364">
        <v>54.247032735999994</v>
      </c>
      <c r="FI26" s="364"/>
      <c r="FJ26" s="364">
        <v>0</v>
      </c>
      <c r="FK26" s="364">
        <v>0</v>
      </c>
      <c r="FL26" s="364">
        <v>13.74541868999999</v>
      </c>
      <c r="FM26" s="364">
        <v>94.133999999999986</v>
      </c>
      <c r="FN26" s="364">
        <v>238.58624945599988</v>
      </c>
      <c r="FO26" s="364">
        <v>238.77740082700009</v>
      </c>
      <c r="FP26" s="364">
        <v>283.68603851299991</v>
      </c>
      <c r="FQ26" s="364">
        <v>312.59253522827589</v>
      </c>
      <c r="FR26" s="364">
        <v>377.90497425275703</v>
      </c>
      <c r="FS26" s="364">
        <v>481.20356181588312</v>
      </c>
      <c r="FT26" s="364">
        <v>788.97495888169578</v>
      </c>
      <c r="FU26" s="364">
        <v>1139.1253062832589</v>
      </c>
      <c r="FV26" s="364">
        <f t="shared" si="0"/>
        <v>982.59174080914886</v>
      </c>
      <c r="FW26" s="410"/>
      <c r="FX26" s="410"/>
      <c r="FY26" s="410"/>
      <c r="FZ26" s="410"/>
      <c r="GA26" s="410"/>
      <c r="GB26" s="410"/>
      <c r="GC26" s="410"/>
      <c r="GD26" s="410"/>
      <c r="GE26" s="410"/>
      <c r="GF26" s="410"/>
      <c r="GG26" s="360"/>
      <c r="GH26" s="360"/>
      <c r="GI26" s="360"/>
      <c r="GJ26" s="360"/>
      <c r="GK26" s="360"/>
      <c r="GL26" s="360"/>
      <c r="GM26" s="360"/>
      <c r="GN26" s="360"/>
      <c r="GO26" s="360"/>
      <c r="GP26" s="360"/>
    </row>
    <row r="27" spans="1:198" s="3" customFormat="1" hidden="1" outlineLevel="1" x14ac:dyDescent="0.3">
      <c r="A27" s="17">
        <v>5</v>
      </c>
      <c r="B27" s="21" t="s">
        <v>353</v>
      </c>
      <c r="C27" s="364">
        <v>336.79917122984796</v>
      </c>
      <c r="D27" s="364">
        <v>235.9986989776182</v>
      </c>
      <c r="E27" s="364">
        <v>100.80047225222975</v>
      </c>
      <c r="F27" s="361">
        <v>0.42712299978310275</v>
      </c>
      <c r="G27" s="360"/>
      <c r="H27" s="364">
        <v>118.38309254981701</v>
      </c>
      <c r="I27" s="364">
        <v>117.6156064278012</v>
      </c>
      <c r="J27" s="361">
        <v>0.99351692792032065</v>
      </c>
      <c r="K27" s="22"/>
      <c r="L27" s="364">
        <v>0</v>
      </c>
      <c r="M27" s="364">
        <v>0</v>
      </c>
      <c r="N27" s="364">
        <v>0</v>
      </c>
      <c r="O27" s="364">
        <v>0</v>
      </c>
      <c r="P27" s="364">
        <v>0</v>
      </c>
      <c r="Q27" s="364">
        <v>0</v>
      </c>
      <c r="R27" s="364">
        <v>0</v>
      </c>
      <c r="S27" s="364">
        <v>0</v>
      </c>
      <c r="T27" s="364">
        <v>0</v>
      </c>
      <c r="U27" s="364">
        <v>0</v>
      </c>
      <c r="V27" s="364">
        <v>0</v>
      </c>
      <c r="W27" s="364">
        <v>0</v>
      </c>
      <c r="X27" s="364">
        <v>0</v>
      </c>
      <c r="Y27" s="364">
        <v>0</v>
      </c>
      <c r="Z27" s="364">
        <v>0</v>
      </c>
      <c r="AA27" s="364">
        <v>0</v>
      </c>
      <c r="AB27" s="364">
        <v>0</v>
      </c>
      <c r="AC27" s="364">
        <v>0</v>
      </c>
      <c r="AD27" s="364">
        <v>0</v>
      </c>
      <c r="AE27" s="364">
        <v>0</v>
      </c>
      <c r="AF27" s="364">
        <v>0</v>
      </c>
      <c r="AG27" s="364">
        <v>0</v>
      </c>
      <c r="AH27" s="364">
        <v>0</v>
      </c>
      <c r="AI27" s="364">
        <v>0</v>
      </c>
      <c r="AJ27" s="364">
        <v>0</v>
      </c>
      <c r="AK27" s="364">
        <v>0</v>
      </c>
      <c r="AL27" s="364">
        <v>0</v>
      </c>
      <c r="AM27" s="364">
        <v>0</v>
      </c>
      <c r="AN27" s="364">
        <v>0</v>
      </c>
      <c r="AO27" s="364">
        <v>0</v>
      </c>
      <c r="AP27" s="364">
        <v>0</v>
      </c>
      <c r="AQ27" s="364">
        <v>0</v>
      </c>
      <c r="AR27" s="364">
        <v>0</v>
      </c>
      <c r="AS27" s="364">
        <v>0</v>
      </c>
      <c r="AT27" s="364">
        <v>0</v>
      </c>
      <c r="AU27" s="364">
        <v>0</v>
      </c>
      <c r="AV27" s="364">
        <v>0</v>
      </c>
      <c r="AW27" s="364">
        <v>0</v>
      </c>
      <c r="AX27" s="364">
        <v>0</v>
      </c>
      <c r="AY27" s="364">
        <v>0</v>
      </c>
      <c r="AZ27" s="364">
        <v>0</v>
      </c>
      <c r="BA27" s="364">
        <v>0</v>
      </c>
      <c r="BB27" s="364">
        <v>0</v>
      </c>
      <c r="BC27" s="364">
        <v>0</v>
      </c>
      <c r="BD27" s="364">
        <v>0</v>
      </c>
      <c r="BE27" s="364">
        <v>0</v>
      </c>
      <c r="BF27" s="364">
        <v>0</v>
      </c>
      <c r="BG27" s="364">
        <v>0</v>
      </c>
      <c r="BH27" s="364">
        <v>0</v>
      </c>
      <c r="BI27" s="364">
        <v>0</v>
      </c>
      <c r="BJ27" s="364">
        <v>0</v>
      </c>
      <c r="BK27" s="364">
        <v>0</v>
      </c>
      <c r="BL27" s="364">
        <v>0</v>
      </c>
      <c r="BM27" s="364">
        <v>0</v>
      </c>
      <c r="BN27" s="364">
        <v>0</v>
      </c>
      <c r="BO27" s="364">
        <v>0</v>
      </c>
      <c r="BP27" s="364">
        <v>0</v>
      </c>
      <c r="BQ27" s="364">
        <v>0</v>
      </c>
      <c r="BR27" s="364">
        <v>0</v>
      </c>
      <c r="BS27" s="364">
        <v>0</v>
      </c>
      <c r="BT27" s="364">
        <v>0</v>
      </c>
      <c r="BU27" s="364">
        <v>0</v>
      </c>
      <c r="BV27" s="364">
        <v>0</v>
      </c>
      <c r="BW27" s="364">
        <v>0</v>
      </c>
      <c r="BX27" s="364">
        <v>0</v>
      </c>
      <c r="BY27" s="364">
        <v>0</v>
      </c>
      <c r="BZ27" s="364">
        <v>0</v>
      </c>
      <c r="CA27" s="364">
        <v>0</v>
      </c>
      <c r="CB27" s="364">
        <v>0</v>
      </c>
      <c r="CC27" s="364">
        <v>0</v>
      </c>
      <c r="CD27" s="364">
        <v>0</v>
      </c>
      <c r="CE27" s="364">
        <v>0</v>
      </c>
      <c r="CF27" s="364">
        <v>0</v>
      </c>
      <c r="CG27" s="364">
        <v>0</v>
      </c>
      <c r="CH27" s="364">
        <v>0</v>
      </c>
      <c r="CI27" s="364">
        <v>0</v>
      </c>
      <c r="CJ27" s="364">
        <v>0</v>
      </c>
      <c r="CK27" s="364">
        <v>0</v>
      </c>
      <c r="CL27" s="364">
        <v>0</v>
      </c>
      <c r="CM27" s="364">
        <v>0</v>
      </c>
      <c r="CN27" s="364">
        <v>0</v>
      </c>
      <c r="CO27" s="364">
        <v>0</v>
      </c>
      <c r="CP27" s="364">
        <v>0</v>
      </c>
      <c r="CQ27" s="364">
        <v>0</v>
      </c>
      <c r="CR27" s="364">
        <v>0</v>
      </c>
      <c r="CS27" s="364">
        <v>0</v>
      </c>
      <c r="CT27" s="364">
        <v>0</v>
      </c>
      <c r="CU27" s="364">
        <v>0</v>
      </c>
      <c r="CV27" s="364">
        <v>0</v>
      </c>
      <c r="CW27" s="364">
        <v>0.88860389766499992</v>
      </c>
      <c r="CX27" s="364">
        <v>4.3159441766769948</v>
      </c>
      <c r="CY27" s="364">
        <v>2.637419237610001</v>
      </c>
      <c r="CZ27" s="364">
        <v>4.4295868576049999</v>
      </c>
      <c r="DA27" s="364">
        <v>3.9755566444889974</v>
      </c>
      <c r="DB27" s="364">
        <v>3.3197459487770002</v>
      </c>
      <c r="DC27" s="364">
        <v>3.8811677769719992</v>
      </c>
      <c r="DD27" s="364">
        <v>4.3831554167880009</v>
      </c>
      <c r="DE27" s="364">
        <v>3.8484084968759995</v>
      </c>
      <c r="DF27" s="364">
        <v>4.6030535731770028</v>
      </c>
      <c r="DG27" s="364">
        <v>3.9416781908680001</v>
      </c>
      <c r="DH27" s="364">
        <v>4.3596070329590004</v>
      </c>
      <c r="DI27" s="364">
        <v>4.3676131350520002</v>
      </c>
      <c r="DJ27" s="364">
        <v>2.371597769659</v>
      </c>
      <c r="DK27" s="364">
        <v>4.5455884416569994</v>
      </c>
      <c r="DL27" s="364">
        <v>4.0803576153390004</v>
      </c>
      <c r="DM27" s="364">
        <v>3.7246002732980008</v>
      </c>
      <c r="DN27" s="364">
        <v>3.191523956773</v>
      </c>
      <c r="DO27" s="364">
        <v>3.8486661335630004</v>
      </c>
      <c r="DP27" s="364">
        <v>3.5109255973649991</v>
      </c>
      <c r="DQ27" s="364">
        <v>4.0134723348389967</v>
      </c>
      <c r="DR27" s="364">
        <v>4.8624644355830009</v>
      </c>
      <c r="DS27" s="364">
        <v>4.3311472838669998</v>
      </c>
      <c r="DT27" s="364">
        <v>4.0034579805930024</v>
      </c>
      <c r="DU27" s="364">
        <v>4.0092631695450009</v>
      </c>
      <c r="DV27" s="364">
        <v>4.3923577328669978</v>
      </c>
      <c r="DW27" s="364">
        <v>4.8940346846627945</v>
      </c>
      <c r="DX27" s="364">
        <v>12.062163860140002</v>
      </c>
      <c r="DY27" s="364">
        <v>12.098353899405001</v>
      </c>
      <c r="DZ27" s="364">
        <v>11.264136518523674</v>
      </c>
      <c r="EA27" s="364">
        <v>12.137122946070864</v>
      </c>
      <c r="EB27" s="364">
        <v>12.207238061175005</v>
      </c>
      <c r="EC27" s="364">
        <v>11.548647194922001</v>
      </c>
      <c r="ED27" s="364">
        <v>13.754283196912002</v>
      </c>
      <c r="EE27" s="364">
        <v>14.052737972215006</v>
      </c>
      <c r="EF27" s="364">
        <v>13.298420273418991</v>
      </c>
      <c r="EG27" s="364">
        <v>13.701800490766995</v>
      </c>
      <c r="EH27" s="364">
        <v>14.078238729063003</v>
      </c>
      <c r="EI27" s="364">
        <v>13.837808021021999</v>
      </c>
      <c r="EJ27" s="364">
        <v>11.903918610321995</v>
      </c>
      <c r="EK27" s="364">
        <v>12.807406560498002</v>
      </c>
      <c r="EL27" s="364">
        <v>11.246401124245001</v>
      </c>
      <c r="EM27" s="364">
        <v>17.121317844265999</v>
      </c>
      <c r="EN27" s="364">
        <v>24.387506936703936</v>
      </c>
      <c r="EO27" s="364">
        <v>24.621369139992915</v>
      </c>
      <c r="EP27" s="364">
        <v>26.883936145706556</v>
      </c>
      <c r="EQ27" s="364">
        <v>28.635535633343302</v>
      </c>
      <c r="ER27" s="364">
        <v>27.275679073106105</v>
      </c>
      <c r="ES27" s="364">
        <v>26.657298169157563</v>
      </c>
      <c r="ET27" s="364">
        <v>26.021731912873197</v>
      </c>
      <c r="EU27" s="364">
        <v>26.566674092310755</v>
      </c>
      <c r="EV27" s="364">
        <v>24.948967874423847</v>
      </c>
      <c r="EW27" s="364">
        <v>25.389777623415991</v>
      </c>
      <c r="EX27" s="364">
        <v>20.765146516683998</v>
      </c>
      <c r="EY27" s="364">
        <v>22.935040160141003</v>
      </c>
      <c r="EZ27" s="364">
        <v>24.060011144228994</v>
      </c>
      <c r="FA27" s="364">
        <v>24.784503298577995</v>
      </c>
      <c r="FB27" s="364">
        <v>31.4</v>
      </c>
      <c r="FC27" s="364">
        <v>34.656030618579003</v>
      </c>
      <c r="FD27" s="364">
        <v>35.527130650502997</v>
      </c>
      <c r="FE27" s="364">
        <v>33.37067602298599</v>
      </c>
      <c r="FF27" s="364">
        <v>41.957794325496096</v>
      </c>
      <c r="FG27" s="364">
        <v>54.125785363476922</v>
      </c>
      <c r="FH27" s="364">
        <v>56.917239805999991</v>
      </c>
      <c r="FI27" s="364"/>
      <c r="FJ27" s="364">
        <v>0</v>
      </c>
      <c r="FK27" s="364">
        <v>0</v>
      </c>
      <c r="FL27" s="364">
        <v>0</v>
      </c>
      <c r="FM27" s="364">
        <v>0</v>
      </c>
      <c r="FN27" s="364">
        <v>0</v>
      </c>
      <c r="FO27" s="364">
        <v>0</v>
      </c>
      <c r="FP27" s="364">
        <v>0</v>
      </c>
      <c r="FQ27" s="364">
        <v>23.448024539794993</v>
      </c>
      <c r="FR27" s="364">
        <v>47.265850036009006</v>
      </c>
      <c r="FS27" s="364">
        <v>81.578900443461322</v>
      </c>
      <c r="FT27" s="364">
        <v>159.55821807882603</v>
      </c>
      <c r="FU27" s="364">
        <v>305.08866327785921</v>
      </c>
      <c r="FV27" s="364">
        <f t="shared" si="0"/>
        <v>336.79917122984796</v>
      </c>
      <c r="FW27" s="410"/>
      <c r="FX27" s="410"/>
      <c r="FY27" s="410"/>
      <c r="FZ27" s="410"/>
      <c r="GA27" s="410"/>
      <c r="GB27" s="410"/>
      <c r="GC27" s="410"/>
      <c r="GD27" s="410"/>
      <c r="GE27" s="410"/>
      <c r="GF27" s="410"/>
      <c r="GG27" s="360"/>
      <c r="GH27" s="360"/>
      <c r="GI27" s="360"/>
      <c r="GJ27" s="360"/>
      <c r="GK27" s="360"/>
      <c r="GL27" s="360"/>
      <c r="GM27" s="360"/>
      <c r="GN27" s="360"/>
      <c r="GO27" s="360"/>
      <c r="GP27" s="360"/>
    </row>
    <row r="28" spans="1:198" s="3" customFormat="1" hidden="1" outlineLevel="1" x14ac:dyDescent="0.3">
      <c r="A28" s="17">
        <v>6</v>
      </c>
      <c r="B28" s="21" t="s">
        <v>354</v>
      </c>
      <c r="C28" s="364">
        <v>167.80451597444898</v>
      </c>
      <c r="D28" s="364">
        <v>108.73638125325095</v>
      </c>
      <c r="E28" s="364">
        <v>59.068134721198021</v>
      </c>
      <c r="F28" s="361">
        <v>0.54322328957799515</v>
      </c>
      <c r="G28" s="360"/>
      <c r="H28" s="364">
        <v>167.77412154094907</v>
      </c>
      <c r="I28" s="364">
        <v>-59.037740287698114</v>
      </c>
      <c r="J28" s="361">
        <v>-0.3518882396489772</v>
      </c>
      <c r="K28" s="22"/>
      <c r="L28" s="364">
        <v>0</v>
      </c>
      <c r="M28" s="364">
        <v>0</v>
      </c>
      <c r="N28" s="364">
        <v>0</v>
      </c>
      <c r="O28" s="364">
        <v>0</v>
      </c>
      <c r="P28" s="364">
        <v>0</v>
      </c>
      <c r="Q28" s="364">
        <v>0</v>
      </c>
      <c r="R28" s="364">
        <v>0</v>
      </c>
      <c r="S28" s="364">
        <v>0</v>
      </c>
      <c r="T28" s="364">
        <v>0</v>
      </c>
      <c r="U28" s="364">
        <v>0</v>
      </c>
      <c r="V28" s="364">
        <v>0</v>
      </c>
      <c r="W28" s="364">
        <v>0</v>
      </c>
      <c r="X28" s="364">
        <v>0</v>
      </c>
      <c r="Y28" s="364">
        <v>0</v>
      </c>
      <c r="Z28" s="364">
        <v>0</v>
      </c>
      <c r="AA28" s="364">
        <v>0</v>
      </c>
      <c r="AB28" s="364">
        <v>0</v>
      </c>
      <c r="AC28" s="364">
        <v>0</v>
      </c>
      <c r="AD28" s="364">
        <v>0</v>
      </c>
      <c r="AE28" s="364">
        <v>0</v>
      </c>
      <c r="AF28" s="364">
        <v>0</v>
      </c>
      <c r="AG28" s="364">
        <v>0</v>
      </c>
      <c r="AH28" s="364">
        <v>0</v>
      </c>
      <c r="AI28" s="364">
        <v>0</v>
      </c>
      <c r="AJ28" s="364">
        <v>0</v>
      </c>
      <c r="AK28" s="364">
        <v>0</v>
      </c>
      <c r="AL28" s="364">
        <v>0</v>
      </c>
      <c r="AM28" s="364">
        <v>0</v>
      </c>
      <c r="AN28" s="364">
        <v>0</v>
      </c>
      <c r="AO28" s="364">
        <v>0</v>
      </c>
      <c r="AP28" s="364">
        <v>0</v>
      </c>
      <c r="AQ28" s="364">
        <v>0</v>
      </c>
      <c r="AR28" s="364">
        <v>0</v>
      </c>
      <c r="AS28" s="364">
        <v>0</v>
      </c>
      <c r="AT28" s="364">
        <v>0</v>
      </c>
      <c r="AU28" s="364">
        <v>0</v>
      </c>
      <c r="AV28" s="364">
        <v>0</v>
      </c>
      <c r="AW28" s="364">
        <v>0</v>
      </c>
      <c r="AX28" s="364">
        <v>0</v>
      </c>
      <c r="AY28" s="364">
        <v>0</v>
      </c>
      <c r="AZ28" s="364">
        <v>0</v>
      </c>
      <c r="BA28" s="364">
        <v>0</v>
      </c>
      <c r="BB28" s="364">
        <v>0</v>
      </c>
      <c r="BC28" s="364">
        <v>0</v>
      </c>
      <c r="BD28" s="364">
        <v>0</v>
      </c>
      <c r="BE28" s="364">
        <v>0</v>
      </c>
      <c r="BF28" s="364">
        <v>0</v>
      </c>
      <c r="BG28" s="364">
        <v>0</v>
      </c>
      <c r="BH28" s="364">
        <v>0</v>
      </c>
      <c r="BI28" s="364">
        <v>0</v>
      </c>
      <c r="BJ28" s="364">
        <v>0</v>
      </c>
      <c r="BK28" s="364">
        <v>0</v>
      </c>
      <c r="BL28" s="364">
        <v>0</v>
      </c>
      <c r="BM28" s="364">
        <v>0</v>
      </c>
      <c r="BN28" s="364">
        <v>0</v>
      </c>
      <c r="BO28" s="364">
        <v>0</v>
      </c>
      <c r="BP28" s="364">
        <v>0</v>
      </c>
      <c r="BQ28" s="364">
        <v>0</v>
      </c>
      <c r="BR28" s="364">
        <v>0</v>
      </c>
      <c r="BS28" s="364">
        <v>0</v>
      </c>
      <c r="BT28" s="364">
        <v>0</v>
      </c>
      <c r="BU28" s="364">
        <v>0</v>
      </c>
      <c r="BV28" s="364">
        <v>0</v>
      </c>
      <c r="BW28" s="364">
        <v>0</v>
      </c>
      <c r="BX28" s="364">
        <v>0</v>
      </c>
      <c r="BY28" s="364">
        <v>0</v>
      </c>
      <c r="BZ28" s="364">
        <v>0</v>
      </c>
      <c r="CA28" s="364">
        <v>0</v>
      </c>
      <c r="CB28" s="364">
        <v>0</v>
      </c>
      <c r="CC28" s="364">
        <v>0</v>
      </c>
      <c r="CD28" s="364">
        <v>0</v>
      </c>
      <c r="CE28" s="364">
        <v>0</v>
      </c>
      <c r="CF28" s="364">
        <v>0</v>
      </c>
      <c r="CG28" s="364">
        <v>0</v>
      </c>
      <c r="CH28" s="364">
        <v>0</v>
      </c>
      <c r="CI28" s="364">
        <v>0</v>
      </c>
      <c r="CJ28" s="364">
        <v>0</v>
      </c>
      <c r="CK28" s="364">
        <v>0</v>
      </c>
      <c r="CL28" s="364">
        <v>0</v>
      </c>
      <c r="CM28" s="364">
        <v>0</v>
      </c>
      <c r="CN28" s="364">
        <v>0</v>
      </c>
      <c r="CO28" s="364">
        <v>0</v>
      </c>
      <c r="CP28" s="364">
        <v>0</v>
      </c>
      <c r="CQ28" s="364">
        <v>0</v>
      </c>
      <c r="CR28" s="364">
        <v>0</v>
      </c>
      <c r="CS28" s="364">
        <v>0</v>
      </c>
      <c r="CT28" s="364">
        <v>0</v>
      </c>
      <c r="CU28" s="364">
        <v>0</v>
      </c>
      <c r="CV28" s="364">
        <v>0</v>
      </c>
      <c r="CW28" s="364">
        <v>0</v>
      </c>
      <c r="CX28" s="364">
        <v>0</v>
      </c>
      <c r="CY28" s="364">
        <v>0</v>
      </c>
      <c r="CZ28" s="364">
        <v>0</v>
      </c>
      <c r="DA28" s="364">
        <v>0</v>
      </c>
      <c r="DB28" s="364">
        <v>0</v>
      </c>
      <c r="DC28" s="364">
        <v>0</v>
      </c>
      <c r="DD28" s="364">
        <v>0</v>
      </c>
      <c r="DE28" s="364">
        <v>0.48064488494800001</v>
      </c>
      <c r="DF28" s="364">
        <v>5.6078696534530019</v>
      </c>
      <c r="DG28" s="364">
        <v>13.273093867307001</v>
      </c>
      <c r="DH28" s="364">
        <v>14.323914180496001</v>
      </c>
      <c r="DI28" s="364">
        <v>15.538633665626</v>
      </c>
      <c r="DJ28" s="364">
        <v>11.563381501683001</v>
      </c>
      <c r="DK28" s="364">
        <v>17.269347912074991</v>
      </c>
      <c r="DL28" s="364">
        <v>16.398167406956986</v>
      </c>
      <c r="DM28" s="364">
        <v>19.46292775600503</v>
      </c>
      <c r="DN28" s="364">
        <v>5.5084790210719987</v>
      </c>
      <c r="DO28" s="364">
        <v>17.61983888847497</v>
      </c>
      <c r="DP28" s="364">
        <v>15.864917346273993</v>
      </c>
      <c r="DQ28" s="364">
        <v>16.947899920568986</v>
      </c>
      <c r="DR28" s="364">
        <v>18.814806921207992</v>
      </c>
      <c r="DS28" s="364">
        <v>18.119347324690992</v>
      </c>
      <c r="DT28" s="364">
        <v>18.754780181135985</v>
      </c>
      <c r="DU28" s="364">
        <v>18.696758826090001</v>
      </c>
      <c r="DV28" s="364">
        <v>18.932662965517007</v>
      </c>
      <c r="DW28" s="364">
        <v>19.555351169821016</v>
      </c>
      <c r="DX28" s="364">
        <v>18.797597042165986</v>
      </c>
      <c r="DY28" s="364">
        <v>15.836182422696996</v>
      </c>
      <c r="DZ28" s="364">
        <v>2.1520463871609996</v>
      </c>
      <c r="EA28" s="364">
        <v>19.221745203389005</v>
      </c>
      <c r="EB28" s="364">
        <v>19.391589466658001</v>
      </c>
      <c r="EC28" s="364">
        <v>17.713523032948988</v>
      </c>
      <c r="ED28" s="364">
        <v>19.656217860234008</v>
      </c>
      <c r="EE28" s="364">
        <v>18.94439722825302</v>
      </c>
      <c r="EF28" s="364">
        <v>14.351487102393001</v>
      </c>
      <c r="EG28" s="364">
        <v>18.940444644703007</v>
      </c>
      <c r="EH28" s="364">
        <v>19.577746308514008</v>
      </c>
      <c r="EI28" s="364">
        <v>19.788247219753998</v>
      </c>
      <c r="EJ28" s="364">
        <v>19.410468677491025</v>
      </c>
      <c r="EK28" s="364">
        <v>20.350931956055014</v>
      </c>
      <c r="EL28" s="364">
        <v>0</v>
      </c>
      <c r="EM28" s="364">
        <v>18.400171662913994</v>
      </c>
      <c r="EN28" s="364">
        <v>19.70914758388</v>
      </c>
      <c r="EO28" s="364">
        <v>9.9551670101679992</v>
      </c>
      <c r="EP28" s="364">
        <v>6.1285903901600021</v>
      </c>
      <c r="EQ28" s="364">
        <v>13.132301071737979</v>
      </c>
      <c r="ER28" s="364">
        <v>13.950060723918</v>
      </c>
      <c r="ES28" s="364">
        <v>13.716929838664987</v>
      </c>
      <c r="ET28" s="364">
        <v>14.18031535741</v>
      </c>
      <c r="EU28" s="364">
        <v>2.333458754789</v>
      </c>
      <c r="EV28" s="364">
        <v>15.630410522522993</v>
      </c>
      <c r="EW28" s="364">
        <v>20.127182030029999</v>
      </c>
      <c r="EX28" s="364">
        <v>19.690554432601008</v>
      </c>
      <c r="EY28" s="364">
        <v>19.106800336820012</v>
      </c>
      <c r="EZ28" s="364">
        <v>17.75091208328001</v>
      </c>
      <c r="FA28" s="364">
        <v>17.390952503169981</v>
      </c>
      <c r="FB28" s="364">
        <v>19.302961931603974</v>
      </c>
      <c r="FC28" s="364">
        <v>19.488173875394004</v>
      </c>
      <c r="FD28" s="364">
        <v>19.945184881138015</v>
      </c>
      <c r="FE28" s="364">
        <v>18.942358182509</v>
      </c>
      <c r="FF28" s="364">
        <v>18.720552460083983</v>
      </c>
      <c r="FG28" s="364">
        <v>19.554683926269998</v>
      </c>
      <c r="FH28" s="364">
        <v>16.708736131000009</v>
      </c>
      <c r="FI28" s="364"/>
      <c r="FJ28" s="364">
        <v>0</v>
      </c>
      <c r="FK28" s="364">
        <v>0</v>
      </c>
      <c r="FL28" s="364">
        <v>0</v>
      </c>
      <c r="FM28" s="364">
        <v>0</v>
      </c>
      <c r="FN28" s="364">
        <v>0</v>
      </c>
      <c r="FO28" s="364">
        <v>0</v>
      </c>
      <c r="FP28" s="364">
        <v>0</v>
      </c>
      <c r="FQ28" s="364">
        <v>0</v>
      </c>
      <c r="FR28" s="364">
        <v>137.04629873809697</v>
      </c>
      <c r="FS28" s="364">
        <v>201.69409571071895</v>
      </c>
      <c r="FT28" s="364">
        <v>206.52522515991808</v>
      </c>
      <c r="FU28" s="364">
        <v>167.66091805270196</v>
      </c>
      <c r="FV28" s="364">
        <f t="shared" si="0"/>
        <v>167.80451597444898</v>
      </c>
      <c r="FW28" s="410"/>
      <c r="FX28" s="410"/>
      <c r="FY28" s="410"/>
      <c r="FZ28" s="410"/>
      <c r="GA28" s="410"/>
      <c r="GB28" s="410"/>
      <c r="GC28" s="410"/>
      <c r="GD28" s="410"/>
      <c r="GE28" s="410"/>
      <c r="GF28" s="410"/>
      <c r="GG28" s="360"/>
      <c r="GH28" s="360"/>
      <c r="GI28" s="360"/>
      <c r="GJ28" s="360"/>
      <c r="GK28" s="360"/>
      <c r="GL28" s="360"/>
      <c r="GM28" s="360"/>
      <c r="GN28" s="360"/>
      <c r="GO28" s="360"/>
      <c r="GP28" s="360"/>
    </row>
    <row r="29" spans="1:198" s="3" customFormat="1" collapsed="1" x14ac:dyDescent="0.3">
      <c r="A29" s="17">
        <v>7</v>
      </c>
      <c r="B29" s="21" t="s">
        <v>355</v>
      </c>
      <c r="C29" s="364">
        <v>1487.1954280134457</v>
      </c>
      <c r="D29" s="364">
        <v>1233.9595402784121</v>
      </c>
      <c r="E29" s="364">
        <v>253.23588773503366</v>
      </c>
      <c r="F29" s="361">
        <v>0.2052221968946383</v>
      </c>
      <c r="G29" s="364"/>
      <c r="H29" s="364">
        <v>897.68939299793203</v>
      </c>
      <c r="I29" s="364">
        <v>336.27014728048005</v>
      </c>
      <c r="J29" s="361">
        <v>0.37459521066353368</v>
      </c>
      <c r="K29" s="22"/>
      <c r="L29" s="364">
        <v>0</v>
      </c>
      <c r="M29" s="364">
        <v>0</v>
      </c>
      <c r="N29" s="364">
        <v>0</v>
      </c>
      <c r="O29" s="364">
        <v>0</v>
      </c>
      <c r="P29" s="364">
        <v>0</v>
      </c>
      <c r="Q29" s="364">
        <v>0</v>
      </c>
      <c r="R29" s="364">
        <v>0</v>
      </c>
      <c r="S29" s="364">
        <v>0</v>
      </c>
      <c r="T29" s="364">
        <v>0</v>
      </c>
      <c r="U29" s="364">
        <v>0</v>
      </c>
      <c r="V29" s="364">
        <v>0</v>
      </c>
      <c r="W29" s="364">
        <v>0</v>
      </c>
      <c r="X29" s="364">
        <v>0</v>
      </c>
      <c r="Y29" s="364">
        <v>0</v>
      </c>
      <c r="Z29" s="364">
        <v>0</v>
      </c>
      <c r="AA29" s="364">
        <v>0</v>
      </c>
      <c r="AB29" s="364">
        <v>0</v>
      </c>
      <c r="AC29" s="364">
        <v>0</v>
      </c>
      <c r="AD29" s="364">
        <v>0</v>
      </c>
      <c r="AE29" s="364">
        <v>0</v>
      </c>
      <c r="AF29" s="364">
        <v>0</v>
      </c>
      <c r="AG29" s="364">
        <v>0</v>
      </c>
      <c r="AH29" s="364">
        <v>0</v>
      </c>
      <c r="AI29" s="364">
        <v>0</v>
      </c>
      <c r="AJ29" s="364">
        <v>0</v>
      </c>
      <c r="AK29" s="364">
        <v>0</v>
      </c>
      <c r="AL29" s="364">
        <v>0</v>
      </c>
      <c r="AM29" s="364">
        <v>0</v>
      </c>
      <c r="AN29" s="364">
        <v>0</v>
      </c>
      <c r="AO29" s="364">
        <v>0</v>
      </c>
      <c r="AP29" s="364">
        <v>0</v>
      </c>
      <c r="AQ29" s="364">
        <v>0</v>
      </c>
      <c r="AR29" s="364">
        <v>0.29546457400000004</v>
      </c>
      <c r="AS29" s="364">
        <v>3.4121441849999981</v>
      </c>
      <c r="AT29" s="364">
        <v>2.923478972999999</v>
      </c>
      <c r="AU29" s="364">
        <v>7.1143309579999938</v>
      </c>
      <c r="AV29" s="364">
        <v>8.8949999999999996</v>
      </c>
      <c r="AW29" s="364">
        <v>7.734</v>
      </c>
      <c r="AX29" s="364">
        <v>11.226000000000001</v>
      </c>
      <c r="AY29" s="364">
        <v>6.1319999999999997</v>
      </c>
      <c r="AZ29" s="364">
        <v>8.0120000000000005</v>
      </c>
      <c r="BA29" s="364">
        <v>8.6720000000000006</v>
      </c>
      <c r="BB29" s="364">
        <v>12.593</v>
      </c>
      <c r="BC29" s="364">
        <v>9.2460000000000004</v>
      </c>
      <c r="BD29" s="364">
        <v>3.839</v>
      </c>
      <c r="BE29" s="364">
        <v>3.6989999999999998</v>
      </c>
      <c r="BF29" s="364">
        <v>2.7559999999999998</v>
      </c>
      <c r="BG29" s="364">
        <v>11.33</v>
      </c>
      <c r="BH29" s="364">
        <v>26.803041319000009</v>
      </c>
      <c r="BI29" s="364">
        <v>18.144140512999979</v>
      </c>
      <c r="BJ29" s="364">
        <v>14.612193865999998</v>
      </c>
      <c r="BK29" s="364">
        <v>22.582782001000002</v>
      </c>
      <c r="BL29" s="364">
        <v>19.309188253999988</v>
      </c>
      <c r="BM29" s="364">
        <v>27.211581920999961</v>
      </c>
      <c r="BN29" s="364">
        <v>24.90853897299997</v>
      </c>
      <c r="BO29" s="364">
        <v>24.095206246999986</v>
      </c>
      <c r="BP29" s="364">
        <v>8.8094063840000025</v>
      </c>
      <c r="BQ29" s="364">
        <v>10.162210289000011</v>
      </c>
      <c r="BR29" s="364">
        <v>13.024204288999995</v>
      </c>
      <c r="BS29" s="364">
        <v>28.923755400000008</v>
      </c>
      <c r="BT29" s="364">
        <v>29.164996375000015</v>
      </c>
      <c r="BU29" s="364">
        <v>21.879547516999985</v>
      </c>
      <c r="BV29" s="364">
        <v>15.366891452999999</v>
      </c>
      <c r="BW29" s="364">
        <v>21.875993000999998</v>
      </c>
      <c r="BX29" s="364">
        <v>19.167156744999993</v>
      </c>
      <c r="BY29" s="364">
        <v>22.658938673000019</v>
      </c>
      <c r="BZ29" s="364">
        <v>26.038107374000013</v>
      </c>
      <c r="CA29" s="364">
        <v>21.243357705000001</v>
      </c>
      <c r="CB29" s="364">
        <v>17.536231082000018</v>
      </c>
      <c r="CC29" s="364">
        <v>6.6013368230000022</v>
      </c>
      <c r="CD29" s="364">
        <v>16.474890162000001</v>
      </c>
      <c r="CE29" s="364">
        <v>20.769953917000027</v>
      </c>
      <c r="CF29" s="364">
        <v>20.49269835299998</v>
      </c>
      <c r="CG29" s="364">
        <v>18.054796040999989</v>
      </c>
      <c r="CH29" s="364">
        <v>27.895966268999995</v>
      </c>
      <c r="CI29" s="364">
        <v>23.92280569099999</v>
      </c>
      <c r="CJ29" s="364">
        <v>27.110380291999991</v>
      </c>
      <c r="CK29" s="364">
        <v>29.647274248000009</v>
      </c>
      <c r="CL29" s="364">
        <v>31.332083926000006</v>
      </c>
      <c r="CM29" s="364">
        <v>23.638173545000015</v>
      </c>
      <c r="CN29" s="364">
        <v>13.223015696999994</v>
      </c>
      <c r="CO29" s="364">
        <v>10.533107725999999</v>
      </c>
      <c r="CP29" s="364">
        <v>22.266186999999999</v>
      </c>
      <c r="CQ29" s="364">
        <v>35.569549724999966</v>
      </c>
      <c r="CR29" s="364">
        <v>13.110925134999983</v>
      </c>
      <c r="CS29" s="364">
        <v>11.856602635000009</v>
      </c>
      <c r="CT29" s="364">
        <v>23.87347400500003</v>
      </c>
      <c r="CU29" s="364">
        <v>10.276707303000007</v>
      </c>
      <c r="CV29" s="364">
        <v>23.248139387767292</v>
      </c>
      <c r="CW29" s="364">
        <v>36.09809829131347</v>
      </c>
      <c r="CX29" s="364">
        <v>55.480484566492478</v>
      </c>
      <c r="CY29" s="364">
        <v>46.532221690491596</v>
      </c>
      <c r="CZ29" s="364">
        <v>32.834052931502008</v>
      </c>
      <c r="DA29" s="364">
        <v>17.170232307038624</v>
      </c>
      <c r="DB29" s="364">
        <v>16.97826462283361</v>
      </c>
      <c r="DC29" s="364">
        <v>48.581356892631725</v>
      </c>
      <c r="DD29" s="364">
        <v>34.085545322383091</v>
      </c>
      <c r="DE29" s="364">
        <v>27.824373256964375</v>
      </c>
      <c r="DF29" s="364">
        <v>45.94036736091131</v>
      </c>
      <c r="DG29" s="364">
        <v>51.880686124208196</v>
      </c>
      <c r="DH29" s="364">
        <v>56.59019976977202</v>
      </c>
      <c r="DI29" s="364">
        <v>66.296207290441274</v>
      </c>
      <c r="DJ29" s="364">
        <v>56.248903216793984</v>
      </c>
      <c r="DK29" s="364">
        <v>59.720518451029051</v>
      </c>
      <c r="DL29" s="364">
        <v>34.918328626735814</v>
      </c>
      <c r="DM29" s="364">
        <v>46.347668913273054</v>
      </c>
      <c r="DN29" s="364">
        <v>27.174136736925011</v>
      </c>
      <c r="DO29" s="364">
        <v>55.190187957425778</v>
      </c>
      <c r="DP29" s="364">
        <v>62.913229402521743</v>
      </c>
      <c r="DQ29" s="364">
        <v>73.423271491044986</v>
      </c>
      <c r="DR29" s="364">
        <v>50.279690394011077</v>
      </c>
      <c r="DS29" s="364">
        <v>51.259193392526818</v>
      </c>
      <c r="DT29" s="364">
        <v>67.098258636388792</v>
      </c>
      <c r="DU29" s="364">
        <v>62.333617457147177</v>
      </c>
      <c r="DV29" s="364">
        <v>71.445917577275353</v>
      </c>
      <c r="DW29" s="364">
        <v>71.964491497182152</v>
      </c>
      <c r="DX29" s="364">
        <v>63.225631285777339</v>
      </c>
      <c r="DY29" s="364">
        <v>49.454955053666453</v>
      </c>
      <c r="DZ29" s="364">
        <v>46.767378736750388</v>
      </c>
      <c r="EA29" s="364">
        <v>94.310923045771148</v>
      </c>
      <c r="EB29" s="364">
        <v>81.872859841743249</v>
      </c>
      <c r="EC29" s="364">
        <v>84.017821268848195</v>
      </c>
      <c r="ED29" s="364">
        <v>79.781156874608456</v>
      </c>
      <c r="EE29" s="364">
        <v>101.69777904351508</v>
      </c>
      <c r="EF29" s="364">
        <v>89.900678288395852</v>
      </c>
      <c r="EG29" s="364">
        <v>128.91249808320657</v>
      </c>
      <c r="EH29" s="364">
        <v>138.62624175451427</v>
      </c>
      <c r="EI29" s="364">
        <v>121.6425128320507</v>
      </c>
      <c r="EJ29" s="364">
        <v>71.237845011049714</v>
      </c>
      <c r="EK29" s="364">
        <v>85.401487697485265</v>
      </c>
      <c r="EL29" s="364">
        <v>56.983708343566974</v>
      </c>
      <c r="EM29" s="364">
        <v>114.98381308145545</v>
      </c>
      <c r="EN29" s="364">
        <v>143.0268689899103</v>
      </c>
      <c r="EO29" s="364">
        <v>157.51416045323009</v>
      </c>
      <c r="EP29" s="364">
        <v>135.81304576292996</v>
      </c>
      <c r="EQ29" s="364">
        <v>120.91892403037269</v>
      </c>
      <c r="ER29" s="364">
        <v>125.09346932208825</v>
      </c>
      <c r="ES29" s="364">
        <v>152.12381936250034</v>
      </c>
      <c r="ET29" s="364">
        <v>161.67989005141965</v>
      </c>
      <c r="EU29" s="364">
        <v>136.87574254279079</v>
      </c>
      <c r="EV29" s="364">
        <v>100.91361976317</v>
      </c>
      <c r="EW29" s="364">
        <v>144.47614289038114</v>
      </c>
      <c r="EX29" s="364">
        <v>120.98420353517604</v>
      </c>
      <c r="EY29" s="364">
        <v>112.45500090985075</v>
      </c>
      <c r="EZ29" s="364">
        <v>129.18445639465691</v>
      </c>
      <c r="FA29" s="364">
        <v>179.76826783983526</v>
      </c>
      <c r="FB29" s="364">
        <v>163.38758249000134</v>
      </c>
      <c r="FC29" s="364">
        <v>144.71225561768711</v>
      </c>
      <c r="FD29" s="364">
        <v>170.20122723884543</v>
      </c>
      <c r="FE29" s="364">
        <v>183.70510855140822</v>
      </c>
      <c r="FF29" s="364">
        <v>202.06200532293332</v>
      </c>
      <c r="FG29" s="364">
        <v>186.30151588507829</v>
      </c>
      <c r="FH29" s="364">
        <v>127.87300867299999</v>
      </c>
      <c r="FI29" s="364"/>
      <c r="FJ29" s="364">
        <v>0</v>
      </c>
      <c r="FK29" s="364">
        <v>0</v>
      </c>
      <c r="FL29" s="364">
        <v>13.74541868999999</v>
      </c>
      <c r="FM29" s="364">
        <v>94.133999999999986</v>
      </c>
      <c r="FN29" s="364">
        <v>238.58624945599988</v>
      </c>
      <c r="FO29" s="364">
        <v>238.77740082700009</v>
      </c>
      <c r="FP29" s="364">
        <v>283.68603851299991</v>
      </c>
      <c r="FQ29" s="364">
        <v>336.04055976807086</v>
      </c>
      <c r="FR29" s="364">
        <v>562.21712302686296</v>
      </c>
      <c r="FS29" s="364">
        <v>764.47655797006337</v>
      </c>
      <c r="FT29" s="364">
        <v>1155.05840212044</v>
      </c>
      <c r="FU29" s="364">
        <v>1611.87488761382</v>
      </c>
      <c r="FV29" s="364">
        <f t="shared" si="0"/>
        <v>1487.1954280134457</v>
      </c>
      <c r="FW29" s="410"/>
      <c r="FX29" s="410"/>
      <c r="FY29" s="410"/>
      <c r="FZ29" s="410"/>
      <c r="GA29" s="410"/>
      <c r="GB29" s="410"/>
      <c r="GC29" s="410"/>
      <c r="GD29" s="410"/>
      <c r="GE29" s="410"/>
      <c r="GF29" s="410"/>
      <c r="GG29" s="360"/>
      <c r="GH29" s="360"/>
      <c r="GI29" s="360"/>
      <c r="GJ29" s="360"/>
      <c r="GK29" s="360"/>
      <c r="GL29" s="360"/>
      <c r="GM29" s="360"/>
      <c r="GN29" s="360"/>
      <c r="GO29" s="360"/>
      <c r="GP29" s="360"/>
    </row>
    <row r="30" spans="1:198" s="3" customFormat="1" x14ac:dyDescent="0.3">
      <c r="A30" s="17"/>
      <c r="B30" s="24"/>
      <c r="C30" s="342"/>
      <c r="D30" s="342"/>
      <c r="E30" s="342"/>
      <c r="F30" s="342"/>
      <c r="G30" s="364"/>
      <c r="H30" s="342"/>
      <c r="I30" s="342"/>
      <c r="J30" s="342"/>
      <c r="K30" s="22"/>
      <c r="L30" s="22"/>
      <c r="CT30" s="360"/>
      <c r="CU30" s="360"/>
      <c r="CV30" s="360"/>
      <c r="CW30" s="360"/>
      <c r="CX30" s="360"/>
      <c r="CY30" s="360"/>
      <c r="CZ30" s="360"/>
      <c r="DA30" s="360"/>
      <c r="DB30" s="360"/>
      <c r="DC30" s="360"/>
      <c r="DD30" s="360"/>
      <c r="DE30" s="360"/>
      <c r="DF30" s="360"/>
      <c r="DG30" s="360"/>
      <c r="DH30" s="360"/>
      <c r="DI30" s="360"/>
      <c r="DJ30" s="360"/>
      <c r="DK30" s="360"/>
      <c r="DL30" s="360"/>
      <c r="DM30" s="360"/>
      <c r="DN30" s="360"/>
      <c r="DO30" s="360"/>
      <c r="DP30" s="360"/>
      <c r="DQ30" s="360"/>
      <c r="DR30" s="360"/>
      <c r="DS30" s="360"/>
      <c r="DT30" s="360"/>
      <c r="DU30" s="360"/>
      <c r="DV30" s="360"/>
      <c r="DW30" s="360"/>
      <c r="DX30" s="360"/>
      <c r="DY30" s="360"/>
      <c r="DZ30" s="360"/>
      <c r="EA30" s="360"/>
      <c r="EB30" s="360"/>
      <c r="EC30" s="360"/>
      <c r="ED30" s="360"/>
      <c r="EE30" s="360"/>
      <c r="EF30" s="360"/>
      <c r="EG30" s="360"/>
      <c r="EH30" s="360"/>
      <c r="EI30" s="360"/>
      <c r="EJ30" s="360"/>
      <c r="EK30" s="360"/>
      <c r="EL30" s="360"/>
      <c r="EM30" s="360"/>
      <c r="EN30" s="360"/>
      <c r="EO30" s="360"/>
      <c r="EP30" s="360"/>
      <c r="EQ30" s="360"/>
      <c r="ER30" s="360"/>
      <c r="ES30" s="360"/>
      <c r="ET30" s="360"/>
      <c r="EU30" s="360"/>
      <c r="EV30" s="360"/>
      <c r="EW30" s="360"/>
      <c r="EX30" s="360"/>
      <c r="EY30" s="360"/>
      <c r="EZ30" s="360"/>
      <c r="FA30" s="360"/>
      <c r="FB30" s="360"/>
      <c r="FC30" s="360"/>
      <c r="FD30" s="360"/>
      <c r="FE30" s="360"/>
      <c r="FF30" s="360"/>
      <c r="FG30" s="360"/>
      <c r="FH30" s="360"/>
      <c r="FI30" s="360"/>
      <c r="FJ30" s="426"/>
      <c r="FK30" s="426"/>
      <c r="FL30" s="426"/>
      <c r="FM30" s="426"/>
      <c r="FN30" s="426"/>
      <c r="FO30" s="426"/>
      <c r="FP30" s="426"/>
      <c r="FQ30" s="426"/>
      <c r="FR30" s="426"/>
      <c r="FS30" s="426"/>
      <c r="FT30" s="426"/>
      <c r="FU30" s="337"/>
      <c r="FV30" s="337"/>
      <c r="FW30" s="410"/>
      <c r="FX30" s="410"/>
      <c r="FY30" s="410"/>
      <c r="FZ30" s="410"/>
      <c r="GA30" s="410"/>
      <c r="GB30" s="410"/>
      <c r="GC30" s="410"/>
      <c r="GD30" s="410"/>
      <c r="GE30" s="410"/>
      <c r="GF30" s="410"/>
      <c r="GG30" s="360"/>
      <c r="GH30" s="360"/>
      <c r="GI30" s="360"/>
      <c r="GJ30" s="360"/>
      <c r="GK30" s="360"/>
      <c r="GL30" s="360"/>
      <c r="GM30" s="360"/>
      <c r="GN30" s="360"/>
      <c r="GO30" s="360"/>
      <c r="GP30" s="360"/>
    </row>
    <row r="31" spans="1:198" s="3" customFormat="1" x14ac:dyDescent="0.3">
      <c r="A31" s="17"/>
      <c r="B31" s="18" t="s">
        <v>356</v>
      </c>
      <c r="C31" s="385"/>
      <c r="D31" s="444"/>
      <c r="E31" s="31" t="s">
        <v>357</v>
      </c>
      <c r="F31" s="342"/>
      <c r="G31" s="364"/>
      <c r="H31" s="361"/>
      <c r="I31" s="31" t="s">
        <v>357</v>
      </c>
      <c r="J31" s="342"/>
      <c r="K31" s="22"/>
      <c r="L31" s="22"/>
      <c r="CT31" s="360"/>
      <c r="CU31" s="360"/>
      <c r="CV31" s="360"/>
      <c r="CW31" s="360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360"/>
      <c r="DI31" s="360"/>
      <c r="DJ31" s="360"/>
      <c r="DK31" s="360"/>
      <c r="DL31" s="360"/>
      <c r="DM31" s="360"/>
      <c r="DN31" s="360"/>
      <c r="DO31" s="360"/>
      <c r="DP31" s="360"/>
      <c r="DQ31" s="360"/>
      <c r="DR31" s="360"/>
      <c r="DS31" s="360"/>
      <c r="DT31" s="360"/>
      <c r="DU31" s="360"/>
      <c r="DV31" s="360"/>
      <c r="DW31" s="360"/>
      <c r="DX31" s="360"/>
      <c r="DY31" s="360"/>
      <c r="DZ31" s="360"/>
      <c r="EA31" s="360"/>
      <c r="EB31" s="360"/>
      <c r="EC31" s="360"/>
      <c r="ED31" s="360"/>
      <c r="EE31" s="360"/>
      <c r="EF31" s="360"/>
      <c r="EG31" s="360"/>
      <c r="EH31" s="360"/>
      <c r="EI31" s="360"/>
      <c r="EJ31" s="360"/>
      <c r="EK31" s="360"/>
      <c r="EL31" s="360"/>
      <c r="EM31" s="360"/>
      <c r="EN31" s="360"/>
      <c r="EO31" s="360"/>
      <c r="EP31" s="360"/>
      <c r="EQ31" s="360"/>
      <c r="ER31" s="360"/>
      <c r="ES31" s="360"/>
      <c r="ET31" s="360"/>
      <c r="EU31" s="360"/>
      <c r="EV31" s="360"/>
      <c r="EW31" s="360"/>
      <c r="EX31" s="360"/>
      <c r="EY31" s="360"/>
      <c r="EZ31" s="360"/>
      <c r="FA31" s="360"/>
      <c r="FB31" s="360"/>
      <c r="FC31" s="360"/>
      <c r="FD31" s="360"/>
      <c r="FE31" s="360"/>
      <c r="FF31" s="360"/>
      <c r="FG31" s="360"/>
      <c r="FH31" s="360"/>
      <c r="FI31" s="360"/>
      <c r="FJ31" s="426"/>
      <c r="FK31" s="426"/>
      <c r="FL31" s="426"/>
      <c r="FM31" s="426"/>
      <c r="FN31" s="426"/>
      <c r="FO31" s="426"/>
      <c r="FP31" s="426"/>
      <c r="FQ31" s="426"/>
      <c r="FR31" s="426"/>
      <c r="FS31" s="426"/>
      <c r="FT31" s="426"/>
      <c r="FU31" s="337"/>
      <c r="FV31" s="337"/>
      <c r="FW31" s="410"/>
      <c r="FX31" s="410"/>
      <c r="FY31" s="410"/>
      <c r="FZ31" s="410"/>
      <c r="GA31" s="410"/>
      <c r="GB31" s="410"/>
      <c r="GC31" s="410"/>
      <c r="GD31" s="410"/>
      <c r="GE31" s="410"/>
      <c r="GF31" s="410"/>
      <c r="GG31" s="360"/>
      <c r="GH31" s="360"/>
      <c r="GI31" s="360"/>
      <c r="GJ31" s="360"/>
      <c r="GK31" s="360"/>
      <c r="GL31" s="360"/>
      <c r="GM31" s="360"/>
      <c r="GN31" s="360"/>
      <c r="GO31" s="360"/>
      <c r="GP31" s="360"/>
    </row>
    <row r="32" spans="1:198" s="360" customFormat="1" x14ac:dyDescent="0.3">
      <c r="A32" s="17"/>
      <c r="B32" s="21" t="s">
        <v>346</v>
      </c>
      <c r="C32" s="361">
        <v>0.30795822979311832</v>
      </c>
      <c r="D32" s="361">
        <v>0.37245269935152925</v>
      </c>
      <c r="E32" s="364">
        <v>-6.4494469558410925</v>
      </c>
      <c r="F32" s="361">
        <v>0</v>
      </c>
      <c r="G32" s="361"/>
      <c r="H32" s="361">
        <v>0.18054421483003882</v>
      </c>
      <c r="I32" s="364">
        <v>19.190848452149041</v>
      </c>
      <c r="J32" s="342"/>
      <c r="K32" s="364"/>
      <c r="L32" s="361">
        <v>0.19601127888706846</v>
      </c>
      <c r="M32" s="361">
        <v>0.14015034854871078</v>
      </c>
      <c r="N32" s="361">
        <v>0.14054661651425487</v>
      </c>
      <c r="O32" s="361">
        <v>0.15249172649229764</v>
      </c>
      <c r="P32" s="361">
        <v>0.17159596307351135</v>
      </c>
      <c r="Q32" s="361">
        <v>0.13910187974253033</v>
      </c>
      <c r="R32" s="361">
        <v>0.1614549071187984</v>
      </c>
      <c r="S32" s="361">
        <v>0.15305760486137659</v>
      </c>
      <c r="T32" s="361">
        <v>0.16964617144391744</v>
      </c>
      <c r="U32" s="361">
        <v>0.17682245266443128</v>
      </c>
      <c r="V32" s="361">
        <v>0.18988736427222389</v>
      </c>
      <c r="W32" s="361">
        <v>0.18933838638888575</v>
      </c>
      <c r="X32" s="361">
        <v>0.19092029190523829</v>
      </c>
      <c r="Y32" s="361">
        <v>0.15284139960064849</v>
      </c>
      <c r="Z32" s="361">
        <v>0.19107428432976004</v>
      </c>
      <c r="AA32" s="361">
        <v>0.17150574356692747</v>
      </c>
      <c r="AB32" s="361">
        <v>0.16440630310712678</v>
      </c>
      <c r="AC32" s="361">
        <v>0.14965347549798363</v>
      </c>
      <c r="AD32" s="361">
        <v>8.8804368237188722E-2</v>
      </c>
      <c r="AE32" s="361">
        <v>8.5511008207440273E-2</v>
      </c>
      <c r="AF32" s="361">
        <v>0.12303400561495589</v>
      </c>
      <c r="AG32" s="361">
        <v>0.15097535003686285</v>
      </c>
      <c r="AH32" s="361">
        <v>0.17483752462198349</v>
      </c>
      <c r="AI32" s="361">
        <v>0.18617118508073058</v>
      </c>
      <c r="AJ32" s="361">
        <v>0.18030799766183095</v>
      </c>
      <c r="AK32" s="361">
        <v>0.15866697268414595</v>
      </c>
      <c r="AL32" s="361">
        <v>0.17972966435042736</v>
      </c>
      <c r="AM32" s="361">
        <v>0.16603431772069699</v>
      </c>
      <c r="AN32" s="361">
        <v>0.16566055375333144</v>
      </c>
      <c r="AO32" s="361">
        <v>0.14809093358606021</v>
      </c>
      <c r="AP32" s="361">
        <v>9.0503890810389551E-2</v>
      </c>
      <c r="AQ32" s="361">
        <v>0.10594093897418004</v>
      </c>
      <c r="AR32" s="361">
        <v>0.15463078310176756</v>
      </c>
      <c r="AS32" s="361">
        <v>9.2359097882807814E-2</v>
      </c>
      <c r="AT32" s="361">
        <v>0.1713661560020292</v>
      </c>
      <c r="AU32" s="361">
        <v>0.17496109186001454</v>
      </c>
      <c r="AV32" s="361">
        <v>0.19715094195324651</v>
      </c>
      <c r="AW32" s="361">
        <v>0.17645253164556962</v>
      </c>
      <c r="AX32" s="361">
        <v>0.16280066285557396</v>
      </c>
      <c r="AY32" s="361">
        <v>0.15079914181164686</v>
      </c>
      <c r="AZ32" s="361">
        <v>0.15677594611062221</v>
      </c>
      <c r="BA32" s="361">
        <v>0.11332889926905981</v>
      </c>
      <c r="BB32" s="361">
        <v>0.13563049187930057</v>
      </c>
      <c r="BC32" s="361">
        <v>0.1424307812076902</v>
      </c>
      <c r="BD32" s="361">
        <v>0.15741321862833643</v>
      </c>
      <c r="BE32" s="361">
        <v>0.14303469765090851</v>
      </c>
      <c r="BF32" s="361">
        <v>0.11841491394292859</v>
      </c>
      <c r="BG32" s="361">
        <v>9.2378303704511597E-2</v>
      </c>
      <c r="BH32" s="361">
        <v>2.9302065478361276E-2</v>
      </c>
      <c r="BI32" s="361">
        <v>3.1257668925301574E-2</v>
      </c>
      <c r="BJ32" s="361">
        <v>3.1437646308193949E-2</v>
      </c>
      <c r="BK32" s="361">
        <v>2.9071219552634236E-2</v>
      </c>
      <c r="BL32" s="361">
        <v>2.7274558680328635E-2</v>
      </c>
      <c r="BM32" s="361">
        <v>2.7580844521073858E-2</v>
      </c>
      <c r="BN32" s="361">
        <v>0.16504814925301439</v>
      </c>
      <c r="BO32" s="361">
        <v>0.1638194309706156</v>
      </c>
      <c r="BP32" s="361">
        <v>0.14194960755375935</v>
      </c>
      <c r="BQ32" s="361">
        <v>0.16272734978261352</v>
      </c>
      <c r="BR32" s="361">
        <v>0.19294169640319825</v>
      </c>
      <c r="BS32" s="361">
        <v>0.12354829776239405</v>
      </c>
      <c r="BT32" s="361">
        <v>0.19045950530559047</v>
      </c>
      <c r="BU32" s="361">
        <v>0.13150064880274961</v>
      </c>
      <c r="BV32" s="361">
        <v>0.17368548569984901</v>
      </c>
      <c r="BW32" s="361">
        <v>0.14072710469862293</v>
      </c>
      <c r="BX32" s="361">
        <v>0.17558505092034374</v>
      </c>
      <c r="BY32" s="361">
        <v>0.16858410560475068</v>
      </c>
      <c r="BZ32" s="361">
        <v>0.16083826074820745</v>
      </c>
      <c r="CA32" s="361">
        <v>0.15989552958751788</v>
      </c>
      <c r="CB32" s="361">
        <v>0.15797897379063267</v>
      </c>
      <c r="CC32" s="361">
        <v>0.15055297335363294</v>
      </c>
      <c r="CD32" s="361">
        <v>0.16616237241117504</v>
      </c>
      <c r="CE32" s="361">
        <v>0.18423853546567157</v>
      </c>
      <c r="CF32" s="361">
        <v>0.18268553544233834</v>
      </c>
      <c r="CG32" s="361">
        <v>0.14388117608858828</v>
      </c>
      <c r="CH32" s="361">
        <v>0.13512280902130352</v>
      </c>
      <c r="CI32" s="361">
        <v>0.12929316220832673</v>
      </c>
      <c r="CJ32" s="361">
        <v>0.13849070216025963</v>
      </c>
      <c r="CK32" s="361">
        <v>0.1391332222927697</v>
      </c>
      <c r="CL32" s="361">
        <v>0.14849077542223646</v>
      </c>
      <c r="CM32" s="361">
        <v>0.14454942587602829</v>
      </c>
      <c r="CN32" s="361">
        <v>0.15244952752784868</v>
      </c>
      <c r="CO32" s="361">
        <v>0.14893192173232542</v>
      </c>
      <c r="CP32" s="361">
        <v>0.15246186347958962</v>
      </c>
      <c r="CQ32" s="361">
        <v>0.16307742960787974</v>
      </c>
      <c r="CR32" s="361">
        <v>0.17829320235477372</v>
      </c>
      <c r="CS32" s="361">
        <v>0.15462232210558841</v>
      </c>
      <c r="CT32" s="361">
        <v>0.10642952209516053</v>
      </c>
      <c r="CU32" s="361">
        <v>0.11397167797214056</v>
      </c>
      <c r="CV32" s="361">
        <v>0.13354849409995578</v>
      </c>
      <c r="CW32" s="361">
        <v>0.15410643230295304</v>
      </c>
      <c r="CX32" s="361">
        <v>0.14323873594729367</v>
      </c>
      <c r="CY32" s="361">
        <v>0.14355048129247786</v>
      </c>
      <c r="CZ32" s="361">
        <v>0.1363265095711004</v>
      </c>
      <c r="DA32" s="361">
        <v>0.15481441766762294</v>
      </c>
      <c r="DB32" s="361">
        <v>0.15418420454544191</v>
      </c>
      <c r="DC32" s="361">
        <v>0.15457299829739238</v>
      </c>
      <c r="DD32" s="361">
        <v>0.1691683278994133</v>
      </c>
      <c r="DE32" s="361">
        <v>0.10816621384772812</v>
      </c>
      <c r="DF32" s="361">
        <v>0.12401133296080383</v>
      </c>
      <c r="DG32" s="361">
        <v>0.13787619297007064</v>
      </c>
      <c r="DH32" s="361">
        <v>0.11082592039772854</v>
      </c>
      <c r="DI32" s="361">
        <v>0.14022542266621968</v>
      </c>
      <c r="DJ32" s="361">
        <v>0.14199581207082665</v>
      </c>
      <c r="DK32" s="361">
        <v>0.14165705952657623</v>
      </c>
      <c r="DL32" s="361">
        <v>0.14705528290394806</v>
      </c>
      <c r="DM32" s="361">
        <v>0.14001835973385748</v>
      </c>
      <c r="DN32" s="361">
        <v>0.13555083566512782</v>
      </c>
      <c r="DO32" s="361">
        <v>0.16388319527181844</v>
      </c>
      <c r="DP32" s="361">
        <v>0.16261278313690161</v>
      </c>
      <c r="DQ32" s="361">
        <v>0.16184902773388063</v>
      </c>
      <c r="DR32" s="361">
        <v>0.15140063490740907</v>
      </c>
      <c r="DS32" s="361">
        <v>0.14103848961885773</v>
      </c>
      <c r="DT32" s="361">
        <v>7.9382222716706974E-2</v>
      </c>
      <c r="DU32" s="361">
        <v>9.1446224433657783E-2</v>
      </c>
      <c r="DV32" s="361">
        <v>9.4632550087341366E-2</v>
      </c>
      <c r="DW32" s="361">
        <v>0.12706676559789895</v>
      </c>
      <c r="DX32" s="361">
        <v>0.12125916039734393</v>
      </c>
      <c r="DY32" s="361">
        <v>0.14307531119395009</v>
      </c>
      <c r="DZ32" s="361">
        <v>0.14314317922154773</v>
      </c>
      <c r="EA32" s="361">
        <v>0.15262521453339017</v>
      </c>
      <c r="EB32" s="361">
        <v>0.1531502818092968</v>
      </c>
      <c r="EC32" s="361">
        <v>0.15040292357899607</v>
      </c>
      <c r="ED32" s="361">
        <v>0.12877141739205961</v>
      </c>
      <c r="EE32" s="361">
        <v>0.20398207140649599</v>
      </c>
      <c r="EF32" s="361">
        <v>0.19795016294871104</v>
      </c>
      <c r="EG32" s="361">
        <v>0.12939303162398932</v>
      </c>
      <c r="EH32" s="361">
        <v>0.2154025163235162</v>
      </c>
      <c r="EI32" s="361">
        <v>0.19487823582327768</v>
      </c>
      <c r="EJ32" s="361">
        <v>0.23541542108400138</v>
      </c>
      <c r="EK32" s="361">
        <v>0.26904356315005468</v>
      </c>
      <c r="EL32" s="361">
        <v>0.2700045080744668</v>
      </c>
      <c r="EM32" s="361">
        <v>0.32506601049929823</v>
      </c>
      <c r="EN32" s="361">
        <v>0.33024610019284212</v>
      </c>
      <c r="EO32" s="361">
        <v>0.36016244462735408</v>
      </c>
      <c r="EP32" s="361">
        <v>0.32461553559265804</v>
      </c>
      <c r="EQ32" s="361">
        <v>0.32426973446681373</v>
      </c>
      <c r="ER32" s="361">
        <v>0.44303621824728828</v>
      </c>
      <c r="ES32" s="361">
        <v>0.38412100189211101</v>
      </c>
      <c r="ET32" s="361">
        <v>0.40438552414693607</v>
      </c>
      <c r="EU32" s="361">
        <v>0.36337175032663749</v>
      </c>
      <c r="EV32" s="361">
        <v>0.40028358519590174</v>
      </c>
      <c r="EW32" s="361">
        <v>0.36663295865897605</v>
      </c>
      <c r="EX32" s="361">
        <v>0.36016163780121124</v>
      </c>
      <c r="EY32" s="361">
        <v>0.37176243750811183</v>
      </c>
      <c r="EZ32" s="361">
        <v>0.24412104357527345</v>
      </c>
      <c r="FA32" s="361">
        <v>0.21671658461461737</v>
      </c>
      <c r="FB32" s="361">
        <v>0.27308837272071779</v>
      </c>
      <c r="FC32" s="361">
        <v>0.33079068271048639</v>
      </c>
      <c r="FD32" s="361">
        <v>0.33152319191495261</v>
      </c>
      <c r="FE32" s="361">
        <v>0.34172815205398321</v>
      </c>
      <c r="FF32" s="361">
        <v>0.36114198750099957</v>
      </c>
      <c r="FG32" s="361">
        <v>0.34036211518740711</v>
      </c>
      <c r="FH32" s="361">
        <v>0.30222348965957624</v>
      </c>
      <c r="FI32" s="361"/>
      <c r="FJ32" s="361">
        <v>0.16550611324436018</v>
      </c>
      <c r="FK32" s="361">
        <v>0.15111927894548108</v>
      </c>
      <c r="FL32" s="361">
        <v>0.14765778280024183</v>
      </c>
      <c r="FM32" s="361">
        <v>0.14434298275891763</v>
      </c>
      <c r="FN32" s="361">
        <v>9.8326932754186427E-2</v>
      </c>
      <c r="FO32" s="361">
        <v>0.16347912004057114</v>
      </c>
      <c r="FP32" s="361">
        <v>0.14809772842612104</v>
      </c>
      <c r="FQ32" s="361">
        <v>0.14367249528603049</v>
      </c>
      <c r="FR32" s="361">
        <v>0.13856456922301158</v>
      </c>
      <c r="FS32" s="361">
        <v>0.1295678222007883</v>
      </c>
      <c r="FT32" s="361">
        <v>0.20813017751050875</v>
      </c>
      <c r="FU32" s="361">
        <v>0.37086172694293362</v>
      </c>
      <c r="FV32" s="361">
        <f t="shared" si="0"/>
        <v>0.30795822979311832</v>
      </c>
      <c r="FW32" s="410"/>
      <c r="FX32" s="410"/>
      <c r="FY32" s="410"/>
      <c r="FZ32" s="410"/>
      <c r="GA32" s="410"/>
      <c r="GB32" s="410"/>
      <c r="GC32" s="410"/>
      <c r="GD32" s="410"/>
      <c r="GE32" s="410"/>
      <c r="GF32" s="410"/>
    </row>
    <row r="33" spans="1:198" s="360" customFormat="1" x14ac:dyDescent="0.3">
      <c r="A33" s="17"/>
      <c r="B33" s="21" t="s">
        <v>347</v>
      </c>
      <c r="C33" s="361">
        <v>0.4020832650849786</v>
      </c>
      <c r="D33" s="361">
        <v>0.26501182725030953</v>
      </c>
      <c r="E33" s="364">
        <v>13.707143783466908</v>
      </c>
      <c r="F33" s="361">
        <v>0</v>
      </c>
      <c r="G33" s="361"/>
      <c r="H33" s="361">
        <v>0.291349587114755</v>
      </c>
      <c r="I33" s="364">
        <v>-2.6337759864445474</v>
      </c>
      <c r="J33" s="342"/>
      <c r="K33" s="364"/>
      <c r="L33" s="361">
        <v>0.15689729179298484</v>
      </c>
      <c r="M33" s="361">
        <v>0.19614922119114636</v>
      </c>
      <c r="N33" s="361">
        <v>0.22194631029385309</v>
      </c>
      <c r="O33" s="361">
        <v>0.17315087417673108</v>
      </c>
      <c r="P33" s="361">
        <v>8.8626975815224843E-2</v>
      </c>
      <c r="Q33" s="361">
        <v>0.21068973980183089</v>
      </c>
      <c r="R33" s="361">
        <v>0.20336544029397194</v>
      </c>
      <c r="S33" s="361">
        <v>0.22336726000297091</v>
      </c>
      <c r="T33" s="361">
        <v>0.18440073279454183</v>
      </c>
      <c r="U33" s="361">
        <v>0.20425849708951208</v>
      </c>
      <c r="V33" s="361">
        <v>0.20499067939968765</v>
      </c>
      <c r="W33" s="361">
        <v>0.22054601499633972</v>
      </c>
      <c r="X33" s="361">
        <v>0.24242806644279716</v>
      </c>
      <c r="Y33" s="361">
        <v>0.26583440953889359</v>
      </c>
      <c r="Z33" s="361">
        <v>0.25215672496845332</v>
      </c>
      <c r="AA33" s="361">
        <v>0.27994034861726053</v>
      </c>
      <c r="AB33" s="361">
        <v>0.26794548878450342</v>
      </c>
      <c r="AC33" s="361">
        <v>0.23621689518923197</v>
      </c>
      <c r="AD33" s="361">
        <v>0.2831451453917872</v>
      </c>
      <c r="AE33" s="361">
        <v>0.28950756923989696</v>
      </c>
      <c r="AF33" s="361">
        <v>0.27529153632621689</v>
      </c>
      <c r="AG33" s="361">
        <v>0.29507976421766657</v>
      </c>
      <c r="AH33" s="361">
        <v>0.28565183972033042</v>
      </c>
      <c r="AI33" s="361">
        <v>0.29224384109894908</v>
      </c>
      <c r="AJ33" s="361">
        <v>0.3585467888850814</v>
      </c>
      <c r="AK33" s="361">
        <v>0.35873488540595988</v>
      </c>
      <c r="AL33" s="361">
        <v>0.26092106582679497</v>
      </c>
      <c r="AM33" s="361">
        <v>0.3193054263389169</v>
      </c>
      <c r="AN33" s="361">
        <v>0.29437955355939321</v>
      </c>
      <c r="AO33" s="361">
        <v>0.29145796213906577</v>
      </c>
      <c r="AP33" s="361">
        <v>0.32316561882499545</v>
      </c>
      <c r="AQ33" s="361">
        <v>0.29940607184222801</v>
      </c>
      <c r="AR33" s="361">
        <v>0.30716751743036907</v>
      </c>
      <c r="AS33" s="361">
        <v>0.31375038168682251</v>
      </c>
      <c r="AT33" s="361">
        <v>0.31403986503531517</v>
      </c>
      <c r="AU33" s="361">
        <v>0.32355683497856152</v>
      </c>
      <c r="AV33" s="361">
        <v>0.24844520355877328</v>
      </c>
      <c r="AW33" s="361">
        <v>0.30806329113924047</v>
      </c>
      <c r="AX33" s="361">
        <v>0.359590323877509</v>
      </c>
      <c r="AY33" s="361">
        <v>0.36680759560736426</v>
      </c>
      <c r="AZ33" s="361">
        <v>0.35610148263489272</v>
      </c>
      <c r="BA33" s="361">
        <v>0.34868840718998839</v>
      </c>
      <c r="BB33" s="361">
        <v>0.32718212596222634</v>
      </c>
      <c r="BC33" s="361">
        <v>0.35834094909287839</v>
      </c>
      <c r="BD33" s="361">
        <v>0.35820479196112548</v>
      </c>
      <c r="BE33" s="361">
        <v>0.34785110005586745</v>
      </c>
      <c r="BF33" s="361">
        <v>0.3637052546394603</v>
      </c>
      <c r="BG33" s="361">
        <v>0.39994637728578192</v>
      </c>
      <c r="BH33" s="361">
        <v>0.30138382889810839</v>
      </c>
      <c r="BI33" s="361">
        <v>0.31878410003400598</v>
      </c>
      <c r="BJ33" s="361">
        <v>0.33802715273271866</v>
      </c>
      <c r="BK33" s="361">
        <v>0.37155861160305892</v>
      </c>
      <c r="BL33" s="361">
        <v>0.34134196521520471</v>
      </c>
      <c r="BM33" s="361">
        <v>0.34224933345740904</v>
      </c>
      <c r="BN33" s="361">
        <v>0.30770967403571181</v>
      </c>
      <c r="BO33" s="361">
        <v>0.27348954117109281</v>
      </c>
      <c r="BP33" s="361">
        <v>0.30999113513239696</v>
      </c>
      <c r="BQ33" s="361">
        <v>0.31090213295570174</v>
      </c>
      <c r="BR33" s="361">
        <v>0.28101124144341449</v>
      </c>
      <c r="BS33" s="361">
        <v>0.35446939393683036</v>
      </c>
      <c r="BT33" s="361">
        <v>0.3554822160589407</v>
      </c>
      <c r="BU33" s="361">
        <v>0.36277554625933489</v>
      </c>
      <c r="BV33" s="361">
        <v>0.37717801216972602</v>
      </c>
      <c r="BW33" s="361">
        <v>0.36624990549242953</v>
      </c>
      <c r="BX33" s="361">
        <v>0.34647405046549734</v>
      </c>
      <c r="BY33" s="361">
        <v>0.34112638399983342</v>
      </c>
      <c r="BZ33" s="361">
        <v>0.33855008330656927</v>
      </c>
      <c r="CA33" s="361">
        <v>0.34087488392946536</v>
      </c>
      <c r="CB33" s="361">
        <v>0.32311965605607396</v>
      </c>
      <c r="CC33" s="361">
        <v>0.32111803474299405</v>
      </c>
      <c r="CD33" s="361">
        <v>0.30034650638346194</v>
      </c>
      <c r="CE33" s="361">
        <v>0.33171972002544364</v>
      </c>
      <c r="CF33" s="361">
        <v>0.25332724484872104</v>
      </c>
      <c r="CG33" s="361">
        <v>0.19182569255185913</v>
      </c>
      <c r="CH33" s="361">
        <v>0.34900570536158604</v>
      </c>
      <c r="CI33" s="361">
        <v>0.3486639567051632</v>
      </c>
      <c r="CJ33" s="361">
        <v>0.32178115802494189</v>
      </c>
      <c r="CK33" s="361">
        <v>0.30900444607193789</v>
      </c>
      <c r="CL33" s="361">
        <v>0.306490190111182</v>
      </c>
      <c r="CM33" s="361">
        <v>0.31146128346167334</v>
      </c>
      <c r="CN33" s="361">
        <v>0.30161169100039809</v>
      </c>
      <c r="CO33" s="361">
        <v>0.29733378630077284</v>
      </c>
      <c r="CP33" s="361">
        <v>0.3373960763932724</v>
      </c>
      <c r="CQ33" s="361">
        <v>0.35952491879624182</v>
      </c>
      <c r="CR33" s="361">
        <v>0.35813854083402002</v>
      </c>
      <c r="CS33" s="361">
        <v>0.30120349547831021</v>
      </c>
      <c r="CT33" s="361">
        <v>0.327400316401605</v>
      </c>
      <c r="CU33" s="361">
        <v>0.3401479099124266</v>
      </c>
      <c r="CV33" s="361">
        <v>0.28062752659358042</v>
      </c>
      <c r="CW33" s="361">
        <v>0.26517042300918875</v>
      </c>
      <c r="CX33" s="361">
        <v>0.26097631483689415</v>
      </c>
      <c r="CY33" s="361">
        <v>0.27933646666249978</v>
      </c>
      <c r="CZ33" s="361">
        <v>0.27922792714183092</v>
      </c>
      <c r="DA33" s="361">
        <v>0.32218100386066362</v>
      </c>
      <c r="DB33" s="361">
        <v>0.32621856243836994</v>
      </c>
      <c r="DC33" s="361">
        <v>0.34133261262388653</v>
      </c>
      <c r="DD33" s="361">
        <v>0.22885183905661038</v>
      </c>
      <c r="DE33" s="361">
        <v>0.29684680287152843</v>
      </c>
      <c r="DF33" s="361">
        <v>0.30399172227973326</v>
      </c>
      <c r="DG33" s="361">
        <v>0.34272119362129294</v>
      </c>
      <c r="DH33" s="361">
        <v>0.34944864796490399</v>
      </c>
      <c r="DI33" s="361">
        <v>0.36508899336920825</v>
      </c>
      <c r="DJ33" s="361">
        <v>0.3318811528518944</v>
      </c>
      <c r="DK33" s="361">
        <v>0.3761849098181701</v>
      </c>
      <c r="DL33" s="361">
        <v>0.37699373767744421</v>
      </c>
      <c r="DM33" s="361">
        <v>0.37715050851189452</v>
      </c>
      <c r="DN33" s="361">
        <v>0.40541248252606071</v>
      </c>
      <c r="DO33" s="361">
        <v>0.41439592238366663</v>
      </c>
      <c r="DP33" s="361">
        <v>0.36816057624322329</v>
      </c>
      <c r="DQ33" s="361">
        <v>0.38476199335162636</v>
      </c>
      <c r="DR33" s="361">
        <v>0.32959344765956944</v>
      </c>
      <c r="DS33" s="361">
        <v>0.39437195280747639</v>
      </c>
      <c r="DT33" s="361">
        <v>0.38990455044361555</v>
      </c>
      <c r="DU33" s="361">
        <v>0.37153198355873629</v>
      </c>
      <c r="DV33" s="361">
        <v>0.36309582741936575</v>
      </c>
      <c r="DW33" s="361">
        <v>0.36736485150613896</v>
      </c>
      <c r="DX33" s="361">
        <v>0.2440264588276515</v>
      </c>
      <c r="DY33" s="361">
        <v>0.29145553862642565</v>
      </c>
      <c r="DZ33" s="361">
        <v>0.28585769618754925</v>
      </c>
      <c r="EA33" s="361">
        <v>0.30328838806515052</v>
      </c>
      <c r="EB33" s="361">
        <v>0.33792445834370083</v>
      </c>
      <c r="EC33" s="361">
        <v>0.28817258327460621</v>
      </c>
      <c r="ED33" s="361">
        <v>0.28958719236665115</v>
      </c>
      <c r="EE33" s="361">
        <v>0.24614351096378007</v>
      </c>
      <c r="EF33" s="361">
        <v>0.29253137813888958</v>
      </c>
      <c r="EG33" s="361">
        <v>0.30510229602850625</v>
      </c>
      <c r="EH33" s="361">
        <v>0.2960482996771851</v>
      </c>
      <c r="EI33" s="361">
        <v>0.31234952969076735</v>
      </c>
      <c r="EJ33" s="361">
        <v>0.25513791077013576</v>
      </c>
      <c r="EK33" s="361">
        <v>0.28687841654384227</v>
      </c>
      <c r="EL33" s="361">
        <v>0.33589298408971668</v>
      </c>
      <c r="EM33" s="361">
        <v>0.3473665136541616</v>
      </c>
      <c r="EN33" s="361">
        <v>0.3402024094901403</v>
      </c>
      <c r="EO33" s="361">
        <v>0.24027448980406518</v>
      </c>
      <c r="EP33" s="361">
        <v>0.2658977330393148</v>
      </c>
      <c r="EQ33" s="361">
        <v>0.27179639359106883</v>
      </c>
      <c r="ER33" s="361">
        <v>0.23527980293728631</v>
      </c>
      <c r="ES33" s="361">
        <v>0.2316069078951912</v>
      </c>
      <c r="ET33" s="361">
        <v>0.192162020633946</v>
      </c>
      <c r="EU33" s="361">
        <v>0.33227988895248245</v>
      </c>
      <c r="EV33" s="361">
        <v>0.27961202125512308</v>
      </c>
      <c r="EW33" s="361">
        <v>0.3770445520535966</v>
      </c>
      <c r="EX33" s="361">
        <v>0.40376251774677413</v>
      </c>
      <c r="EY33" s="361">
        <v>0.42876360871915631</v>
      </c>
      <c r="EZ33" s="361">
        <v>0.4491144618737597</v>
      </c>
      <c r="FA33" s="361">
        <v>0.47879496532088534</v>
      </c>
      <c r="FB33" s="361">
        <v>0.45063901353318686</v>
      </c>
      <c r="FC33" s="361">
        <v>0.40361862739563437</v>
      </c>
      <c r="FD33" s="361">
        <v>0.41032356996660951</v>
      </c>
      <c r="FE33" s="361">
        <v>0.36084964513686579</v>
      </c>
      <c r="FF33" s="361">
        <v>0.35866611244276164</v>
      </c>
      <c r="FG33" s="361">
        <v>0.33550003900378289</v>
      </c>
      <c r="FH33" s="361">
        <v>0.39987862671299201</v>
      </c>
      <c r="FI33" s="361"/>
      <c r="FJ33" s="361">
        <v>0.19141818401740318</v>
      </c>
      <c r="FK33" s="361">
        <v>0.27244389916214373</v>
      </c>
      <c r="FL33" s="361">
        <v>0.31287014771433297</v>
      </c>
      <c r="FM33" s="361">
        <v>0.34650787031040237</v>
      </c>
      <c r="FN33" s="361">
        <v>0.31949048157638771</v>
      </c>
      <c r="FO33" s="361">
        <v>0.34144840488715289</v>
      </c>
      <c r="FP33" s="361">
        <v>0.30873801501950715</v>
      </c>
      <c r="FQ33" s="361">
        <v>0.30549474172594138</v>
      </c>
      <c r="FR33" s="361">
        <v>0.34943291687722527</v>
      </c>
      <c r="FS33" s="361">
        <v>0.34033266716208949</v>
      </c>
      <c r="FT33" s="361">
        <v>0.29938336098767815</v>
      </c>
      <c r="FU33" s="361">
        <v>0.30000331986055201</v>
      </c>
      <c r="FV33" s="361">
        <f t="shared" si="0"/>
        <v>0.4020832650849786</v>
      </c>
      <c r="FW33" s="410"/>
      <c r="FX33" s="410"/>
      <c r="FY33" s="410"/>
      <c r="FZ33" s="410"/>
      <c r="GA33" s="410"/>
      <c r="GB33" s="410"/>
      <c r="GC33" s="410"/>
      <c r="GD33" s="410"/>
      <c r="GE33" s="410"/>
      <c r="GF33" s="410"/>
    </row>
    <row r="34" spans="1:198" s="360" customFormat="1" x14ac:dyDescent="0.3">
      <c r="A34" s="17"/>
      <c r="B34" s="21" t="s">
        <v>348</v>
      </c>
      <c r="C34" s="361">
        <v>2.0908679432104743E-3</v>
      </c>
      <c r="D34" s="361">
        <v>1.0858942849266921E-2</v>
      </c>
      <c r="E34" s="364">
        <v>-0.87680749060564456</v>
      </c>
      <c r="F34" s="361">
        <v>0</v>
      </c>
      <c r="G34" s="361"/>
      <c r="H34" s="361">
        <v>7.3640602339938549E-2</v>
      </c>
      <c r="I34" s="364">
        <v>-6.2781659490671631</v>
      </c>
      <c r="J34" s="342"/>
      <c r="K34" s="364"/>
      <c r="L34" s="361">
        <v>3.5318785102414436E-2</v>
      </c>
      <c r="M34" s="361">
        <v>3.8368761982298036E-2</v>
      </c>
      <c r="N34" s="361">
        <v>5.007987325409919E-2</v>
      </c>
      <c r="O34" s="361">
        <v>8.4593003975984626E-2</v>
      </c>
      <c r="P34" s="361">
        <v>0.11171583241893501</v>
      </c>
      <c r="Q34" s="361">
        <v>7.5323412311911517E-2</v>
      </c>
      <c r="R34" s="361">
        <v>8.6410266730400864E-2</v>
      </c>
      <c r="S34" s="361">
        <v>9.856624782502188E-2</v>
      </c>
      <c r="T34" s="361">
        <v>7.488858947908697E-2</v>
      </c>
      <c r="U34" s="361">
        <v>5.5441692708619608E-2</v>
      </c>
      <c r="V34" s="361">
        <v>6.3074015710520501E-2</v>
      </c>
      <c r="W34" s="361">
        <v>4.3442549168530617E-2</v>
      </c>
      <c r="X34" s="361">
        <v>8.5165319896388341E-4</v>
      </c>
      <c r="Y34" s="361">
        <v>7.3716274623316107E-4</v>
      </c>
      <c r="Z34" s="361">
        <v>5.2923565907399259E-2</v>
      </c>
      <c r="AA34" s="361">
        <v>4.621575121957016E-2</v>
      </c>
      <c r="AB34" s="361">
        <v>3.7106607316923432E-2</v>
      </c>
      <c r="AC34" s="361">
        <v>2.8293827083664274E-2</v>
      </c>
      <c r="AD34" s="361">
        <v>2.3363585903338254E-2</v>
      </c>
      <c r="AE34" s="361">
        <v>2.5250822561423691E-2</v>
      </c>
      <c r="AF34" s="361">
        <v>1.1106593511439035E-2</v>
      </c>
      <c r="AG34" s="361">
        <v>3.441984562335328E-3</v>
      </c>
      <c r="AH34" s="361">
        <v>8.5429109677277858E-3</v>
      </c>
      <c r="AI34" s="361">
        <v>1.1345282968148714E-2</v>
      </c>
      <c r="AJ34" s="361">
        <v>1.8513966699061368E-2</v>
      </c>
      <c r="AK34" s="361">
        <v>7.6464654055816463E-3</v>
      </c>
      <c r="AL34" s="361">
        <v>7.0865353535087369E-2</v>
      </c>
      <c r="AM34" s="361">
        <v>5.4817752457638799E-2</v>
      </c>
      <c r="AN34" s="361">
        <v>8.961647936859421E-2</v>
      </c>
      <c r="AO34" s="361">
        <v>6.5498444691861599E-2</v>
      </c>
      <c r="AP34" s="361">
        <v>9.1130260569734334E-2</v>
      </c>
      <c r="AQ34" s="361">
        <v>0.11335514700396815</v>
      </c>
      <c r="AR34" s="361">
        <v>7.5568691629112547E-2</v>
      </c>
      <c r="AS34" s="361">
        <v>9.0224237321788678E-2</v>
      </c>
      <c r="AT34" s="361">
        <v>5.6378178486452636E-2</v>
      </c>
      <c r="AU34" s="361">
        <v>5.3615342307447723E-2</v>
      </c>
      <c r="AV34" s="361">
        <v>9.7885639992862053E-2</v>
      </c>
      <c r="AW34" s="361">
        <v>6.5226793248945147E-2</v>
      </c>
      <c r="AX34" s="361">
        <v>4.6033162389810062E-2</v>
      </c>
      <c r="AY34" s="361">
        <v>4.7697184882144646E-2</v>
      </c>
      <c r="AZ34" s="361">
        <v>3.2902308577618306E-2</v>
      </c>
      <c r="BA34" s="361">
        <v>8.3969666917854721E-2</v>
      </c>
      <c r="BB34" s="361">
        <v>5.9993250284882539E-2</v>
      </c>
      <c r="BC34" s="361">
        <v>4.5190224749526116E-2</v>
      </c>
      <c r="BD34" s="361">
        <v>2.8114970328756362E-2</v>
      </c>
      <c r="BE34" s="361">
        <v>3.8898514192981987E-2</v>
      </c>
      <c r="BF34" s="361">
        <v>8.3716521370599581E-2</v>
      </c>
      <c r="BG34" s="361">
        <v>7.8679063511106276E-2</v>
      </c>
      <c r="BH34" s="361">
        <v>7.5191469066240205E-2</v>
      </c>
      <c r="BI34" s="361">
        <v>6.3545866970985576E-2</v>
      </c>
      <c r="BJ34" s="361">
        <v>4.3872018334003664E-2</v>
      </c>
      <c r="BK34" s="361">
        <v>6.40229812555307E-2</v>
      </c>
      <c r="BL34" s="361">
        <v>9.2030285638230333E-2</v>
      </c>
      <c r="BM34" s="361">
        <v>2.5790663427114488E-2</v>
      </c>
      <c r="BN34" s="361">
        <v>1.2788141648738309E-2</v>
      </c>
      <c r="BO34" s="361">
        <v>5.4554372532509096E-2</v>
      </c>
      <c r="BP34" s="361">
        <v>4.2659414312576215E-2</v>
      </c>
      <c r="BQ34" s="361">
        <v>9.8759280962007791E-3</v>
      </c>
      <c r="BR34" s="361">
        <v>2.7074874188262334E-3</v>
      </c>
      <c r="BS34" s="361">
        <v>1.0502302531285724E-3</v>
      </c>
      <c r="BT34" s="361">
        <v>1.3969406459704045E-3</v>
      </c>
      <c r="BU34" s="361">
        <v>1.3008533062399357E-2</v>
      </c>
      <c r="BV34" s="361">
        <v>2.3908923775245653E-4</v>
      </c>
      <c r="BW34" s="361">
        <v>2.3067513663000538E-3</v>
      </c>
      <c r="BX34" s="361">
        <v>4.5908413883169534E-4</v>
      </c>
      <c r="BY34" s="361">
        <v>5.4980696961191003E-3</v>
      </c>
      <c r="BZ34" s="361">
        <v>1.9601080332548038E-2</v>
      </c>
      <c r="CA34" s="361">
        <v>6.8317016196541933E-3</v>
      </c>
      <c r="CB34" s="361">
        <v>1.703012693490942E-2</v>
      </c>
      <c r="CC34" s="361">
        <v>1.3831961649365095E-2</v>
      </c>
      <c r="CD34" s="361">
        <v>5.769165062765353E-2</v>
      </c>
      <c r="CE34" s="361">
        <v>9.6812047081376307E-3</v>
      </c>
      <c r="CF34" s="361">
        <v>6.1211476817544137E-2</v>
      </c>
      <c r="CG34" s="361">
        <v>0.12610987368725327</v>
      </c>
      <c r="CH34" s="361">
        <v>2.2584887277434466E-2</v>
      </c>
      <c r="CI34" s="361">
        <v>3.7182189809811639E-2</v>
      </c>
      <c r="CJ34" s="361">
        <v>8.1034985006142382E-2</v>
      </c>
      <c r="CK34" s="361">
        <v>9.8541822416182978E-2</v>
      </c>
      <c r="CL34" s="361">
        <v>9.2736560547658914E-2</v>
      </c>
      <c r="CM34" s="361">
        <v>0.10209031380777983</v>
      </c>
      <c r="CN34" s="361">
        <v>0.10731111856866048</v>
      </c>
      <c r="CO34" s="361">
        <v>0.12112037688173551</v>
      </c>
      <c r="CP34" s="361">
        <v>6.6369940616063536E-2</v>
      </c>
      <c r="CQ34" s="361">
        <v>4.0493502096512521E-2</v>
      </c>
      <c r="CR34" s="361">
        <v>2.838912822628652E-2</v>
      </c>
      <c r="CS34" s="361">
        <v>8.4983070872023253E-2</v>
      </c>
      <c r="CT34" s="361">
        <v>0.10730198771165704</v>
      </c>
      <c r="CU34" s="361">
        <v>9.9006578932190059E-2</v>
      </c>
      <c r="CV34" s="361">
        <v>9.3210333214015922E-2</v>
      </c>
      <c r="CW34" s="361">
        <v>8.9652835422009039E-2</v>
      </c>
      <c r="CX34" s="361">
        <v>0.11029385241728089</v>
      </c>
      <c r="CY34" s="361">
        <v>0.10978141550289554</v>
      </c>
      <c r="CZ34" s="361">
        <v>9.9697082662640601E-2</v>
      </c>
      <c r="DA34" s="361">
        <v>7.647202472051863E-2</v>
      </c>
      <c r="DB34" s="361">
        <v>2.6851264635823258E-2</v>
      </c>
      <c r="DC34" s="361">
        <v>1.6433429514164564E-2</v>
      </c>
      <c r="DD34" s="361">
        <v>2.2213821882632975E-2</v>
      </c>
      <c r="DE34" s="361">
        <v>4.9309893385169203E-2</v>
      </c>
      <c r="DF34" s="361">
        <v>4.5625132929041065E-2</v>
      </c>
      <c r="DG34" s="361">
        <v>2.9772176669257477E-2</v>
      </c>
      <c r="DH34" s="361">
        <v>1.3038024381525961E-2</v>
      </c>
      <c r="DI34" s="361">
        <v>2.6405361498393263E-2</v>
      </c>
      <c r="DJ34" s="361">
        <v>5.2874475346481029E-2</v>
      </c>
      <c r="DK34" s="361">
        <v>3.8055813686115596E-2</v>
      </c>
      <c r="DL34" s="361">
        <v>3.8364825160001448E-2</v>
      </c>
      <c r="DM34" s="361">
        <v>4.3357068461383562E-2</v>
      </c>
      <c r="DN34" s="361">
        <v>4.7037534773466859E-2</v>
      </c>
      <c r="DO34" s="361">
        <v>1.3918209341084744E-3</v>
      </c>
      <c r="DP34" s="361">
        <v>1.8859286874449793E-2</v>
      </c>
      <c r="DQ34" s="361">
        <v>0</v>
      </c>
      <c r="DR34" s="361">
        <v>3.7143000700914773E-2</v>
      </c>
      <c r="DS34" s="361">
        <v>1.1569847598591714E-2</v>
      </c>
      <c r="DT34" s="361">
        <v>4.0654792842908925E-2</v>
      </c>
      <c r="DU34" s="361">
        <v>5.8994553193914147E-2</v>
      </c>
      <c r="DV34" s="361">
        <v>7.4389962773337787E-2</v>
      </c>
      <c r="DW34" s="361">
        <v>6.6652586870617633E-2</v>
      </c>
      <c r="DX34" s="361">
        <v>0.11575199090586991</v>
      </c>
      <c r="DY34" s="361">
        <v>6.7740669595891742E-2</v>
      </c>
      <c r="DZ34" s="361">
        <v>8.480496325577172E-2</v>
      </c>
      <c r="EA34" s="361">
        <v>6.483033642412582E-2</v>
      </c>
      <c r="EB34" s="361">
        <v>3.0987052702387569E-2</v>
      </c>
      <c r="EC34" s="361">
        <v>7.1817513646084616E-2</v>
      </c>
      <c r="ED34" s="361">
        <v>0.11483910847087764</v>
      </c>
      <c r="EE34" s="361">
        <v>8.6821878837484406E-2</v>
      </c>
      <c r="EF34" s="361">
        <v>7.1347042325738408E-2</v>
      </c>
      <c r="EG34" s="361">
        <v>7.1705800277790249E-2</v>
      </c>
      <c r="EH34" s="361">
        <v>6.0554445909768502E-2</v>
      </c>
      <c r="EI34" s="361">
        <v>5.3548813342671496E-2</v>
      </c>
      <c r="EJ34" s="361">
        <v>0.10116507037712046</v>
      </c>
      <c r="EK34" s="361">
        <v>6.4924261392724711E-2</v>
      </c>
      <c r="EL34" s="361">
        <v>3.5466812328694655E-2</v>
      </c>
      <c r="EM34" s="361">
        <v>1.119872574890673E-2</v>
      </c>
      <c r="EN34" s="361">
        <v>5.9859094919991387E-3</v>
      </c>
      <c r="EO34" s="361">
        <v>1.4856878182644006E-2</v>
      </c>
      <c r="EP34" s="361">
        <v>1.0783478895964616E-2</v>
      </c>
      <c r="EQ34" s="361">
        <v>6.2166328153322051E-4</v>
      </c>
      <c r="ER34" s="361">
        <v>1.6023691480429919E-3</v>
      </c>
      <c r="ES34" s="361">
        <v>1.5884505792727481E-2</v>
      </c>
      <c r="ET34" s="361">
        <v>3.506320049236946E-2</v>
      </c>
      <c r="EU34" s="361">
        <v>1.682738198006867E-3</v>
      </c>
      <c r="EV34" s="361">
        <v>8.2356581058861174E-3</v>
      </c>
      <c r="EW34" s="361">
        <v>8.593301279454812E-4</v>
      </c>
      <c r="EX34" s="361">
        <v>4.6452516303785386E-4</v>
      </c>
      <c r="EY34" s="361">
        <v>0</v>
      </c>
      <c r="EZ34" s="361">
        <v>1.1588484082042287E-3</v>
      </c>
      <c r="FA34" s="361">
        <v>1.6465291143809143E-3</v>
      </c>
      <c r="FB34" s="361">
        <v>8.6508792003825918E-4</v>
      </c>
      <c r="FC34" s="361">
        <v>0</v>
      </c>
      <c r="FD34" s="361">
        <v>1.1429431120052029E-3</v>
      </c>
      <c r="FE34" s="361">
        <v>2.5847096009483394E-3</v>
      </c>
      <c r="FF34" s="361">
        <v>2.4013971367475739E-4</v>
      </c>
      <c r="FG34" s="361">
        <v>3.7473328583598597E-3</v>
      </c>
      <c r="FH34" s="361">
        <v>6.706087836973477E-3</v>
      </c>
      <c r="FI34" s="361"/>
      <c r="FJ34" s="361">
        <v>6.8679511039925686E-2</v>
      </c>
      <c r="FK34" s="361">
        <v>2.1211418326328807E-2</v>
      </c>
      <c r="FL34" s="361">
        <v>6.7273707773603281E-2</v>
      </c>
      <c r="FM34" s="361">
        <v>5.8406066536936127E-2</v>
      </c>
      <c r="FN34" s="361">
        <v>4.0330585454249369E-2</v>
      </c>
      <c r="FO34" s="361">
        <v>1.2394026830860869E-2</v>
      </c>
      <c r="FP34" s="361">
        <v>8.0328919402711696E-2</v>
      </c>
      <c r="FQ34" s="361">
        <v>7.9554451293535097E-2</v>
      </c>
      <c r="FR34" s="361">
        <v>3.3996505600936582E-2</v>
      </c>
      <c r="FS34" s="361">
        <v>5.5072957166826551E-2</v>
      </c>
      <c r="FT34" s="361">
        <v>6.4414024155019081E-2</v>
      </c>
      <c r="FU34" s="361">
        <v>8.2070960745504896E-3</v>
      </c>
      <c r="FV34" s="361">
        <f t="shared" si="0"/>
        <v>2.0908679432104743E-3</v>
      </c>
      <c r="FW34" s="410"/>
      <c r="FX34" s="410"/>
      <c r="FY34" s="410"/>
      <c r="FZ34" s="410"/>
      <c r="GA34" s="410"/>
      <c r="GB34" s="410"/>
      <c r="GC34" s="410"/>
      <c r="GD34" s="410"/>
      <c r="GE34" s="410"/>
      <c r="GF34" s="410"/>
    </row>
    <row r="35" spans="1:198" s="360" customFormat="1" x14ac:dyDescent="0.3">
      <c r="A35" s="17"/>
      <c r="B35" s="21" t="s">
        <v>349</v>
      </c>
      <c r="C35" s="361">
        <v>0.10541366179207801</v>
      </c>
      <c r="D35" s="361">
        <v>0.18990637605587254</v>
      </c>
      <c r="E35" s="364">
        <v>-8.4492714263794539</v>
      </c>
      <c r="F35" s="361">
        <v>0</v>
      </c>
      <c r="G35" s="361"/>
      <c r="H35" s="361">
        <v>0.32129128857178846</v>
      </c>
      <c r="I35" s="364">
        <v>-13.138491251591592</v>
      </c>
      <c r="J35" s="342"/>
      <c r="K35" s="364"/>
      <c r="L35" s="361">
        <v>0.38043944590241419</v>
      </c>
      <c r="M35" s="361">
        <v>0.395674993125047</v>
      </c>
      <c r="N35" s="361">
        <v>0.40353134331576501</v>
      </c>
      <c r="O35" s="361">
        <v>0.40860493864297542</v>
      </c>
      <c r="P35" s="361">
        <v>0.3733152135674585</v>
      </c>
      <c r="Q35" s="361">
        <v>0.34785405126187574</v>
      </c>
      <c r="R35" s="361">
        <v>0.33793939923180016</v>
      </c>
      <c r="S35" s="361">
        <v>0.33051290762338242</v>
      </c>
      <c r="T35" s="361">
        <v>0.40699043001511298</v>
      </c>
      <c r="U35" s="361">
        <v>0.40385659384989236</v>
      </c>
      <c r="V35" s="361">
        <v>0.42256559636851554</v>
      </c>
      <c r="W35" s="361">
        <v>0.37107350813848139</v>
      </c>
      <c r="X35" s="361">
        <v>0.38363253988818752</v>
      </c>
      <c r="Y35" s="361">
        <v>0.44805131123327219</v>
      </c>
      <c r="Z35" s="361">
        <v>0.4021118027601413</v>
      </c>
      <c r="AA35" s="361">
        <v>0.36277155225685914</v>
      </c>
      <c r="AB35" s="361">
        <v>0.35855431763099099</v>
      </c>
      <c r="AC35" s="361">
        <v>0.37108360548517372</v>
      </c>
      <c r="AD35" s="361">
        <v>0.3499715088927815</v>
      </c>
      <c r="AE35" s="361">
        <v>0.35882566888946527</v>
      </c>
      <c r="AF35" s="361">
        <v>0.38427344178403672</v>
      </c>
      <c r="AG35" s="361">
        <v>0.36515527233162492</v>
      </c>
      <c r="AH35" s="361">
        <v>0.34471303375027884</v>
      </c>
      <c r="AI35" s="361">
        <v>0.36413868706908531</v>
      </c>
      <c r="AJ35" s="361">
        <v>0.31505951141645888</v>
      </c>
      <c r="AK35" s="361">
        <v>0.29787301163235536</v>
      </c>
      <c r="AL35" s="361">
        <v>0.31118346312790923</v>
      </c>
      <c r="AM35" s="361">
        <v>0.30795264048912568</v>
      </c>
      <c r="AN35" s="361">
        <v>0.28443777513998764</v>
      </c>
      <c r="AO35" s="361">
        <v>0.27907343004090651</v>
      </c>
      <c r="AP35" s="361">
        <v>0.27366734062690046</v>
      </c>
      <c r="AQ35" s="361">
        <v>0.26441070338547956</v>
      </c>
      <c r="AR35" s="361">
        <v>0.24794084982374562</v>
      </c>
      <c r="AS35" s="361">
        <v>0.26877061405307251</v>
      </c>
      <c r="AT35" s="361">
        <v>0.24300295928947876</v>
      </c>
      <c r="AU35" s="361">
        <v>0.250959747555345</v>
      </c>
      <c r="AV35" s="361">
        <v>0.35099497794886175</v>
      </c>
      <c r="AW35" s="361">
        <v>0.34056012658227847</v>
      </c>
      <c r="AX35" s="361">
        <v>0.31932184775894018</v>
      </c>
      <c r="AY35" s="361">
        <v>0.27381681307815386</v>
      </c>
      <c r="AZ35" s="361">
        <v>0.2623028230993163</v>
      </c>
      <c r="BA35" s="361">
        <v>0.32735641881835031</v>
      </c>
      <c r="BB35" s="361">
        <v>0.36194150852007134</v>
      </c>
      <c r="BC35" s="361">
        <v>0.32595873950717569</v>
      </c>
      <c r="BD35" s="361">
        <v>0.31789901402006659</v>
      </c>
      <c r="BE35" s="361">
        <v>0.32947803878794324</v>
      </c>
      <c r="BF35" s="361">
        <v>0.26474638082423291</v>
      </c>
      <c r="BG35" s="361">
        <v>0.26089177300323557</v>
      </c>
      <c r="BH35" s="361">
        <v>0.33822868145770124</v>
      </c>
      <c r="BI35" s="361">
        <v>0.37171461163330405</v>
      </c>
      <c r="BJ35" s="361">
        <v>0.36974044217442309</v>
      </c>
      <c r="BK35" s="361">
        <v>0.35189726421483142</v>
      </c>
      <c r="BL35" s="361">
        <v>0.33884291879209766</v>
      </c>
      <c r="BM35" s="361">
        <v>0.32352721560829162</v>
      </c>
      <c r="BN35" s="361">
        <v>0.27928466265255025</v>
      </c>
      <c r="BO35" s="361">
        <v>0.28365679729807874</v>
      </c>
      <c r="BP35" s="361">
        <v>0.31699569145096418</v>
      </c>
      <c r="BQ35" s="361">
        <v>0.36194970143263455</v>
      </c>
      <c r="BR35" s="361">
        <v>0.3687547014792692</v>
      </c>
      <c r="BS35" s="361">
        <v>0.32491037843340848</v>
      </c>
      <c r="BT35" s="361">
        <v>0.26780010472682081</v>
      </c>
      <c r="BU35" s="361">
        <v>0.30765634621718285</v>
      </c>
      <c r="BV35" s="361">
        <v>0.30465653871717446</v>
      </c>
      <c r="BW35" s="361">
        <v>0.35339360736398545</v>
      </c>
      <c r="BX35" s="361">
        <v>0.34567352196367068</v>
      </c>
      <c r="BY35" s="361">
        <v>0.36995655695797464</v>
      </c>
      <c r="BZ35" s="361">
        <v>0.37880333495892432</v>
      </c>
      <c r="CA35" s="361">
        <v>0.35450559325119663</v>
      </c>
      <c r="CB35" s="361">
        <v>0.36201226307416756</v>
      </c>
      <c r="CC35" s="361">
        <v>0.38131461833888119</v>
      </c>
      <c r="CD35" s="361">
        <v>0.3851085352061912</v>
      </c>
      <c r="CE35" s="361">
        <v>0.3716560741236723</v>
      </c>
      <c r="CF35" s="361">
        <v>0.41531072857720547</v>
      </c>
      <c r="CG35" s="361">
        <v>0.43908440753569222</v>
      </c>
      <c r="CH35" s="361">
        <v>0.38939559766220461</v>
      </c>
      <c r="CI35" s="361">
        <v>0.39172134276150372</v>
      </c>
      <c r="CJ35" s="361">
        <v>0.37885157820800808</v>
      </c>
      <c r="CK35" s="361">
        <v>0.36579962723520221</v>
      </c>
      <c r="CL35" s="361">
        <v>0.37747548348709309</v>
      </c>
      <c r="CM35" s="361">
        <v>0.37940683832458977</v>
      </c>
      <c r="CN35" s="361">
        <v>0.36368976410294546</v>
      </c>
      <c r="CO35" s="361">
        <v>0.36217962111265828</v>
      </c>
      <c r="CP35" s="361">
        <v>0.34611813149423498</v>
      </c>
      <c r="CQ35" s="361">
        <v>0.32875140232333744</v>
      </c>
      <c r="CR35" s="361">
        <v>0.34890790295209478</v>
      </c>
      <c r="CS35" s="361">
        <v>0.38261518429766656</v>
      </c>
      <c r="CT35" s="361">
        <v>0.37660603596446085</v>
      </c>
      <c r="CU35" s="361">
        <v>0.38025042815712268</v>
      </c>
      <c r="CV35" s="361">
        <v>0.32867820620946714</v>
      </c>
      <c r="CW35" s="361">
        <v>0.32907517474016118</v>
      </c>
      <c r="CX35" s="361">
        <v>0.36407815886528755</v>
      </c>
      <c r="CY35" s="361">
        <v>0.31801300094377161</v>
      </c>
      <c r="CZ35" s="361">
        <v>0.34190411602010545</v>
      </c>
      <c r="DA35" s="361">
        <v>0.30008169001943463</v>
      </c>
      <c r="DB35" s="361">
        <v>0.26705920874842415</v>
      </c>
      <c r="DC35" s="361">
        <v>0.26367782771711079</v>
      </c>
      <c r="DD35" s="361">
        <v>0.33152573406344937</v>
      </c>
      <c r="DE35" s="361">
        <v>0.34157432705217539</v>
      </c>
      <c r="DF35" s="361">
        <v>0.31702195067679662</v>
      </c>
      <c r="DG35" s="361">
        <v>0.27983721155442359</v>
      </c>
      <c r="DH35" s="361">
        <v>0.2645737352954764</v>
      </c>
      <c r="DI35" s="361">
        <v>0.29435825331517546</v>
      </c>
      <c r="DJ35" s="361">
        <v>0.30115418048013176</v>
      </c>
      <c r="DK35" s="361">
        <v>0.28218104743472328</v>
      </c>
      <c r="DL35" s="361">
        <v>0.24942320625706529</v>
      </c>
      <c r="DM35" s="361">
        <v>0.25598618741505397</v>
      </c>
      <c r="DN35" s="361">
        <v>0.24578811661788577</v>
      </c>
      <c r="DO35" s="361">
        <v>0.26383399026803006</v>
      </c>
      <c r="DP35" s="361">
        <v>0.25229832579229505</v>
      </c>
      <c r="DQ35" s="361">
        <v>0.16720202182785657</v>
      </c>
      <c r="DR35" s="361">
        <v>0.30727579619992668</v>
      </c>
      <c r="DS35" s="361">
        <v>0.28497705780599975</v>
      </c>
      <c r="DT35" s="361">
        <v>0.29664112715892677</v>
      </c>
      <c r="DU35" s="361">
        <v>0.32878661368493622</v>
      </c>
      <c r="DV35" s="361">
        <v>0.3210224595153307</v>
      </c>
      <c r="DW35" s="361">
        <v>0.30972148187931964</v>
      </c>
      <c r="DX35" s="361">
        <v>0.37213386960366429</v>
      </c>
      <c r="DY35" s="361">
        <v>0.34163231213771156</v>
      </c>
      <c r="DZ35" s="361">
        <v>0.35733799665307914</v>
      </c>
      <c r="EA35" s="361">
        <v>0.33125429631728714</v>
      </c>
      <c r="EB35" s="361">
        <v>0.337925045911043</v>
      </c>
      <c r="EC35" s="361">
        <v>0.35455928640088402</v>
      </c>
      <c r="ED35" s="361">
        <v>0.35352488554962219</v>
      </c>
      <c r="EE35" s="361">
        <v>0.3390885816178662</v>
      </c>
      <c r="EF35" s="361">
        <v>0.32962176929750914</v>
      </c>
      <c r="EG35" s="361">
        <v>0.33726353120615893</v>
      </c>
      <c r="EH35" s="361">
        <v>0.28276373530448223</v>
      </c>
      <c r="EI35" s="361">
        <v>0.29335705840011916</v>
      </c>
      <c r="EJ35" s="361">
        <v>0.28052203005350856</v>
      </c>
      <c r="EK35" s="361">
        <v>0.25294965184338297</v>
      </c>
      <c r="EL35" s="361">
        <v>0.27027871703564516</v>
      </c>
      <c r="EM35" s="361">
        <v>0.18752265700018583</v>
      </c>
      <c r="EN35" s="361">
        <v>0.14884714981630479</v>
      </c>
      <c r="EO35" s="361">
        <v>0.20179492800465623</v>
      </c>
      <c r="EP35" s="361">
        <v>0.19220647474985708</v>
      </c>
      <c r="EQ35" s="361">
        <v>0.23772501184223077</v>
      </c>
      <c r="ER35" s="361">
        <v>0.17260154716588158</v>
      </c>
      <c r="ES35" s="361">
        <v>0.21494656375243912</v>
      </c>
      <c r="ET35" s="361">
        <v>0.21305702992294789</v>
      </c>
      <c r="EU35" s="361">
        <v>0.15111012107628635</v>
      </c>
      <c r="EV35" s="361">
        <v>0.18195871374446929</v>
      </c>
      <c r="EW35" s="361">
        <v>9.6254636432414969E-2</v>
      </c>
      <c r="EX35" s="361">
        <v>6.5298332382041593E-2</v>
      </c>
      <c r="EY35" s="361">
        <v>4.3965899134779558E-2</v>
      </c>
      <c r="EZ35" s="361">
        <v>0.13610581771651939</v>
      </c>
      <c r="FA35" s="361">
        <v>9.9118929918614665E-2</v>
      </c>
      <c r="FB35" s="361">
        <v>8.3661368326285707E-2</v>
      </c>
      <c r="FC35" s="361">
        <v>8.9325346773370409E-2</v>
      </c>
      <c r="FD35" s="361">
        <v>8.2056757999914173E-2</v>
      </c>
      <c r="FE35" s="361">
        <v>8.9498460016175715E-2</v>
      </c>
      <c r="FF35" s="361">
        <v>8.5920100905213681E-2</v>
      </c>
      <c r="FG35" s="361">
        <v>0.12166850327911946</v>
      </c>
      <c r="FH35" s="361">
        <v>0.15900411149000565</v>
      </c>
      <c r="FI35" s="361"/>
      <c r="FJ35" s="361">
        <v>0.38106221985404665</v>
      </c>
      <c r="FK35" s="361">
        <v>0.37343230681331246</v>
      </c>
      <c r="FL35" s="361">
        <v>0.27777833803497781</v>
      </c>
      <c r="FM35" s="361">
        <v>0.31105077984320023</v>
      </c>
      <c r="FN35" s="361">
        <v>0.33349275635909398</v>
      </c>
      <c r="FO35" s="361">
        <v>0.35012411811763045</v>
      </c>
      <c r="FP35" s="361">
        <v>0.37691538767084948</v>
      </c>
      <c r="FQ35" s="361">
        <v>0.3329018257046778</v>
      </c>
      <c r="FR35" s="361">
        <v>0.28425526966377807</v>
      </c>
      <c r="FS35" s="361">
        <v>0.30888195031332683</v>
      </c>
      <c r="FT35" s="361">
        <v>0.29963477094719698</v>
      </c>
      <c r="FU35" s="361">
        <v>0.15920706067000215</v>
      </c>
      <c r="FV35" s="361">
        <f t="shared" si="0"/>
        <v>0.10541366179207801</v>
      </c>
      <c r="FW35" s="410"/>
      <c r="FX35" s="410"/>
      <c r="FY35" s="410"/>
      <c r="FZ35" s="410"/>
      <c r="GA35" s="410"/>
      <c r="GB35" s="410"/>
      <c r="GC35" s="410"/>
      <c r="GD35" s="410"/>
      <c r="GE35" s="410"/>
      <c r="GF35" s="410"/>
    </row>
    <row r="36" spans="1:198" s="3" customFormat="1" x14ac:dyDescent="0.3">
      <c r="A36" s="17"/>
      <c r="B36" s="21" t="s">
        <v>350</v>
      </c>
      <c r="C36" s="361">
        <v>0</v>
      </c>
      <c r="D36" s="361">
        <v>0</v>
      </c>
      <c r="E36" s="364">
        <v>0</v>
      </c>
      <c r="F36" s="361">
        <v>0</v>
      </c>
      <c r="G36" s="361"/>
      <c r="H36" s="361">
        <v>3.7589804395847131E-3</v>
      </c>
      <c r="I36" s="364">
        <v>-0.37589804395847132</v>
      </c>
      <c r="J36" s="342"/>
      <c r="K36" s="23"/>
      <c r="L36" s="361">
        <v>9.0090930365674657E-2</v>
      </c>
      <c r="M36" s="361">
        <v>6.1085847643269436E-2</v>
      </c>
      <c r="N36" s="361">
        <v>5.4741077919449183E-2</v>
      </c>
      <c r="O36" s="361">
        <v>5.4396201379673742E-2</v>
      </c>
      <c r="P36" s="361">
        <v>7.2810944938461866E-2</v>
      </c>
      <c r="Q36" s="361">
        <v>7.1068192743693595E-2</v>
      </c>
      <c r="R36" s="361">
        <v>0.10501752792248199</v>
      </c>
      <c r="S36" s="361">
        <v>6.5762927204781413E-2</v>
      </c>
      <c r="T36" s="361">
        <v>4.4793395102279351E-2</v>
      </c>
      <c r="U36" s="361">
        <v>5.9343159770134671E-2</v>
      </c>
      <c r="V36" s="361">
        <v>3.4169066120613933E-2</v>
      </c>
      <c r="W36" s="361">
        <v>9.2486319718029342E-2</v>
      </c>
      <c r="X36" s="361">
        <v>0.10053673729366282</v>
      </c>
      <c r="Y36" s="361">
        <v>7.0132501978105916E-2</v>
      </c>
      <c r="Z36" s="361">
        <v>4.9961126086147098E-2</v>
      </c>
      <c r="AA36" s="361">
        <v>6.9693190254881882E-2</v>
      </c>
      <c r="AB36" s="361">
        <v>8.4324464315656239E-2</v>
      </c>
      <c r="AC36" s="361">
        <v>5.6573532484782016E-2</v>
      </c>
      <c r="AD36" s="361">
        <v>9.4413878144747443E-2</v>
      </c>
      <c r="AE36" s="361">
        <v>8.0771970572942373E-2</v>
      </c>
      <c r="AF36" s="361">
        <v>8.8162670914754576E-2</v>
      </c>
      <c r="AG36" s="361">
        <v>5.5422477331357481E-2</v>
      </c>
      <c r="AH36" s="361">
        <v>1.0844731901050744E-2</v>
      </c>
      <c r="AI36" s="361">
        <v>1.1174421453361895E-2</v>
      </c>
      <c r="AJ36" s="361">
        <v>9.6609691616156533E-3</v>
      </c>
      <c r="AK36" s="361">
        <v>7.7274382019913684E-2</v>
      </c>
      <c r="AL36" s="361">
        <v>8.6378058602269908E-2</v>
      </c>
      <c r="AM36" s="361">
        <v>7.8013703379531618E-2</v>
      </c>
      <c r="AN36" s="361">
        <v>8.212151944993773E-2</v>
      </c>
      <c r="AO36" s="361">
        <v>7.2515026782370137E-2</v>
      </c>
      <c r="AP36" s="361">
        <v>9.3686084889015059E-2</v>
      </c>
      <c r="AQ36" s="361">
        <v>5.5102392371352074E-2</v>
      </c>
      <c r="AR36" s="361">
        <v>6.4833632958843507E-2</v>
      </c>
      <c r="AS36" s="361">
        <v>8.0450131203277903E-2</v>
      </c>
      <c r="AT36" s="361">
        <v>8.1324608786700253E-2</v>
      </c>
      <c r="AU36" s="361">
        <v>8.8539618951801763E-2</v>
      </c>
      <c r="AV36" s="361">
        <v>0</v>
      </c>
      <c r="AW36" s="361">
        <v>0</v>
      </c>
      <c r="AX36" s="361">
        <v>0</v>
      </c>
      <c r="AY36" s="361">
        <v>0</v>
      </c>
      <c r="AZ36" s="361">
        <v>0</v>
      </c>
      <c r="BA36" s="361">
        <v>0</v>
      </c>
      <c r="BB36" s="361">
        <v>0</v>
      </c>
      <c r="BC36" s="361">
        <v>0</v>
      </c>
      <c r="BD36" s="361">
        <v>0</v>
      </c>
      <c r="BE36" s="361">
        <v>0</v>
      </c>
      <c r="BF36" s="361">
        <v>0</v>
      </c>
      <c r="BG36" s="361">
        <v>0</v>
      </c>
      <c r="BH36" s="361">
        <v>8.0908300666087757E-2</v>
      </c>
      <c r="BI36" s="361">
        <v>4.9086999852209975E-2</v>
      </c>
      <c r="BJ36" s="361">
        <v>8.3807895926625839E-2</v>
      </c>
      <c r="BK36" s="361">
        <v>4.3498413793624957E-2</v>
      </c>
      <c r="BL36" s="361">
        <v>3.6856535458961129E-2</v>
      </c>
      <c r="BM36" s="361">
        <v>6.125112055800256E-2</v>
      </c>
      <c r="BN36" s="361">
        <v>4.3360469793136867E-2</v>
      </c>
      <c r="BO36" s="361">
        <v>7.5812577653342372E-2</v>
      </c>
      <c r="BP36" s="361">
        <v>3.866892557734302E-2</v>
      </c>
      <c r="BQ36" s="361">
        <v>0</v>
      </c>
      <c r="BR36" s="361">
        <v>0</v>
      </c>
      <c r="BS36" s="361">
        <v>3.7420161297069391E-3</v>
      </c>
      <c r="BT36" s="361">
        <v>2.0451101260940383E-2</v>
      </c>
      <c r="BU36" s="361">
        <v>3.5062730668012042E-2</v>
      </c>
      <c r="BV36" s="361">
        <v>2.3612857213152889E-2</v>
      </c>
      <c r="BW36" s="361">
        <v>1.7930675783844739E-2</v>
      </c>
      <c r="BX36" s="361">
        <v>2.7548105694202144E-3</v>
      </c>
      <c r="BY36" s="361">
        <v>8.6282757776412575E-4</v>
      </c>
      <c r="BZ36" s="361">
        <v>8.5595569274424296E-3</v>
      </c>
      <c r="CA36" s="361">
        <v>4.3931082680817725E-2</v>
      </c>
      <c r="CB36" s="361">
        <v>4.5394570451566731E-2</v>
      </c>
      <c r="CC36" s="361">
        <v>5.4395149676713044E-2</v>
      </c>
      <c r="CD36" s="361">
        <v>1.0744780754124385E-3</v>
      </c>
      <c r="CE36" s="361">
        <v>0</v>
      </c>
      <c r="CF36" s="361">
        <v>0</v>
      </c>
      <c r="CG36" s="361">
        <v>0</v>
      </c>
      <c r="CH36" s="361">
        <v>0</v>
      </c>
      <c r="CI36" s="361">
        <v>0</v>
      </c>
      <c r="CJ36" s="361">
        <v>0</v>
      </c>
      <c r="CK36" s="361">
        <v>0</v>
      </c>
      <c r="CL36" s="361">
        <v>0</v>
      </c>
      <c r="CM36" s="361">
        <v>0</v>
      </c>
      <c r="CN36" s="361">
        <v>0</v>
      </c>
      <c r="CO36" s="361">
        <v>0</v>
      </c>
      <c r="CP36" s="361">
        <v>0</v>
      </c>
      <c r="CQ36" s="361">
        <v>0</v>
      </c>
      <c r="CR36" s="361">
        <v>0</v>
      </c>
      <c r="CS36" s="361">
        <v>0</v>
      </c>
      <c r="CT36" s="361">
        <v>0</v>
      </c>
      <c r="CU36" s="361">
        <v>0</v>
      </c>
      <c r="CV36" s="361">
        <v>5.920469555795297E-2</v>
      </c>
      <c r="CW36" s="361">
        <v>2.8047512873192185E-2</v>
      </c>
      <c r="CX36" s="361">
        <v>7.6935652750936162E-4</v>
      </c>
      <c r="CY36" s="361">
        <v>3.1407229263258632E-2</v>
      </c>
      <c r="CZ36" s="361">
        <v>3.6080208817336763E-2</v>
      </c>
      <c r="DA36" s="361">
        <v>1.3141448607989038E-2</v>
      </c>
      <c r="DB36" s="361">
        <v>1.2594559138758372E-3</v>
      </c>
      <c r="DC36" s="361">
        <v>0</v>
      </c>
      <c r="DD36" s="361">
        <v>4.6813656545767912E-2</v>
      </c>
      <c r="DE36" s="361">
        <v>5.0855019311807602E-2</v>
      </c>
      <c r="DF36" s="361">
        <v>2.2435636924574877E-2</v>
      </c>
      <c r="DG36" s="361">
        <v>3.0461970794569406E-3</v>
      </c>
      <c r="DH36" s="361">
        <v>6.6751748025225014E-3</v>
      </c>
      <c r="DI36" s="361">
        <v>1.3015416972205048E-2</v>
      </c>
      <c r="DJ36" s="361">
        <v>6.7012570243320654E-3</v>
      </c>
      <c r="DK36" s="361">
        <v>3.5436038454789345E-3</v>
      </c>
      <c r="DL36" s="361">
        <v>6.9143891770563088E-3</v>
      </c>
      <c r="DM36" s="361">
        <v>5.7585106528619664E-3</v>
      </c>
      <c r="DN36" s="361">
        <v>8.6590039604386247E-3</v>
      </c>
      <c r="DO36" s="361">
        <v>1.133862882785729E-2</v>
      </c>
      <c r="DP36" s="361">
        <v>5.9528252028989215E-4</v>
      </c>
      <c r="DQ36" s="361">
        <v>0</v>
      </c>
      <c r="DR36" s="361">
        <v>4.1076850970555597E-4</v>
      </c>
      <c r="DS36" s="361">
        <v>0</v>
      </c>
      <c r="DT36" s="361">
        <v>9.6541532145414406E-3</v>
      </c>
      <c r="DU36" s="361">
        <v>6.8047851466849045E-3</v>
      </c>
      <c r="DV36" s="361">
        <v>6.7815066751319457E-3</v>
      </c>
      <c r="DW36" s="361">
        <v>2.4561426049452494E-3</v>
      </c>
      <c r="DX36" s="361">
        <v>1.7472465867072642E-2</v>
      </c>
      <c r="DY36" s="361">
        <v>8.640070393695751E-3</v>
      </c>
      <c r="DZ36" s="361">
        <v>5.5220128059671313E-3</v>
      </c>
      <c r="EA36" s="361">
        <v>3.049952771704069E-3</v>
      </c>
      <c r="EB36" s="361">
        <v>0</v>
      </c>
      <c r="EC36" s="361">
        <v>0</v>
      </c>
      <c r="ED36" s="361">
        <v>0</v>
      </c>
      <c r="EE36" s="361">
        <v>0</v>
      </c>
      <c r="EF36" s="361">
        <v>0</v>
      </c>
      <c r="EG36" s="361">
        <v>0</v>
      </c>
      <c r="EH36" s="361">
        <v>0</v>
      </c>
      <c r="EI36" s="361">
        <v>1.2496994485748831E-2</v>
      </c>
      <c r="EJ36" s="361">
        <v>1.8923732106212097E-2</v>
      </c>
      <c r="EK36" s="361">
        <v>4.3579582321652119E-3</v>
      </c>
      <c r="EL36" s="361">
        <v>4.9209610816245504E-4</v>
      </c>
      <c r="EM36" s="361">
        <v>0</v>
      </c>
      <c r="EN36" s="361">
        <v>0</v>
      </c>
      <c r="EO36" s="361">
        <v>0</v>
      </c>
      <c r="EP36" s="361">
        <v>0</v>
      </c>
      <c r="EQ36" s="361">
        <v>0</v>
      </c>
      <c r="ER36" s="361">
        <v>0</v>
      </c>
      <c r="ES36" s="361">
        <v>0</v>
      </c>
      <c r="ET36" s="361">
        <v>0</v>
      </c>
      <c r="EU36" s="361">
        <v>0</v>
      </c>
      <c r="EV36" s="361">
        <v>0</v>
      </c>
      <c r="EW36" s="361">
        <v>0</v>
      </c>
      <c r="EX36" s="361">
        <v>0</v>
      </c>
      <c r="EY36" s="361">
        <v>0</v>
      </c>
      <c r="EZ36" s="361">
        <v>0</v>
      </c>
      <c r="FA36" s="361">
        <v>0</v>
      </c>
      <c r="FB36" s="361">
        <v>0</v>
      </c>
      <c r="FC36" s="361">
        <v>0</v>
      </c>
      <c r="FD36" s="361">
        <v>0</v>
      </c>
      <c r="FE36" s="361">
        <v>0</v>
      </c>
      <c r="FF36" s="361">
        <v>0</v>
      </c>
      <c r="FG36" s="361">
        <v>0</v>
      </c>
      <c r="FH36" s="361">
        <v>0</v>
      </c>
      <c r="FI36" s="361"/>
      <c r="FJ36" s="361">
        <v>6.7449322268320872E-2</v>
      </c>
      <c r="FK36" s="361">
        <v>6.4901365597604774E-2</v>
      </c>
      <c r="FL36" s="361">
        <v>7.2758482511956685E-2</v>
      </c>
      <c r="FM36" s="361">
        <v>0</v>
      </c>
      <c r="FN36" s="361">
        <v>4.2873792113712832E-2</v>
      </c>
      <c r="FO36" s="361">
        <v>2.1297767238358339E-2</v>
      </c>
      <c r="FP36" s="361">
        <v>0</v>
      </c>
      <c r="FQ36" s="361">
        <v>1.4891278527484045E-2</v>
      </c>
      <c r="FR36" s="361">
        <v>1.4587957560246107E-2</v>
      </c>
      <c r="FS36" s="361">
        <v>5.2845566666513948E-3</v>
      </c>
      <c r="FT36" s="361">
        <v>3.2235127778314629E-3</v>
      </c>
      <c r="FU36" s="361">
        <v>0</v>
      </c>
      <c r="FV36" s="361">
        <f t="shared" si="0"/>
        <v>0</v>
      </c>
      <c r="FW36" s="410"/>
      <c r="FX36" s="410"/>
      <c r="FY36" s="410"/>
      <c r="FZ36" s="410"/>
      <c r="GA36" s="410"/>
      <c r="GB36" s="410"/>
      <c r="GC36" s="410"/>
      <c r="GD36" s="410"/>
      <c r="GE36" s="410"/>
      <c r="GF36" s="410"/>
      <c r="GG36" s="360"/>
      <c r="GH36" s="360"/>
      <c r="GI36" s="360"/>
      <c r="GJ36" s="360"/>
      <c r="GK36" s="360"/>
      <c r="GL36" s="360"/>
      <c r="GM36" s="360"/>
      <c r="GN36" s="360"/>
      <c r="GO36" s="360"/>
      <c r="GP36" s="360"/>
    </row>
    <row r="37" spans="1:198" s="3" customFormat="1" x14ac:dyDescent="0.3">
      <c r="A37" s="17"/>
      <c r="B37" s="21" t="s">
        <v>351</v>
      </c>
      <c r="C37" s="361">
        <v>7.8964063417745062E-2</v>
      </c>
      <c r="D37" s="361">
        <v>6.8009779122427047E-2</v>
      </c>
      <c r="E37" s="364">
        <v>1.0954284295318015</v>
      </c>
      <c r="F37" s="361">
        <v>0</v>
      </c>
      <c r="G37" s="361"/>
      <c r="H37" s="361">
        <v>5.9973096640545662E-2</v>
      </c>
      <c r="I37" s="364">
        <v>0.80366824818813853</v>
      </c>
      <c r="J37" s="342"/>
      <c r="K37" s="23"/>
      <c r="L37" s="361">
        <v>0.1412422679494435</v>
      </c>
      <c r="M37" s="361">
        <v>0.16857082750952831</v>
      </c>
      <c r="N37" s="361">
        <v>0.12915477870257872</v>
      </c>
      <c r="O37" s="361">
        <v>0.12676325533233754</v>
      </c>
      <c r="P37" s="361">
        <v>0.18193507018640842</v>
      </c>
      <c r="Q37" s="361">
        <v>0.15596272413815782</v>
      </c>
      <c r="R37" s="361">
        <v>0.10581245870254642</v>
      </c>
      <c r="S37" s="361">
        <v>0.12873305248246655</v>
      </c>
      <c r="T37" s="361">
        <v>0.11928068116506144</v>
      </c>
      <c r="U37" s="361">
        <v>0.10027760391741006</v>
      </c>
      <c r="V37" s="361">
        <v>8.5313278128438516E-2</v>
      </c>
      <c r="W37" s="361">
        <v>8.3113221589733249E-2</v>
      </c>
      <c r="X37" s="361">
        <v>8.1630711271150472E-2</v>
      </c>
      <c r="Y37" s="361">
        <v>6.2403214902846824E-2</v>
      </c>
      <c r="Z37" s="361">
        <v>5.1772495948098907E-2</v>
      </c>
      <c r="AA37" s="361">
        <v>6.9873414084500707E-2</v>
      </c>
      <c r="AB37" s="361">
        <v>8.7662818844799165E-2</v>
      </c>
      <c r="AC37" s="361">
        <v>0.15817866425916452</v>
      </c>
      <c r="AD37" s="361">
        <v>0.16030151343015675</v>
      </c>
      <c r="AE37" s="361">
        <v>0.1601329605288315</v>
      </c>
      <c r="AF37" s="361">
        <v>0.11813175184859694</v>
      </c>
      <c r="AG37" s="361">
        <v>0.12992515152015285</v>
      </c>
      <c r="AH37" s="361">
        <v>0.17540995903862874</v>
      </c>
      <c r="AI37" s="361">
        <v>0.13492658232972443</v>
      </c>
      <c r="AJ37" s="361">
        <v>0.11791076617595168</v>
      </c>
      <c r="AK37" s="361">
        <v>9.9804282852043541E-2</v>
      </c>
      <c r="AL37" s="361">
        <v>9.092239455751136E-2</v>
      </c>
      <c r="AM37" s="361">
        <v>7.3876159614090067E-2</v>
      </c>
      <c r="AN37" s="361">
        <v>8.3784118728755894E-2</v>
      </c>
      <c r="AO37" s="361">
        <v>0.14336420275973574</v>
      </c>
      <c r="AP37" s="361">
        <v>0.12784680427896522</v>
      </c>
      <c r="AQ37" s="361">
        <v>0.16178474642279222</v>
      </c>
      <c r="AR37" s="361">
        <v>0.14958836905187095</v>
      </c>
      <c r="AS37" s="361">
        <v>0.151418421914289</v>
      </c>
      <c r="AT37" s="361">
        <v>0.1310933588872322</v>
      </c>
      <c r="AU37" s="361">
        <v>0.10137081338592559</v>
      </c>
      <c r="AV37" s="361">
        <v>9.6452953322966328E-2</v>
      </c>
      <c r="AW37" s="361">
        <v>0.10153902953586495</v>
      </c>
      <c r="AX37" s="361">
        <v>0.10124628614573017</v>
      </c>
      <c r="AY37" s="361">
        <v>0.15492900344769697</v>
      </c>
      <c r="AZ37" s="361">
        <v>0.18513726220296522</v>
      </c>
      <c r="BA37" s="361">
        <v>0.11928086508480575</v>
      </c>
      <c r="BB37" s="361">
        <v>0.10486152769652356</v>
      </c>
      <c r="BC37" s="361">
        <v>0.12025538180341186</v>
      </c>
      <c r="BD37" s="361">
        <v>0.13510323279637651</v>
      </c>
      <c r="BE37" s="361">
        <v>0.13766244779057707</v>
      </c>
      <c r="BF37" s="361">
        <v>0.16701359245652234</v>
      </c>
      <c r="BG37" s="361">
        <v>0.15780710364634462</v>
      </c>
      <c r="BH37" s="361">
        <v>0.14581912879444484</v>
      </c>
      <c r="BI37" s="361">
        <v>0.14334670856876672</v>
      </c>
      <c r="BJ37" s="361">
        <v>0.11708046255153981</v>
      </c>
      <c r="BK37" s="361">
        <v>0.11626420829358974</v>
      </c>
      <c r="BL37" s="361">
        <v>0.14567148662194176</v>
      </c>
      <c r="BM37" s="361">
        <v>0.19188241377660628</v>
      </c>
      <c r="BN37" s="361">
        <v>0.17016050204265681</v>
      </c>
      <c r="BO37" s="361">
        <v>0.12838823238807759</v>
      </c>
      <c r="BP37" s="361">
        <v>0.14196574635339021</v>
      </c>
      <c r="BQ37" s="361">
        <v>0.14517350745633453</v>
      </c>
      <c r="BR37" s="361">
        <v>0.14150736088108706</v>
      </c>
      <c r="BS37" s="361">
        <v>0.1601558070592948</v>
      </c>
      <c r="BT37" s="361">
        <v>0.13633058300291745</v>
      </c>
      <c r="BU37" s="361">
        <v>0.12697325221726485</v>
      </c>
      <c r="BV37" s="361">
        <v>0.10665716542949397</v>
      </c>
      <c r="BW37" s="361">
        <v>9.9339126303909897E-2</v>
      </c>
      <c r="BX37" s="361">
        <v>0.11217206162989064</v>
      </c>
      <c r="BY37" s="361">
        <v>9.4274665590802526E-2</v>
      </c>
      <c r="BZ37" s="361">
        <v>7.2248808921702962E-2</v>
      </c>
      <c r="CA37" s="361">
        <v>7.6271714760846251E-2</v>
      </c>
      <c r="CB37" s="361">
        <v>7.9120215207552719E-2</v>
      </c>
      <c r="CC37" s="361">
        <v>7.3369934323363917E-2</v>
      </c>
      <c r="CD37" s="361">
        <v>7.4852947551419066E-2</v>
      </c>
      <c r="CE37" s="361">
        <v>8.3878885318501267E-2</v>
      </c>
      <c r="CF37" s="361">
        <v>6.8634154502157943E-2</v>
      </c>
      <c r="CG37" s="361">
        <v>8.0971736714692974E-2</v>
      </c>
      <c r="CH37" s="361">
        <v>7.9290186335617185E-2</v>
      </c>
      <c r="CI37" s="361">
        <v>7.2092831621265605E-2</v>
      </c>
      <c r="CJ37" s="361">
        <v>5.7271890729472516E-2</v>
      </c>
      <c r="CK37" s="361">
        <v>6.3118652345573997E-2</v>
      </c>
      <c r="CL37" s="361">
        <v>5.0259400274160031E-2</v>
      </c>
      <c r="CM37" s="361">
        <v>4.3970865751025254E-2</v>
      </c>
      <c r="CN37" s="361">
        <v>6.4293670846199288E-2</v>
      </c>
      <c r="CO37" s="361">
        <v>6.2249346283857976E-2</v>
      </c>
      <c r="CP37" s="361">
        <v>7.8273474562145021E-2</v>
      </c>
      <c r="CQ37" s="361">
        <v>7.789832988975845E-2</v>
      </c>
      <c r="CR37" s="361">
        <v>7.4614302875668295E-2</v>
      </c>
      <c r="CS37" s="361">
        <v>6.569092717415502E-2</v>
      </c>
      <c r="CT37" s="361">
        <v>6.2301038523143171E-2</v>
      </c>
      <c r="CU37" s="361">
        <v>5.8188487022473229E-2</v>
      </c>
      <c r="CV37" s="361">
        <v>8.7033878028250106E-2</v>
      </c>
      <c r="CW37" s="361">
        <v>0.10556068345884741</v>
      </c>
      <c r="CX37" s="361">
        <v>7.936579770886236E-2</v>
      </c>
      <c r="CY37" s="361">
        <v>8.3123643829104962E-2</v>
      </c>
      <c r="CZ37" s="361">
        <v>8.1542959179628768E-2</v>
      </c>
      <c r="DA37" s="361">
        <v>0.11996721400305316</v>
      </c>
      <c r="DB37" s="361">
        <v>0.21018880735643031</v>
      </c>
      <c r="DC37" s="361">
        <v>0.18425733459545368</v>
      </c>
      <c r="DD37" s="361">
        <v>0.17221527168262843</v>
      </c>
      <c r="DE37" s="361">
        <v>0.1275999343918465</v>
      </c>
      <c r="DF37" s="361">
        <v>0.14920398595729595</v>
      </c>
      <c r="DG37" s="361">
        <v>0.16353059995173655</v>
      </c>
      <c r="DH37" s="361">
        <v>0.21250354367438395</v>
      </c>
      <c r="DI37" s="361">
        <v>0.11017232258537916</v>
      </c>
      <c r="DJ37" s="361">
        <v>0.12400762012044052</v>
      </c>
      <c r="DK37" s="361">
        <v>0.11583221239227166</v>
      </c>
      <c r="DL37" s="361">
        <v>0.15464735566685853</v>
      </c>
      <c r="DM37" s="361">
        <v>0.14453134917402932</v>
      </c>
      <c r="DN37" s="361">
        <v>0.13596027112993705</v>
      </c>
      <c r="DO37" s="361">
        <v>0.10125288679286319</v>
      </c>
      <c r="DP37" s="361">
        <v>0.14524988592072924</v>
      </c>
      <c r="DQ37" s="361">
        <v>0.21750907976323516</v>
      </c>
      <c r="DR37" s="361">
        <v>0.13384583754433116</v>
      </c>
      <c r="DS37" s="361">
        <v>0.12810601376959524</v>
      </c>
      <c r="DT37" s="361">
        <v>0.13350508538830638</v>
      </c>
      <c r="DU37" s="361">
        <v>9.6635435544800766E-2</v>
      </c>
      <c r="DV37" s="361">
        <v>9.0064732320240745E-2</v>
      </c>
      <c r="DW37" s="361">
        <v>7.6030723050867055E-2</v>
      </c>
      <c r="DX37" s="361">
        <v>8.1862834035427282E-2</v>
      </c>
      <c r="DY37" s="361">
        <v>0.11109769238440684</v>
      </c>
      <c r="DZ37" s="361">
        <v>8.820060363424638E-2</v>
      </c>
      <c r="EA37" s="361">
        <v>7.4109996190298164E-2</v>
      </c>
      <c r="EB37" s="361">
        <v>7.7151960586351237E-2</v>
      </c>
      <c r="EC37" s="361">
        <v>6.6195752162642799E-2</v>
      </c>
      <c r="ED37" s="361">
        <v>5.5159002513233614E-2</v>
      </c>
      <c r="EE37" s="361">
        <v>4.9929309166175259E-2</v>
      </c>
      <c r="EF37" s="361">
        <v>4.8305937310958787E-2</v>
      </c>
      <c r="EG37" s="361">
        <v>6.9576061826336424E-2</v>
      </c>
      <c r="EH37" s="361">
        <v>5.735147127455828E-2</v>
      </c>
      <c r="EI37" s="361">
        <v>5.6587112173509237E-2</v>
      </c>
      <c r="EJ37" s="361">
        <v>6.2018299017057264E-2</v>
      </c>
      <c r="EK37" s="361">
        <v>6.7251631871962647E-2</v>
      </c>
      <c r="EL37" s="361">
        <v>4.8712957631299639E-2</v>
      </c>
      <c r="EM37" s="361">
        <v>5.0338466222444998E-2</v>
      </c>
      <c r="EN37" s="361">
        <v>7.2952572868183796E-2</v>
      </c>
      <c r="EO37" s="361">
        <v>6.6011225853816191E-2</v>
      </c>
      <c r="EP37" s="361">
        <v>0.10334912253498584</v>
      </c>
      <c r="EQ37" s="361">
        <v>7.2097127898216692E-2</v>
      </c>
      <c r="ER37" s="361">
        <v>6.1013642106493501E-2</v>
      </c>
      <c r="ES37" s="361">
        <v>5.5811821398025548E-2</v>
      </c>
      <c r="ET37" s="361">
        <v>5.5473216970192953E-2</v>
      </c>
      <c r="EU37" s="361">
        <v>6.6130972027059823E-2</v>
      </c>
      <c r="EV37" s="361">
        <v>6.5696737696170002E-2</v>
      </c>
      <c r="EW37" s="361">
        <v>6.9321318782809671E-2</v>
      </c>
      <c r="EX37" s="361">
        <v>8.651726848025193E-2</v>
      </c>
      <c r="EY37" s="361">
        <v>7.8026194171907745E-2</v>
      </c>
      <c r="EZ37" s="361">
        <v>7.7123459057136218E-2</v>
      </c>
      <c r="FA37" s="361">
        <v>7.2064836976942728E-2</v>
      </c>
      <c r="FB37" s="361">
        <v>8.582119999308517E-2</v>
      </c>
      <c r="FC37" s="361">
        <v>8.2248391713172248E-2</v>
      </c>
      <c r="FD37" s="361">
        <v>7.2861163728701384E-2</v>
      </c>
      <c r="FE37" s="361">
        <v>9.2482959899541584E-2</v>
      </c>
      <c r="FF37" s="361">
        <v>7.7649763859435464E-2</v>
      </c>
      <c r="FG37" s="361">
        <v>9.0969842286308999E-2</v>
      </c>
      <c r="FH37" s="361">
        <v>5.9729096086766277E-2</v>
      </c>
      <c r="FI37" s="361"/>
      <c r="FJ37" s="361">
        <v>0.12588464957594345</v>
      </c>
      <c r="FK37" s="361">
        <v>0.11689173115512921</v>
      </c>
      <c r="FL37" s="361">
        <v>0.12055999620985125</v>
      </c>
      <c r="FM37" s="361">
        <v>0.13264417421826624</v>
      </c>
      <c r="FN37" s="361">
        <v>0.14577966077658047</v>
      </c>
      <c r="FO37" s="361">
        <v>9.3521935990532531E-2</v>
      </c>
      <c r="FP37" s="361">
        <v>6.5910191176531657E-2</v>
      </c>
      <c r="FQ37" s="361">
        <v>0.1009313161807761</v>
      </c>
      <c r="FR37" s="361">
        <v>0.14237436204954543</v>
      </c>
      <c r="FS37" s="361">
        <v>0.11217249234399555</v>
      </c>
      <c r="FT37" s="361">
        <v>5.8875320132482874E-2</v>
      </c>
      <c r="FU37" s="361">
        <v>7.0464971540176127E-2</v>
      </c>
      <c r="FV37" s="361">
        <f t="shared" si="0"/>
        <v>7.8964063417745062E-2</v>
      </c>
      <c r="FW37" s="410"/>
      <c r="FX37" s="410"/>
      <c r="FY37" s="410"/>
      <c r="FZ37" s="410"/>
      <c r="GA37" s="410"/>
      <c r="GB37" s="410"/>
      <c r="GC37" s="410"/>
      <c r="GD37" s="410"/>
      <c r="GE37" s="410"/>
      <c r="GF37" s="410"/>
      <c r="GG37" s="360"/>
      <c r="GH37" s="360"/>
      <c r="GI37" s="360"/>
      <c r="GJ37" s="360"/>
      <c r="GK37" s="360"/>
      <c r="GL37" s="360"/>
      <c r="GM37" s="360"/>
      <c r="GN37" s="360"/>
      <c r="GO37" s="360"/>
      <c r="GP37" s="360"/>
    </row>
    <row r="38" spans="1:198" s="3" customFormat="1" x14ac:dyDescent="0.3">
      <c r="A38" s="17"/>
      <c r="B38" s="21" t="s">
        <v>352</v>
      </c>
      <c r="C38" s="361">
        <v>6.8375904633804094E-2</v>
      </c>
      <c r="D38" s="361">
        <v>6.7566250303442502E-2</v>
      </c>
      <c r="E38" s="364">
        <v>8.0965433036159218E-2</v>
      </c>
      <c r="F38" s="358">
        <v>0</v>
      </c>
      <c r="G38" s="360"/>
      <c r="H38" s="361">
        <v>4.7306071108840754E-2</v>
      </c>
      <c r="I38" s="364">
        <v>2.0260179194601746</v>
      </c>
      <c r="J38" s="358"/>
      <c r="K38" s="23"/>
      <c r="L38" s="361">
        <v>0</v>
      </c>
      <c r="M38" s="361">
        <v>0</v>
      </c>
      <c r="N38" s="361">
        <v>0</v>
      </c>
      <c r="O38" s="361">
        <v>0</v>
      </c>
      <c r="P38" s="361">
        <v>0</v>
      </c>
      <c r="Q38" s="361">
        <v>0</v>
      </c>
      <c r="R38" s="361">
        <v>0</v>
      </c>
      <c r="S38" s="361">
        <v>0</v>
      </c>
      <c r="T38" s="361">
        <v>0</v>
      </c>
      <c r="U38" s="361">
        <v>0</v>
      </c>
      <c r="V38" s="361">
        <v>0</v>
      </c>
      <c r="W38" s="361">
        <v>0</v>
      </c>
      <c r="X38" s="361">
        <v>0</v>
      </c>
      <c r="Y38" s="361">
        <v>0</v>
      </c>
      <c r="Z38" s="361">
        <v>0</v>
      </c>
      <c r="AA38" s="361">
        <v>0</v>
      </c>
      <c r="AB38" s="361">
        <v>0</v>
      </c>
      <c r="AC38" s="361">
        <v>0</v>
      </c>
      <c r="AD38" s="361">
        <v>0</v>
      </c>
      <c r="AE38" s="361">
        <v>0</v>
      </c>
      <c r="AF38" s="361">
        <v>0</v>
      </c>
      <c r="AG38" s="361">
        <v>0</v>
      </c>
      <c r="AH38" s="361">
        <v>0</v>
      </c>
      <c r="AI38" s="361">
        <v>0</v>
      </c>
      <c r="AJ38" s="361">
        <v>0</v>
      </c>
      <c r="AK38" s="361">
        <v>0</v>
      </c>
      <c r="AL38" s="361">
        <v>0</v>
      </c>
      <c r="AM38" s="361">
        <v>0</v>
      </c>
      <c r="AN38" s="361">
        <v>0</v>
      </c>
      <c r="AO38" s="361">
        <v>0</v>
      </c>
      <c r="AP38" s="361">
        <v>0</v>
      </c>
      <c r="AQ38" s="361">
        <v>0</v>
      </c>
      <c r="AR38" s="361">
        <v>2.7015600429063937E-4</v>
      </c>
      <c r="AS38" s="361">
        <v>3.0271159379418339E-3</v>
      </c>
      <c r="AT38" s="361">
        <v>2.7948735127917854E-3</v>
      </c>
      <c r="AU38" s="361">
        <v>6.9965509609038242E-3</v>
      </c>
      <c r="AV38" s="361">
        <v>9.070283223290081E-3</v>
      </c>
      <c r="AW38" s="361">
        <v>8.1582278481012651E-3</v>
      </c>
      <c r="AX38" s="361">
        <v>1.1007716972436583E-2</v>
      </c>
      <c r="AY38" s="361">
        <v>5.9502611729932656E-3</v>
      </c>
      <c r="AZ38" s="361">
        <v>6.7801773745853377E-3</v>
      </c>
      <c r="BA38" s="361">
        <v>7.3757427199412128E-3</v>
      </c>
      <c r="BB38" s="361">
        <v>1.039109565699565E-2</v>
      </c>
      <c r="BC38" s="361">
        <v>7.8239236393176266E-3</v>
      </c>
      <c r="BD38" s="361">
        <v>3.2647722653386469E-3</v>
      </c>
      <c r="BE38" s="361">
        <v>3.0752015217217804E-3</v>
      </c>
      <c r="BF38" s="361">
        <v>2.4033367662563143E-3</v>
      </c>
      <c r="BG38" s="361">
        <v>1.0297378849020251E-2</v>
      </c>
      <c r="BH38" s="361">
        <v>2.9166525639056265E-2</v>
      </c>
      <c r="BI38" s="361">
        <v>2.2264044015426025E-2</v>
      </c>
      <c r="BJ38" s="361">
        <v>1.6034381972495026E-2</v>
      </c>
      <c r="BK38" s="361">
        <v>2.3687301286729832E-2</v>
      </c>
      <c r="BL38" s="361">
        <v>1.798224959323573E-2</v>
      </c>
      <c r="BM38" s="361">
        <v>2.771840865150238E-2</v>
      </c>
      <c r="BN38" s="361">
        <v>2.1648400574191557E-2</v>
      </c>
      <c r="BO38" s="361">
        <v>2.0279047986283688E-2</v>
      </c>
      <c r="BP38" s="361">
        <v>7.7694796195698669E-3</v>
      </c>
      <c r="BQ38" s="361">
        <v>9.3713802765146292E-3</v>
      </c>
      <c r="BR38" s="361">
        <v>1.3077512374204877E-2</v>
      </c>
      <c r="BS38" s="361">
        <v>3.2123876425236765E-2</v>
      </c>
      <c r="BT38" s="361">
        <v>2.8079548998819776E-2</v>
      </c>
      <c r="BU38" s="361">
        <v>2.3022942773056394E-2</v>
      </c>
      <c r="BV38" s="361">
        <v>1.3970851532851124E-2</v>
      </c>
      <c r="BW38" s="361">
        <v>2.0052828990907257E-2</v>
      </c>
      <c r="BX38" s="361">
        <v>1.6881420312345709E-2</v>
      </c>
      <c r="BY38" s="361">
        <v>1.9697390572755588E-2</v>
      </c>
      <c r="BZ38" s="361">
        <v>2.1398874804605759E-2</v>
      </c>
      <c r="CA38" s="361">
        <v>1.7689494170501668E-2</v>
      </c>
      <c r="CB38" s="361">
        <v>1.5344194485096836E-2</v>
      </c>
      <c r="CC38" s="361">
        <v>5.4173279150496285E-3</v>
      </c>
      <c r="CD38" s="361">
        <v>1.4763509744686735E-2</v>
      </c>
      <c r="CE38" s="361">
        <v>1.8825580358573634E-2</v>
      </c>
      <c r="CF38" s="361">
        <v>1.883085981203312E-2</v>
      </c>
      <c r="CG38" s="361">
        <v>1.8127113421914118E-2</v>
      </c>
      <c r="CH38" s="361">
        <v>2.4600814341854415E-2</v>
      </c>
      <c r="CI38" s="361">
        <v>2.1046516893929119E-2</v>
      </c>
      <c r="CJ38" s="361">
        <v>2.2569685871175697E-2</v>
      </c>
      <c r="CK38" s="361">
        <v>2.4402229638333255E-2</v>
      </c>
      <c r="CL38" s="361">
        <v>2.4547590157669351E-2</v>
      </c>
      <c r="CM38" s="361">
        <v>1.8521272778903679E-2</v>
      </c>
      <c r="CN38" s="361">
        <v>1.0644227953948029E-2</v>
      </c>
      <c r="CO38" s="361">
        <v>8.184947688650062E-3</v>
      </c>
      <c r="CP38" s="361">
        <v>1.9380513454694475E-2</v>
      </c>
      <c r="CQ38" s="361">
        <v>3.0254417286270052E-2</v>
      </c>
      <c r="CR38" s="361">
        <v>1.1656922757156778E-2</v>
      </c>
      <c r="CS38" s="361">
        <v>1.0885000072256621E-2</v>
      </c>
      <c r="CT38" s="361">
        <v>1.9961099303973513E-2</v>
      </c>
      <c r="CU38" s="361">
        <v>8.4349180036469018E-3</v>
      </c>
      <c r="CV38" s="361">
        <v>1.7696866296777514E-2</v>
      </c>
      <c r="CW38" s="361">
        <v>2.76881550134906E-2</v>
      </c>
      <c r="CX38" s="361">
        <v>3.8066697644457803E-2</v>
      </c>
      <c r="CY38" s="361">
        <v>3.281601237815597E-2</v>
      </c>
      <c r="CZ38" s="361">
        <v>2.181864739242792E-2</v>
      </c>
      <c r="DA38" s="361">
        <v>1.0252978134734659E-2</v>
      </c>
      <c r="DB38" s="361">
        <v>1.1454455020351461E-2</v>
      </c>
      <c r="DC38" s="361">
        <v>3.6552100713426718E-2</v>
      </c>
      <c r="DD38" s="361">
        <v>2.5454979980045218E-2</v>
      </c>
      <c r="DE38" s="361">
        <v>2.165739635066237E-2</v>
      </c>
      <c r="DF38" s="361">
        <v>2.9328582443324137E-2</v>
      </c>
      <c r="DG38" s="361">
        <v>2.8876583880030067E-2</v>
      </c>
      <c r="DH38" s="361">
        <v>2.8759776200635329E-2</v>
      </c>
      <c r="DI38" s="361">
        <v>3.5500656862713628E-2</v>
      </c>
      <c r="DJ38" s="361">
        <v>3.113274905652361E-2</v>
      </c>
      <c r="DK38" s="361">
        <v>2.7004226086343053E-2</v>
      </c>
      <c r="DL38" s="361">
        <v>1.1000416238245186E-2</v>
      </c>
      <c r="DM38" s="361">
        <v>1.6589199561391495E-2</v>
      </c>
      <c r="DN38" s="361">
        <v>1.4678993480732943E-2</v>
      </c>
      <c r="DO38" s="361">
        <v>2.6825452744961675E-2</v>
      </c>
      <c r="DP38" s="361">
        <v>3.6140099237411551E-2</v>
      </c>
      <c r="DQ38" s="361">
        <v>4.9071252297674603E-2</v>
      </c>
      <c r="DR38" s="361">
        <v>2.133842189016413E-2</v>
      </c>
      <c r="DS38" s="361">
        <v>2.2445194899664889E-2</v>
      </c>
      <c r="DT38" s="361">
        <v>3.321164840704155E-2</v>
      </c>
      <c r="DU38" s="361">
        <v>2.9116871008834391E-2</v>
      </c>
      <c r="DV38" s="361">
        <v>3.3685179371590622E-2</v>
      </c>
      <c r="DW38" s="361">
        <v>3.3479980498138918E-2</v>
      </c>
      <c r="DX38" s="361">
        <v>2.4312282583840911E-2</v>
      </c>
      <c r="DY38" s="361">
        <v>1.5821430098088451E-2</v>
      </c>
      <c r="DZ38" s="361">
        <v>2.5054768501125889E-2</v>
      </c>
      <c r="EA38" s="361">
        <v>4.7286546740861392E-2</v>
      </c>
      <c r="EB38" s="361">
        <v>3.859992235202557E-2</v>
      </c>
      <c r="EC38" s="361">
        <v>4.4871823554730399E-2</v>
      </c>
      <c r="ED38" s="361">
        <v>3.377975623382537E-2</v>
      </c>
      <c r="EE38" s="361">
        <v>5.0013166783910247E-2</v>
      </c>
      <c r="EF38" s="361">
        <v>4.1715117840892789E-2</v>
      </c>
      <c r="EG38" s="361">
        <v>6.4940109869428178E-2</v>
      </c>
      <c r="EH38" s="361">
        <v>6.6543944826520415E-2</v>
      </c>
      <c r="EI38" s="361">
        <v>5.5557074817274545E-2</v>
      </c>
      <c r="EJ38" s="361">
        <v>2.6237710342662153E-2</v>
      </c>
      <c r="EK38" s="361">
        <v>3.3397421651622287E-2</v>
      </c>
      <c r="EL38" s="361">
        <v>3.1424834601837169E-2</v>
      </c>
      <c r="EM38" s="361">
        <v>5.4254579689148166E-2</v>
      </c>
      <c r="EN38" s="361">
        <v>7.0390397570738186E-2</v>
      </c>
      <c r="EO38" s="361">
        <v>9.1238859804498681E-2</v>
      </c>
      <c r="EP38" s="361">
        <v>7.8075213251675185E-2</v>
      </c>
      <c r="EQ38" s="361">
        <v>6.1196712330044749E-2</v>
      </c>
      <c r="ER38" s="361">
        <v>5.7970591094706203E-2</v>
      </c>
      <c r="ES38" s="361">
        <v>7.1718046314981479E-2</v>
      </c>
      <c r="ET38" s="361">
        <v>7.5028853928792896E-2</v>
      </c>
      <c r="EU38" s="361">
        <v>6.7387876592942361E-2</v>
      </c>
      <c r="EV38" s="361">
        <v>3.8391842300513929E-2</v>
      </c>
      <c r="EW38" s="361">
        <v>6.1568395361471934E-2</v>
      </c>
      <c r="EX38" s="361">
        <v>5.5775411424250895E-2</v>
      </c>
      <c r="EY38" s="361">
        <v>4.8514895966772657E-2</v>
      </c>
      <c r="EZ38" s="361">
        <v>6.2478490045852098E-2</v>
      </c>
      <c r="FA38" s="361">
        <v>0.10076981806516745</v>
      </c>
      <c r="FB38" s="361">
        <v>7.3053982820486016E-2</v>
      </c>
      <c r="FC38" s="361">
        <v>5.8840434939047857E-2</v>
      </c>
      <c r="FD38" s="361">
        <v>6.881822810438798E-2</v>
      </c>
      <c r="FE38" s="361">
        <v>8.0718460631618694E-2</v>
      </c>
      <c r="FF38" s="361">
        <v>8.1432915396540836E-2</v>
      </c>
      <c r="FG38" s="361">
        <v>6.5137214832444751E-2</v>
      </c>
      <c r="FH38" s="361">
        <v>3.0738804440613252E-2</v>
      </c>
      <c r="FI38" s="361"/>
      <c r="FJ38" s="361">
        <v>0</v>
      </c>
      <c r="FK38" s="361">
        <v>0</v>
      </c>
      <c r="FL38" s="361">
        <v>1.10154495503618E-3</v>
      </c>
      <c r="FM38" s="361">
        <v>7.0481263322773689E-3</v>
      </c>
      <c r="FN38" s="361">
        <v>1.9705790965789168E-2</v>
      </c>
      <c r="FO38" s="361">
        <v>1.7734626894893621E-2</v>
      </c>
      <c r="FP38" s="361">
        <v>2.0009758304278799E-2</v>
      </c>
      <c r="FQ38" s="361">
        <v>2.0980140194475669E-2</v>
      </c>
      <c r="FR38" s="361">
        <v>2.4728038288288047E-2</v>
      </c>
      <c r="FS38" s="361">
        <v>3.0646622485749578E-2</v>
      </c>
      <c r="FT38" s="361">
        <v>4.5313447638995551E-2</v>
      </c>
      <c r="FU38" s="361">
        <v>6.449124575459883E-2</v>
      </c>
      <c r="FV38" s="361">
        <f t="shared" si="0"/>
        <v>6.8375904633804094E-2</v>
      </c>
      <c r="FW38" s="410"/>
      <c r="FX38" s="410"/>
      <c r="FY38" s="410"/>
      <c r="FZ38" s="410"/>
      <c r="GA38" s="410"/>
      <c r="GB38" s="410"/>
      <c r="GC38" s="410"/>
      <c r="GD38" s="410"/>
      <c r="GE38" s="410"/>
      <c r="GF38" s="410"/>
      <c r="GG38" s="360"/>
      <c r="GH38" s="360"/>
      <c r="GI38" s="360"/>
      <c r="GJ38" s="360"/>
      <c r="GK38" s="360"/>
      <c r="GL38" s="360"/>
      <c r="GM38" s="360"/>
      <c r="GN38" s="360"/>
      <c r="GO38" s="360"/>
      <c r="GP38" s="360"/>
    </row>
    <row r="39" spans="1:198" s="3" customFormat="1" x14ac:dyDescent="0.3">
      <c r="A39" s="17"/>
      <c r="B39" s="21" t="s">
        <v>353</v>
      </c>
      <c r="C39" s="361">
        <v>2.3436944415787947E-2</v>
      </c>
      <c r="D39" s="361">
        <v>1.7931970928415523E-2</v>
      </c>
      <c r="E39" s="364">
        <v>0.55049734873724232</v>
      </c>
      <c r="F39" s="358">
        <v>0</v>
      </c>
      <c r="G39" s="360"/>
      <c r="H39" s="361">
        <v>9.1577175942793142E-3</v>
      </c>
      <c r="I39" s="364">
        <v>0.87742533341362094</v>
      </c>
      <c r="J39" s="358"/>
      <c r="K39" s="23"/>
      <c r="L39" s="361">
        <v>0</v>
      </c>
      <c r="M39" s="361">
        <v>0</v>
      </c>
      <c r="N39" s="361">
        <v>0</v>
      </c>
      <c r="O39" s="361">
        <v>0</v>
      </c>
      <c r="P39" s="361">
        <v>0</v>
      </c>
      <c r="Q39" s="361">
        <v>0</v>
      </c>
      <c r="R39" s="361">
        <v>0</v>
      </c>
      <c r="S39" s="361">
        <v>0</v>
      </c>
      <c r="T39" s="361">
        <v>0</v>
      </c>
      <c r="U39" s="361">
        <v>0</v>
      </c>
      <c r="V39" s="361">
        <v>0</v>
      </c>
      <c r="W39" s="361">
        <v>0</v>
      </c>
      <c r="X39" s="361">
        <v>0</v>
      </c>
      <c r="Y39" s="361">
        <v>0</v>
      </c>
      <c r="Z39" s="361">
        <v>0</v>
      </c>
      <c r="AA39" s="361">
        <v>0</v>
      </c>
      <c r="AB39" s="361">
        <v>0</v>
      </c>
      <c r="AC39" s="361">
        <v>0</v>
      </c>
      <c r="AD39" s="361">
        <v>0</v>
      </c>
      <c r="AE39" s="361">
        <v>0</v>
      </c>
      <c r="AF39" s="361">
        <v>0</v>
      </c>
      <c r="AG39" s="361">
        <v>0</v>
      </c>
      <c r="AH39" s="361">
        <v>0</v>
      </c>
      <c r="AI39" s="361">
        <v>0</v>
      </c>
      <c r="AJ39" s="361">
        <v>0</v>
      </c>
      <c r="AK39" s="361">
        <v>0</v>
      </c>
      <c r="AL39" s="361">
        <v>0</v>
      </c>
      <c r="AM39" s="361">
        <v>0</v>
      </c>
      <c r="AN39" s="361">
        <v>0</v>
      </c>
      <c r="AO39" s="361">
        <v>0</v>
      </c>
      <c r="AP39" s="361">
        <v>0</v>
      </c>
      <c r="AQ39" s="361">
        <v>0</v>
      </c>
      <c r="AR39" s="361">
        <v>0</v>
      </c>
      <c r="AS39" s="361">
        <v>0</v>
      </c>
      <c r="AT39" s="361">
        <v>0</v>
      </c>
      <c r="AU39" s="361">
        <v>0</v>
      </c>
      <c r="AV39" s="361">
        <v>0</v>
      </c>
      <c r="AW39" s="361">
        <v>0</v>
      </c>
      <c r="AX39" s="361">
        <v>0</v>
      </c>
      <c r="AY39" s="361">
        <v>0</v>
      </c>
      <c r="AZ39" s="361">
        <v>0</v>
      </c>
      <c r="BA39" s="361">
        <v>0</v>
      </c>
      <c r="BB39" s="361">
        <v>0</v>
      </c>
      <c r="BC39" s="361">
        <v>0</v>
      </c>
      <c r="BD39" s="361">
        <v>0</v>
      </c>
      <c r="BE39" s="361">
        <v>0</v>
      </c>
      <c r="BF39" s="361">
        <v>0</v>
      </c>
      <c r="BG39" s="361">
        <v>0</v>
      </c>
      <c r="BH39" s="361">
        <v>0</v>
      </c>
      <c r="BI39" s="361">
        <v>0</v>
      </c>
      <c r="BJ39" s="361">
        <v>0</v>
      </c>
      <c r="BK39" s="361">
        <v>0</v>
      </c>
      <c r="BL39" s="361">
        <v>0</v>
      </c>
      <c r="BM39" s="361">
        <v>0</v>
      </c>
      <c r="BN39" s="361">
        <v>0</v>
      </c>
      <c r="BO39" s="361">
        <v>0</v>
      </c>
      <c r="BP39" s="361">
        <v>0</v>
      </c>
      <c r="BQ39" s="361">
        <v>0</v>
      </c>
      <c r="BR39" s="361">
        <v>0</v>
      </c>
      <c r="BS39" s="361">
        <v>0</v>
      </c>
      <c r="BT39" s="361">
        <v>0</v>
      </c>
      <c r="BU39" s="361">
        <v>0</v>
      </c>
      <c r="BV39" s="361">
        <v>0</v>
      </c>
      <c r="BW39" s="361">
        <v>0</v>
      </c>
      <c r="BX39" s="361">
        <v>0</v>
      </c>
      <c r="BY39" s="361">
        <v>0</v>
      </c>
      <c r="BZ39" s="361">
        <v>0</v>
      </c>
      <c r="CA39" s="361">
        <v>0</v>
      </c>
      <c r="CB39" s="361">
        <v>0</v>
      </c>
      <c r="CC39" s="361">
        <v>0</v>
      </c>
      <c r="CD39" s="361">
        <v>0</v>
      </c>
      <c r="CE39" s="361">
        <v>0</v>
      </c>
      <c r="CF39" s="361">
        <v>0</v>
      </c>
      <c r="CG39" s="361">
        <v>0</v>
      </c>
      <c r="CH39" s="361">
        <v>0</v>
      </c>
      <c r="CI39" s="361">
        <v>0</v>
      </c>
      <c r="CJ39" s="361">
        <v>0</v>
      </c>
      <c r="CK39" s="361">
        <v>0</v>
      </c>
      <c r="CL39" s="361">
        <v>0</v>
      </c>
      <c r="CM39" s="361">
        <v>0</v>
      </c>
      <c r="CN39" s="361">
        <v>0</v>
      </c>
      <c r="CO39" s="361">
        <v>0</v>
      </c>
      <c r="CP39" s="361">
        <v>0</v>
      </c>
      <c r="CQ39" s="361">
        <v>0</v>
      </c>
      <c r="CR39" s="361">
        <v>0</v>
      </c>
      <c r="CS39" s="361">
        <v>0</v>
      </c>
      <c r="CT39" s="361">
        <v>0</v>
      </c>
      <c r="CU39" s="361">
        <v>0</v>
      </c>
      <c r="CV39" s="361">
        <v>0</v>
      </c>
      <c r="CW39" s="361">
        <v>6.9878318015775874E-4</v>
      </c>
      <c r="CX39" s="361">
        <v>3.2110860524142398E-3</v>
      </c>
      <c r="CY39" s="361">
        <v>1.9717501278358001E-3</v>
      </c>
      <c r="CZ39" s="361">
        <v>3.4025492149290229E-3</v>
      </c>
      <c r="DA39" s="361">
        <v>3.0892229859834546E-3</v>
      </c>
      <c r="DB39" s="361">
        <v>2.7840413412830484E-3</v>
      </c>
      <c r="DC39" s="361">
        <v>3.1736965385653769E-3</v>
      </c>
      <c r="DD39" s="361">
        <v>3.7563688894524977E-3</v>
      </c>
      <c r="DE39" s="361">
        <v>3.5473663937764274E-3</v>
      </c>
      <c r="DF39" s="361">
        <v>3.7784253151151074E-3</v>
      </c>
      <c r="DG39" s="361">
        <v>3.283403999960056E-3</v>
      </c>
      <c r="DH39" s="361">
        <v>3.3076314614149246E-3</v>
      </c>
      <c r="DI39" s="361">
        <v>3.3423855847166989E-3</v>
      </c>
      <c r="DJ39" s="361">
        <v>1.744918725121938E-3</v>
      </c>
      <c r="DK39" s="361">
        <v>3.2383119103380387E-3</v>
      </c>
      <c r="DL39" s="361">
        <v>3.1084655580648967E-3</v>
      </c>
      <c r="DM39" s="361">
        <v>2.6678653437259381E-3</v>
      </c>
      <c r="DN39" s="361">
        <v>2.5358893665067229E-3</v>
      </c>
      <c r="DO39" s="361">
        <v>3.0615972427842685E-3</v>
      </c>
      <c r="DP39" s="361">
        <v>2.9143963343727913E-3</v>
      </c>
      <c r="DQ39" s="361">
        <v>3.7540789868857325E-3</v>
      </c>
      <c r="DR39" s="361">
        <v>3.9002963379841334E-3</v>
      </c>
      <c r="DS39" s="361">
        <v>3.3744476157890673E-3</v>
      </c>
      <c r="DT39" s="361">
        <v>2.9986778860376581E-3</v>
      </c>
      <c r="DU39" s="361">
        <v>2.9458562193482554E-3</v>
      </c>
      <c r="DV39" s="361">
        <v>3.0747007577225922E-3</v>
      </c>
      <c r="DW39" s="361">
        <v>3.4484230558562388E-3</v>
      </c>
      <c r="DX39" s="361">
        <v>9.0607399975895231E-3</v>
      </c>
      <c r="DY39" s="361">
        <v>8.89449517265304E-3</v>
      </c>
      <c r="DZ39" s="361">
        <v>8.4620753710368726E-3</v>
      </c>
      <c r="EA39" s="361">
        <v>9.1168212449025329E-3</v>
      </c>
      <c r="EB39" s="361">
        <v>9.3726009155559852E-3</v>
      </c>
      <c r="EC39" s="361">
        <v>9.4640251622350874E-3</v>
      </c>
      <c r="ED39" s="361">
        <v>1.0019619635996622E-2</v>
      </c>
      <c r="EE39" s="361">
        <v>1.023020875292871E-2</v>
      </c>
      <c r="EF39" s="361">
        <v>8.911458616028968E-3</v>
      </c>
      <c r="EG39" s="361">
        <v>9.2426933765557742E-3</v>
      </c>
      <c r="EH39" s="361">
        <v>8.924637993099168E-3</v>
      </c>
      <c r="EI39" s="361">
        <v>8.7345952855891005E-3</v>
      </c>
      <c r="EJ39" s="361">
        <v>7.8232594632820888E-3</v>
      </c>
      <c r="EK39" s="361">
        <v>8.1873769837906354E-3</v>
      </c>
      <c r="EL39" s="361">
        <v>7.7270901301774069E-3</v>
      </c>
      <c r="EM39" s="361">
        <v>1.1689941365692489E-2</v>
      </c>
      <c r="EN39" s="361">
        <v>1.7352093273445567E-2</v>
      </c>
      <c r="EO39" s="361">
        <v>1.8272889686079131E-2</v>
      </c>
      <c r="EP39" s="361">
        <v>2.0417883716951891E-2</v>
      </c>
      <c r="EQ39" s="361">
        <v>2.2139943945034161E-2</v>
      </c>
      <c r="ER39" s="361">
        <v>1.8853344991352439E-2</v>
      </c>
      <c r="ES39" s="361">
        <v>1.7107976159484055E-2</v>
      </c>
      <c r="ET39" s="361">
        <v>1.6071908077777829E-2</v>
      </c>
      <c r="EU39" s="361">
        <v>1.658033476507427E-2</v>
      </c>
      <c r="EV39" s="361">
        <v>1.5875509801830258E-2</v>
      </c>
      <c r="EW39" s="361">
        <v>1.5796491196937074E-2</v>
      </c>
      <c r="EX39" s="361">
        <v>1.4382293884300039E-2</v>
      </c>
      <c r="EY39" s="361">
        <v>1.5802317078773047E-2</v>
      </c>
      <c r="EZ39" s="361">
        <v>1.720467414202052E-2</v>
      </c>
      <c r="FA39" s="361">
        <v>1.8151601462596038E-2</v>
      </c>
      <c r="FB39" s="361">
        <v>2.0356771396097297E-2</v>
      </c>
      <c r="FC39" s="361">
        <v>2.2515400183147096E-2</v>
      </c>
      <c r="FD39" s="361">
        <v>2.131035799625022E-2</v>
      </c>
      <c r="FE39" s="361">
        <v>2.0500700763125428E-2</v>
      </c>
      <c r="FF39" s="361">
        <v>2.4166481125758164E-2</v>
      </c>
      <c r="FG39" s="361">
        <v>3.1305009283599944E-2</v>
      </c>
      <c r="FH39" s="361">
        <v>3.2251863658803497E-2</v>
      </c>
      <c r="FI39" s="361"/>
      <c r="FJ39" s="361">
        <v>0</v>
      </c>
      <c r="FK39" s="361">
        <v>0</v>
      </c>
      <c r="FL39" s="361">
        <v>0</v>
      </c>
      <c r="FM39" s="361">
        <v>0</v>
      </c>
      <c r="FN39" s="361">
        <v>0</v>
      </c>
      <c r="FO39" s="361">
        <v>0</v>
      </c>
      <c r="FP39" s="361">
        <v>0</v>
      </c>
      <c r="FQ39" s="361">
        <v>1.5737510870793999E-3</v>
      </c>
      <c r="FR39" s="361">
        <v>3.0928191716184713E-3</v>
      </c>
      <c r="FS39" s="361">
        <v>5.1955512450049084E-3</v>
      </c>
      <c r="FT39" s="361">
        <v>9.1639574601130678E-3</v>
      </c>
      <c r="FU39" s="361">
        <v>1.7272505361672543E-2</v>
      </c>
      <c r="FV39" s="361">
        <f t="shared" si="0"/>
        <v>2.3436944415787947E-2</v>
      </c>
      <c r="FW39" s="410"/>
      <c r="FX39" s="410"/>
      <c r="FY39" s="410"/>
      <c r="FZ39" s="410"/>
      <c r="GA39" s="410"/>
      <c r="GB39" s="410"/>
      <c r="GC39" s="410"/>
      <c r="GD39" s="410"/>
      <c r="GE39" s="410"/>
      <c r="GF39" s="410"/>
      <c r="GG39" s="360"/>
      <c r="GH39" s="360"/>
      <c r="GI39" s="360"/>
      <c r="GJ39" s="360"/>
      <c r="GK39" s="360"/>
      <c r="GL39" s="360"/>
      <c r="GM39" s="360"/>
      <c r="GN39" s="360"/>
      <c r="GO39" s="360"/>
      <c r="GP39" s="360"/>
    </row>
    <row r="40" spans="1:198" s="3" customFormat="1" x14ac:dyDescent="0.3">
      <c r="A40" s="17"/>
      <c r="B40" s="21" t="s">
        <v>354</v>
      </c>
      <c r="C40" s="361">
        <v>1.1677062919277233E-2</v>
      </c>
      <c r="D40" s="361">
        <v>8.2621541387366913E-3</v>
      </c>
      <c r="E40" s="364">
        <v>0.34149087805405415</v>
      </c>
      <c r="F40" s="364">
        <v>0</v>
      </c>
      <c r="G40" s="364"/>
      <c r="H40" s="361">
        <v>1.2978441360228516E-2</v>
      </c>
      <c r="I40" s="364">
        <v>-0.47162872214918244</v>
      </c>
      <c r="J40" s="342"/>
      <c r="K40" s="23"/>
      <c r="L40" s="361">
        <v>0</v>
      </c>
      <c r="M40" s="361">
        <v>0</v>
      </c>
      <c r="N40" s="361">
        <v>0</v>
      </c>
      <c r="O40" s="361">
        <v>0</v>
      </c>
      <c r="P40" s="361">
        <v>0</v>
      </c>
      <c r="Q40" s="361">
        <v>0</v>
      </c>
      <c r="R40" s="361">
        <v>0</v>
      </c>
      <c r="S40" s="361">
        <v>0</v>
      </c>
      <c r="T40" s="361">
        <v>0</v>
      </c>
      <c r="U40" s="361">
        <v>0</v>
      </c>
      <c r="V40" s="361">
        <v>0</v>
      </c>
      <c r="W40" s="361">
        <v>0</v>
      </c>
      <c r="X40" s="361">
        <v>0</v>
      </c>
      <c r="Y40" s="361">
        <v>0</v>
      </c>
      <c r="Z40" s="361">
        <v>0</v>
      </c>
      <c r="AA40" s="361">
        <v>0</v>
      </c>
      <c r="AB40" s="361">
        <v>0</v>
      </c>
      <c r="AC40" s="361">
        <v>0</v>
      </c>
      <c r="AD40" s="361">
        <v>0</v>
      </c>
      <c r="AE40" s="361">
        <v>0</v>
      </c>
      <c r="AF40" s="361">
        <v>0</v>
      </c>
      <c r="AG40" s="361">
        <v>0</v>
      </c>
      <c r="AH40" s="361">
        <v>0</v>
      </c>
      <c r="AI40" s="361">
        <v>0</v>
      </c>
      <c r="AJ40" s="361">
        <v>0</v>
      </c>
      <c r="AK40" s="361">
        <v>0</v>
      </c>
      <c r="AL40" s="361">
        <v>0</v>
      </c>
      <c r="AM40" s="361">
        <v>0</v>
      </c>
      <c r="AN40" s="361">
        <v>0</v>
      </c>
      <c r="AO40" s="361">
        <v>0</v>
      </c>
      <c r="AP40" s="361">
        <v>0</v>
      </c>
      <c r="AQ40" s="361">
        <v>0</v>
      </c>
      <c r="AR40" s="361">
        <v>0</v>
      </c>
      <c r="AS40" s="361">
        <v>0</v>
      </c>
      <c r="AT40" s="361">
        <v>0</v>
      </c>
      <c r="AU40" s="361">
        <v>0</v>
      </c>
      <c r="AV40" s="361">
        <v>0</v>
      </c>
      <c r="AW40" s="361">
        <v>0</v>
      </c>
      <c r="AX40" s="361">
        <v>0</v>
      </c>
      <c r="AY40" s="361">
        <v>0</v>
      </c>
      <c r="AZ40" s="361">
        <v>0</v>
      </c>
      <c r="BA40" s="361">
        <v>0</v>
      </c>
      <c r="BB40" s="361">
        <v>0</v>
      </c>
      <c r="BC40" s="361">
        <v>0</v>
      </c>
      <c r="BD40" s="361">
        <v>0</v>
      </c>
      <c r="BE40" s="361">
        <v>0</v>
      </c>
      <c r="BF40" s="361">
        <v>0</v>
      </c>
      <c r="BG40" s="361">
        <v>0</v>
      </c>
      <c r="BH40" s="361">
        <v>0</v>
      </c>
      <c r="BI40" s="361">
        <v>0</v>
      </c>
      <c r="BJ40" s="361">
        <v>0</v>
      </c>
      <c r="BK40" s="361">
        <v>0</v>
      </c>
      <c r="BL40" s="361">
        <v>0</v>
      </c>
      <c r="BM40" s="361">
        <v>0</v>
      </c>
      <c r="BN40" s="361">
        <v>0</v>
      </c>
      <c r="BO40" s="361">
        <v>0</v>
      </c>
      <c r="BP40" s="361">
        <v>0</v>
      </c>
      <c r="BQ40" s="361">
        <v>0</v>
      </c>
      <c r="BR40" s="361">
        <v>0</v>
      </c>
      <c r="BS40" s="361">
        <v>0</v>
      </c>
      <c r="BT40" s="361">
        <v>0</v>
      </c>
      <c r="BU40" s="361">
        <v>0</v>
      </c>
      <c r="BV40" s="361">
        <v>0</v>
      </c>
      <c r="BW40" s="361">
        <v>0</v>
      </c>
      <c r="BX40" s="361">
        <v>0</v>
      </c>
      <c r="BY40" s="361">
        <v>0</v>
      </c>
      <c r="BZ40" s="361">
        <v>0</v>
      </c>
      <c r="CA40" s="361">
        <v>0</v>
      </c>
      <c r="CB40" s="361">
        <v>0</v>
      </c>
      <c r="CC40" s="361">
        <v>0</v>
      </c>
      <c r="CD40" s="361">
        <v>0</v>
      </c>
      <c r="CE40" s="361">
        <v>0</v>
      </c>
      <c r="CF40" s="361">
        <v>0</v>
      </c>
      <c r="CG40" s="361">
        <v>0</v>
      </c>
      <c r="CH40" s="361">
        <v>0</v>
      </c>
      <c r="CI40" s="361">
        <v>0</v>
      </c>
      <c r="CJ40" s="361">
        <v>0</v>
      </c>
      <c r="CK40" s="361">
        <v>0</v>
      </c>
      <c r="CL40" s="361">
        <v>0</v>
      </c>
      <c r="CM40" s="361">
        <v>0</v>
      </c>
      <c r="CN40" s="361">
        <v>0</v>
      </c>
      <c r="CO40" s="361">
        <v>0</v>
      </c>
      <c r="CP40" s="361">
        <v>0</v>
      </c>
      <c r="CQ40" s="361">
        <v>0</v>
      </c>
      <c r="CR40" s="361">
        <v>0</v>
      </c>
      <c r="CS40" s="361">
        <v>0</v>
      </c>
      <c r="CT40" s="361">
        <v>0</v>
      </c>
      <c r="CU40" s="361">
        <v>0</v>
      </c>
      <c r="CV40" s="361">
        <v>0</v>
      </c>
      <c r="CW40" s="361">
        <v>0</v>
      </c>
      <c r="CX40" s="361">
        <v>0</v>
      </c>
      <c r="CY40" s="361">
        <v>0</v>
      </c>
      <c r="CZ40" s="361">
        <v>0</v>
      </c>
      <c r="DA40" s="361">
        <v>0</v>
      </c>
      <c r="DB40" s="361">
        <v>0</v>
      </c>
      <c r="DC40" s="361">
        <v>0</v>
      </c>
      <c r="DD40" s="361">
        <v>0</v>
      </c>
      <c r="DE40" s="361">
        <v>4.4304639530578675E-4</v>
      </c>
      <c r="DF40" s="361">
        <v>4.6032305133151281E-3</v>
      </c>
      <c r="DG40" s="361">
        <v>1.1056440273771843E-2</v>
      </c>
      <c r="DH40" s="361">
        <v>1.0867545821408328E-2</v>
      </c>
      <c r="DI40" s="361">
        <v>1.1891187145988743E-2</v>
      </c>
      <c r="DJ40" s="361">
        <v>8.5078343242481931E-3</v>
      </c>
      <c r="DK40" s="361">
        <v>1.2302815299983037E-2</v>
      </c>
      <c r="DL40" s="361">
        <v>1.2492321361316084E-2</v>
      </c>
      <c r="DM40" s="361">
        <v>1.3940951145801799E-2</v>
      </c>
      <c r="DN40" s="361">
        <v>4.3768724798437702E-3</v>
      </c>
      <c r="DO40" s="361">
        <v>1.4016505533910054E-2</v>
      </c>
      <c r="DP40" s="361">
        <v>1.3169363940326598E-2</v>
      </c>
      <c r="DQ40" s="361">
        <v>1.585254603884113E-2</v>
      </c>
      <c r="DR40" s="361">
        <v>1.5091796249995099E-2</v>
      </c>
      <c r="DS40" s="361">
        <v>1.411699588402524E-2</v>
      </c>
      <c r="DT40" s="361">
        <v>1.4047741941914793E-2</v>
      </c>
      <c r="DU40" s="361">
        <v>1.3737677209087334E-2</v>
      </c>
      <c r="DV40" s="361">
        <v>1.3253081079938597E-2</v>
      </c>
      <c r="DW40" s="361">
        <v>1.3779044936217578E-2</v>
      </c>
      <c r="DX40" s="361">
        <v>1.4120197781540254E-2</v>
      </c>
      <c r="DY40" s="361">
        <v>1.1642480397176892E-2</v>
      </c>
      <c r="DZ40" s="361">
        <v>1.6167043696759774E-3</v>
      </c>
      <c r="EA40" s="361">
        <v>1.443844771228019E-2</v>
      </c>
      <c r="EB40" s="361">
        <v>1.4888677379639002E-2</v>
      </c>
      <c r="EC40" s="361">
        <v>1.4516092219820576E-2</v>
      </c>
      <c r="ED40" s="361">
        <v>1.4319017837734014E-2</v>
      </c>
      <c r="EE40" s="361">
        <v>1.3791272471359165E-2</v>
      </c>
      <c r="EF40" s="361">
        <v>9.6171335212710818E-3</v>
      </c>
      <c r="EG40" s="361">
        <v>1.2776475791235102E-2</v>
      </c>
      <c r="EH40" s="361">
        <v>1.2410948690870092E-2</v>
      </c>
      <c r="EI40" s="361">
        <v>1.2490585981042504E-2</v>
      </c>
      <c r="EJ40" s="361">
        <v>1.2756566786020281E-2</v>
      </c>
      <c r="EK40" s="361">
        <v>1.3009718330454506E-2</v>
      </c>
      <c r="EL40" s="361">
        <v>0</v>
      </c>
      <c r="EM40" s="361">
        <v>1.2563105820161962E-2</v>
      </c>
      <c r="EN40" s="361">
        <v>1.4023367296346201E-2</v>
      </c>
      <c r="EO40" s="361">
        <v>7.3882840368862772E-3</v>
      </c>
      <c r="EP40" s="361">
        <v>4.6545582185925491E-3</v>
      </c>
      <c r="EQ40" s="361">
        <v>1.0153412645057792E-2</v>
      </c>
      <c r="ER40" s="361">
        <v>9.6424843089485436E-3</v>
      </c>
      <c r="ES40" s="361">
        <v>8.8031767950402223E-3</v>
      </c>
      <c r="ET40" s="361">
        <v>8.7582458270369055E-3</v>
      </c>
      <c r="EU40" s="361">
        <v>1.4563180615104908E-3</v>
      </c>
      <c r="EV40" s="361">
        <v>9.9459319001057069E-3</v>
      </c>
      <c r="EW40" s="361">
        <v>1.2522317385848091E-2</v>
      </c>
      <c r="EX40" s="361">
        <v>1.3638013118132246E-2</v>
      </c>
      <c r="EY40" s="361">
        <v>1.3164647420498835E-2</v>
      </c>
      <c r="EZ40" s="361">
        <v>1.2693205181234497E-2</v>
      </c>
      <c r="FA40" s="361">
        <v>1.2736734526795628E-2</v>
      </c>
      <c r="FB40" s="361">
        <v>1.2514203290102893E-2</v>
      </c>
      <c r="FC40" s="361">
        <v>1.2661116285141372E-2</v>
      </c>
      <c r="FD40" s="361">
        <v>1.1963787177178935E-2</v>
      </c>
      <c r="FE40" s="361">
        <v>1.1636911897741345E-2</v>
      </c>
      <c r="FF40" s="361">
        <v>1.0782499055615836E-2</v>
      </c>
      <c r="FG40" s="361">
        <v>1.1309943268976911E-2</v>
      </c>
      <c r="FH40" s="361">
        <v>9.4679201142696436E-3</v>
      </c>
      <c r="FI40" s="361"/>
      <c r="FJ40" s="361">
        <v>0</v>
      </c>
      <c r="FK40" s="361">
        <v>0</v>
      </c>
      <c r="FL40" s="361">
        <v>0</v>
      </c>
      <c r="FM40" s="361">
        <v>0</v>
      </c>
      <c r="FN40" s="361">
        <v>0</v>
      </c>
      <c r="FO40" s="361">
        <v>0</v>
      </c>
      <c r="FP40" s="361">
        <v>0</v>
      </c>
      <c r="FQ40" s="361">
        <v>0</v>
      </c>
      <c r="FR40" s="361">
        <v>8.9675615653505777E-3</v>
      </c>
      <c r="FS40" s="361">
        <v>1.2845380415567452E-2</v>
      </c>
      <c r="FT40" s="361">
        <v>1.1861428390174006E-2</v>
      </c>
      <c r="FU40" s="361">
        <v>9.4920737955142432E-3</v>
      </c>
      <c r="FV40" s="361">
        <f t="shared" si="0"/>
        <v>1.1677062919277233E-2</v>
      </c>
      <c r="FW40" s="410"/>
      <c r="FX40" s="410"/>
      <c r="FY40" s="410"/>
      <c r="FZ40" s="410"/>
      <c r="GA40" s="410"/>
      <c r="GB40" s="410"/>
      <c r="GC40" s="410"/>
      <c r="GD40" s="410"/>
      <c r="GE40" s="410"/>
      <c r="GF40" s="410"/>
      <c r="GG40" s="360"/>
      <c r="GH40" s="360"/>
      <c r="GI40" s="360"/>
      <c r="GJ40" s="360"/>
      <c r="GK40" s="360"/>
      <c r="GL40" s="360"/>
      <c r="GM40" s="360"/>
      <c r="GN40" s="360"/>
      <c r="GO40" s="360"/>
      <c r="GP40" s="360"/>
    </row>
    <row r="41" spans="1:198" s="3" customFormat="1" x14ac:dyDescent="0.3">
      <c r="A41" s="17"/>
      <c r="B41" s="21" t="s">
        <v>355</v>
      </c>
      <c r="C41" s="361">
        <v>0.10348991196886927</v>
      </c>
      <c r="D41" s="361">
        <v>9.3760375370594715E-2</v>
      </c>
      <c r="E41" s="364">
        <v>0.97295365982745519</v>
      </c>
      <c r="F41" s="361">
        <v>0</v>
      </c>
      <c r="G41" s="361"/>
      <c r="H41" s="361">
        <v>6.9442230063348584E-2</v>
      </c>
      <c r="I41" s="364">
        <v>2.4318145307246128</v>
      </c>
      <c r="J41" s="342"/>
      <c r="K41" s="23"/>
      <c r="L41" s="361">
        <v>0</v>
      </c>
      <c r="M41" s="361">
        <v>0</v>
      </c>
      <c r="N41" s="361">
        <v>0</v>
      </c>
      <c r="O41" s="361">
        <v>0</v>
      </c>
      <c r="P41" s="361">
        <v>0</v>
      </c>
      <c r="Q41" s="361">
        <v>0</v>
      </c>
      <c r="R41" s="361">
        <v>0</v>
      </c>
      <c r="S41" s="361">
        <v>0</v>
      </c>
      <c r="T41" s="361">
        <v>0</v>
      </c>
      <c r="U41" s="361">
        <v>0</v>
      </c>
      <c r="V41" s="361">
        <v>0</v>
      </c>
      <c r="W41" s="361">
        <v>0</v>
      </c>
      <c r="X41" s="361">
        <v>0</v>
      </c>
      <c r="Y41" s="361">
        <v>0</v>
      </c>
      <c r="Z41" s="361">
        <v>0</v>
      </c>
      <c r="AA41" s="361">
        <v>0</v>
      </c>
      <c r="AB41" s="361">
        <v>0</v>
      </c>
      <c r="AC41" s="361">
        <v>0</v>
      </c>
      <c r="AD41" s="361">
        <v>0</v>
      </c>
      <c r="AE41" s="361">
        <v>0</v>
      </c>
      <c r="AF41" s="361">
        <v>0</v>
      </c>
      <c r="AG41" s="361">
        <v>0</v>
      </c>
      <c r="AH41" s="361">
        <v>0</v>
      </c>
      <c r="AI41" s="361">
        <v>0</v>
      </c>
      <c r="AJ41" s="361">
        <v>0</v>
      </c>
      <c r="AK41" s="361">
        <v>0</v>
      </c>
      <c r="AL41" s="361">
        <v>0</v>
      </c>
      <c r="AM41" s="361">
        <v>0</v>
      </c>
      <c r="AN41" s="361">
        <v>0</v>
      </c>
      <c r="AO41" s="361">
        <v>0</v>
      </c>
      <c r="AP41" s="361">
        <v>0</v>
      </c>
      <c r="AQ41" s="361">
        <v>0</v>
      </c>
      <c r="AR41" s="361">
        <v>2.7015600429063937E-4</v>
      </c>
      <c r="AS41" s="361">
        <v>3.0271159379418339E-3</v>
      </c>
      <c r="AT41" s="361">
        <v>2.7948735127917854E-3</v>
      </c>
      <c r="AU41" s="361">
        <v>6.9965509609038242E-3</v>
      </c>
      <c r="AV41" s="361">
        <v>9.070283223290081E-3</v>
      </c>
      <c r="AW41" s="361">
        <v>8.1582278481012651E-3</v>
      </c>
      <c r="AX41" s="361">
        <v>1.1007716972436583E-2</v>
      </c>
      <c r="AY41" s="361">
        <v>5.9502611729932656E-3</v>
      </c>
      <c r="AZ41" s="361">
        <v>6.7801773745853377E-3</v>
      </c>
      <c r="BA41" s="361">
        <v>7.3757427199412128E-3</v>
      </c>
      <c r="BB41" s="361">
        <v>1.039109565699565E-2</v>
      </c>
      <c r="BC41" s="361">
        <v>7.8239236393176266E-3</v>
      </c>
      <c r="BD41" s="361">
        <v>3.2647722653386469E-3</v>
      </c>
      <c r="BE41" s="361">
        <v>3.0752015217217804E-3</v>
      </c>
      <c r="BF41" s="361">
        <v>2.4033367662563143E-3</v>
      </c>
      <c r="BG41" s="361">
        <v>1.0297378849020251E-2</v>
      </c>
      <c r="BH41" s="361">
        <v>2.9166525639056265E-2</v>
      </c>
      <c r="BI41" s="361">
        <v>2.2264044015426025E-2</v>
      </c>
      <c r="BJ41" s="361">
        <v>1.6034381972495026E-2</v>
      </c>
      <c r="BK41" s="361">
        <v>2.3687301286729832E-2</v>
      </c>
      <c r="BL41" s="361">
        <v>1.798224959323573E-2</v>
      </c>
      <c r="BM41" s="361">
        <v>2.771840865150238E-2</v>
      </c>
      <c r="BN41" s="361">
        <v>2.1648400574191557E-2</v>
      </c>
      <c r="BO41" s="361">
        <v>2.0279047986283688E-2</v>
      </c>
      <c r="BP41" s="361">
        <v>7.7694796195698669E-3</v>
      </c>
      <c r="BQ41" s="361">
        <v>9.3713802765146292E-3</v>
      </c>
      <c r="BR41" s="361">
        <v>1.3077512374204877E-2</v>
      </c>
      <c r="BS41" s="361">
        <v>3.2123876425236765E-2</v>
      </c>
      <c r="BT41" s="361">
        <v>2.8079548998819776E-2</v>
      </c>
      <c r="BU41" s="361">
        <v>2.3022942773056394E-2</v>
      </c>
      <c r="BV41" s="361">
        <v>1.3970851532851124E-2</v>
      </c>
      <c r="BW41" s="361">
        <v>2.0052828990907257E-2</v>
      </c>
      <c r="BX41" s="361">
        <v>1.6881420312345709E-2</v>
      </c>
      <c r="BY41" s="361">
        <v>1.9697390572755588E-2</v>
      </c>
      <c r="BZ41" s="361">
        <v>2.1398874804605759E-2</v>
      </c>
      <c r="CA41" s="361">
        <v>1.7689494170501668E-2</v>
      </c>
      <c r="CB41" s="361">
        <v>1.5344194485096836E-2</v>
      </c>
      <c r="CC41" s="361">
        <v>5.4173279150496285E-3</v>
      </c>
      <c r="CD41" s="361">
        <v>1.4763509744686735E-2</v>
      </c>
      <c r="CE41" s="361">
        <v>1.8825580358573634E-2</v>
      </c>
      <c r="CF41" s="361">
        <v>1.883085981203312E-2</v>
      </c>
      <c r="CG41" s="361">
        <v>1.8127113421914118E-2</v>
      </c>
      <c r="CH41" s="361">
        <v>2.4600814341854415E-2</v>
      </c>
      <c r="CI41" s="361">
        <v>2.1046516893929119E-2</v>
      </c>
      <c r="CJ41" s="361">
        <v>2.2569685871175697E-2</v>
      </c>
      <c r="CK41" s="361">
        <v>2.4402229638333255E-2</v>
      </c>
      <c r="CL41" s="361">
        <v>2.4547590157669351E-2</v>
      </c>
      <c r="CM41" s="361">
        <v>1.8521272778903679E-2</v>
      </c>
      <c r="CN41" s="361">
        <v>1.0644227953948029E-2</v>
      </c>
      <c r="CO41" s="361">
        <v>8.184947688650062E-3</v>
      </c>
      <c r="CP41" s="361">
        <v>1.9380513454694475E-2</v>
      </c>
      <c r="CQ41" s="361">
        <v>3.0254417286270052E-2</v>
      </c>
      <c r="CR41" s="361">
        <v>1.1656922757156778E-2</v>
      </c>
      <c r="CS41" s="361">
        <v>1.0885000072256621E-2</v>
      </c>
      <c r="CT41" s="361">
        <v>1.9961099303973513E-2</v>
      </c>
      <c r="CU41" s="361">
        <v>8.4349180036469018E-3</v>
      </c>
      <c r="CV41" s="361">
        <v>1.7696866296777514E-2</v>
      </c>
      <c r="CW41" s="361">
        <v>2.8386938193648358E-2</v>
      </c>
      <c r="CX41" s="361">
        <v>4.1277783696872045E-2</v>
      </c>
      <c r="CY41" s="361">
        <v>3.4787762505991776E-2</v>
      </c>
      <c r="CZ41" s="361">
        <v>2.5221196607356944E-2</v>
      </c>
      <c r="DA41" s="361">
        <v>1.3342201120718114E-2</v>
      </c>
      <c r="DB41" s="361">
        <v>1.4238496361634507E-2</v>
      </c>
      <c r="DC41" s="361">
        <v>3.9725797251992094E-2</v>
      </c>
      <c r="DD41" s="361">
        <v>2.9211348869497715E-2</v>
      </c>
      <c r="DE41" s="361">
        <v>2.5647809139744585E-2</v>
      </c>
      <c r="DF41" s="361">
        <v>3.7710238271754369E-2</v>
      </c>
      <c r="DG41" s="361">
        <v>4.3216428153761963E-2</v>
      </c>
      <c r="DH41" s="361">
        <v>4.2934953483458577E-2</v>
      </c>
      <c r="DI41" s="361">
        <v>5.073422959341907E-2</v>
      </c>
      <c r="DJ41" s="361">
        <v>4.1385502105893736E-2</v>
      </c>
      <c r="DK41" s="361">
        <v>4.2545353296664125E-2</v>
      </c>
      <c r="DL41" s="361">
        <v>2.6601203157626169E-2</v>
      </c>
      <c r="DM41" s="361">
        <v>3.3198016050919231E-2</v>
      </c>
      <c r="DN41" s="361">
        <v>2.1591755327083437E-2</v>
      </c>
      <c r="DO41" s="361">
        <v>4.3903555521656E-2</v>
      </c>
      <c r="DP41" s="361">
        <v>5.2223859512110941E-2</v>
      </c>
      <c r="DQ41" s="361">
        <v>6.8677877323401457E-2</v>
      </c>
      <c r="DR41" s="361">
        <v>4.0330514478143363E-2</v>
      </c>
      <c r="DS41" s="361">
        <v>3.9936638399479196E-2</v>
      </c>
      <c r="DT41" s="361">
        <v>5.0258068234993999E-2</v>
      </c>
      <c r="DU41" s="361">
        <v>4.5800404437269987E-2</v>
      </c>
      <c r="DV41" s="361">
        <v>5.0012961209251812E-2</v>
      </c>
      <c r="DW41" s="361">
        <v>5.0707448490212741E-2</v>
      </c>
      <c r="DX41" s="361">
        <v>4.7493220362970691E-2</v>
      </c>
      <c r="DY41" s="361">
        <v>3.6358405667918384E-2</v>
      </c>
      <c r="DZ41" s="361">
        <v>3.5133548241838737E-2</v>
      </c>
      <c r="EA41" s="361">
        <v>7.0841815698044111E-2</v>
      </c>
      <c r="EB41" s="361">
        <v>6.2861200647220547E-2</v>
      </c>
      <c r="EC41" s="361">
        <v>6.8851940936786052E-2</v>
      </c>
      <c r="ED41" s="361">
        <v>5.8118393707556004E-2</v>
      </c>
      <c r="EE41" s="361">
        <v>7.4034648008198131E-2</v>
      </c>
      <c r="EF41" s="361">
        <v>6.0243709978192846E-2</v>
      </c>
      <c r="EG41" s="361">
        <v>8.6959279037219062E-2</v>
      </c>
      <c r="EH41" s="361">
        <v>8.7879531510489675E-2</v>
      </c>
      <c r="EI41" s="361">
        <v>7.6782256083906153E-2</v>
      </c>
      <c r="EJ41" s="361">
        <v>4.6817536591964526E-2</v>
      </c>
      <c r="EK41" s="361">
        <v>5.459451696586743E-2</v>
      </c>
      <c r="EL41" s="361">
        <v>3.9151924732014572E-2</v>
      </c>
      <c r="EM41" s="361">
        <v>7.8507626875002609E-2</v>
      </c>
      <c r="EN41" s="361">
        <v>0.10176585814052995</v>
      </c>
      <c r="EO41" s="361">
        <v>0.11690003352746409</v>
      </c>
      <c r="EP41" s="361">
        <v>0.10314765518721961</v>
      </c>
      <c r="EQ41" s="361">
        <v>9.3490068920136699E-2</v>
      </c>
      <c r="ER41" s="361">
        <v>8.6466420395007182E-2</v>
      </c>
      <c r="ES41" s="361">
        <v>9.7629199269505765E-2</v>
      </c>
      <c r="ET41" s="361">
        <v>9.9859007833607641E-2</v>
      </c>
      <c r="EU41" s="361">
        <v>8.5424529419527134E-2</v>
      </c>
      <c r="EV41" s="361">
        <v>6.4213284002449897E-2</v>
      </c>
      <c r="EW41" s="361">
        <v>8.9887203944257088E-2</v>
      </c>
      <c r="EX41" s="361">
        <v>8.379571842668318E-2</v>
      </c>
      <c r="EY41" s="361">
        <v>7.7481860466044536E-2</v>
      </c>
      <c r="EZ41" s="361">
        <v>9.237636936910712E-2</v>
      </c>
      <c r="FA41" s="361">
        <v>0.13165815405455911</v>
      </c>
      <c r="FB41" s="361">
        <v>0.10592495750668621</v>
      </c>
      <c r="FC41" s="361">
        <v>9.4016951407336319E-2</v>
      </c>
      <c r="FD41" s="361">
        <v>0.10209237327781714</v>
      </c>
      <c r="FE41" s="361">
        <v>0.11285607329248545</v>
      </c>
      <c r="FF41" s="361">
        <v>0.11638189557791483</v>
      </c>
      <c r="FG41" s="361">
        <v>0.10775216738502161</v>
      </c>
      <c r="FH41" s="361">
        <v>7.2458588213686392E-2</v>
      </c>
      <c r="FI41" s="361"/>
      <c r="FJ41" s="361">
        <v>0</v>
      </c>
      <c r="FK41" s="361">
        <v>0</v>
      </c>
      <c r="FL41" s="361">
        <v>1.10154495503618E-3</v>
      </c>
      <c r="FM41" s="361">
        <v>7.0481263322773689E-3</v>
      </c>
      <c r="FN41" s="361">
        <v>1.9705790965789168E-2</v>
      </c>
      <c r="FO41" s="361">
        <v>1.7734626894893621E-2</v>
      </c>
      <c r="FP41" s="361">
        <v>2.0009758304278799E-2</v>
      </c>
      <c r="FQ41" s="361">
        <v>2.255389128155507E-2</v>
      </c>
      <c r="FR41" s="361">
        <v>3.6788419025257098E-2</v>
      </c>
      <c r="FS41" s="361">
        <v>4.8687554146321935E-2</v>
      </c>
      <c r="FT41" s="361">
        <v>6.6338833489282628E-2</v>
      </c>
      <c r="FU41" s="361">
        <v>9.1255824911785605E-2</v>
      </c>
      <c r="FV41" s="361">
        <f t="shared" si="0"/>
        <v>0.10348991196886927</v>
      </c>
      <c r="FW41" s="410"/>
      <c r="FX41" s="410"/>
      <c r="FY41" s="410"/>
      <c r="FZ41" s="410"/>
      <c r="GA41" s="410"/>
      <c r="GB41" s="410"/>
      <c r="GC41" s="410"/>
      <c r="GD41" s="410"/>
      <c r="GE41" s="410"/>
      <c r="GF41" s="410"/>
      <c r="GG41" s="360"/>
      <c r="GH41" s="360"/>
      <c r="GI41" s="360"/>
      <c r="GJ41" s="360"/>
      <c r="GK41" s="360"/>
      <c r="GL41" s="360"/>
      <c r="GM41" s="360"/>
      <c r="GN41" s="360"/>
      <c r="GO41" s="360"/>
      <c r="GP41" s="360"/>
    </row>
    <row r="42" spans="1:198" s="3" customFormat="1" x14ac:dyDescent="0.3">
      <c r="A42" s="17"/>
      <c r="B42" s="21"/>
      <c r="C42" s="358"/>
      <c r="D42" s="358"/>
      <c r="E42" s="358"/>
      <c r="F42" s="358"/>
      <c r="G42" s="360"/>
      <c r="H42" s="358"/>
      <c r="I42" s="358"/>
      <c r="J42" s="358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75"/>
      <c r="CS42" s="275"/>
      <c r="CT42" s="361"/>
      <c r="CU42" s="361"/>
      <c r="CV42" s="361"/>
      <c r="CW42" s="361"/>
      <c r="CX42" s="361"/>
      <c r="CY42" s="361"/>
      <c r="CZ42" s="361"/>
      <c r="DA42" s="361"/>
      <c r="DB42" s="361"/>
      <c r="DC42" s="361"/>
      <c r="DD42" s="361"/>
      <c r="DE42" s="361"/>
      <c r="DF42" s="361"/>
      <c r="DG42" s="361"/>
      <c r="DH42" s="361"/>
      <c r="DI42" s="361"/>
      <c r="DJ42" s="361"/>
      <c r="DK42" s="361"/>
      <c r="DL42" s="361"/>
      <c r="DM42" s="361"/>
      <c r="DN42" s="361"/>
      <c r="DO42" s="361"/>
      <c r="DP42" s="361"/>
      <c r="DQ42" s="361"/>
      <c r="DR42" s="361"/>
      <c r="DS42" s="361"/>
      <c r="DT42" s="361"/>
      <c r="DU42" s="361"/>
      <c r="DV42" s="361"/>
      <c r="DW42" s="361"/>
      <c r="DX42" s="361"/>
      <c r="DY42" s="361"/>
      <c r="DZ42" s="361"/>
      <c r="EA42" s="361"/>
      <c r="EB42" s="361"/>
      <c r="EC42" s="361"/>
      <c r="ED42" s="361"/>
      <c r="EE42" s="361"/>
      <c r="EF42" s="361"/>
      <c r="EG42" s="361"/>
      <c r="EH42" s="361"/>
      <c r="EI42" s="361"/>
      <c r="EJ42" s="361"/>
      <c r="EK42" s="361"/>
      <c r="EL42" s="361"/>
      <c r="EM42" s="361"/>
      <c r="EN42" s="361"/>
      <c r="EO42" s="361"/>
      <c r="EP42" s="361"/>
      <c r="EQ42" s="361"/>
      <c r="ER42" s="361"/>
      <c r="ES42" s="361"/>
      <c r="ET42" s="361"/>
      <c r="EU42" s="361"/>
      <c r="EV42" s="361"/>
      <c r="EW42" s="361"/>
      <c r="EX42" s="361"/>
      <c r="EY42" s="361"/>
      <c r="EZ42" s="361"/>
      <c r="FA42" s="361"/>
      <c r="FB42" s="361"/>
      <c r="FC42" s="361"/>
      <c r="FD42" s="361"/>
      <c r="FE42" s="361"/>
      <c r="FF42" s="361"/>
      <c r="FG42" s="361"/>
      <c r="FH42" s="361"/>
      <c r="FI42" s="361"/>
      <c r="FJ42" s="23"/>
      <c r="FK42" s="23"/>
      <c r="FL42" s="23"/>
      <c r="FM42" s="23"/>
      <c r="FN42" s="23"/>
      <c r="FO42" s="23"/>
      <c r="FP42" s="23"/>
      <c r="FQ42" s="276"/>
      <c r="FR42" s="361"/>
      <c r="FS42" s="361"/>
      <c r="FT42" s="361"/>
      <c r="FU42" s="361"/>
      <c r="FV42" s="361"/>
      <c r="FW42" s="410"/>
      <c r="FX42" s="410"/>
      <c r="FY42" s="410"/>
      <c r="FZ42" s="410"/>
      <c r="GA42" s="410"/>
      <c r="GB42" s="410"/>
      <c r="GC42" s="410"/>
      <c r="GD42" s="410"/>
      <c r="GE42" s="410"/>
      <c r="GF42" s="410"/>
      <c r="GG42" s="360"/>
      <c r="GH42" s="360"/>
      <c r="GI42" s="360"/>
      <c r="GJ42" s="360"/>
      <c r="GK42" s="360"/>
      <c r="GL42" s="360"/>
      <c r="GM42" s="360"/>
      <c r="GN42" s="360"/>
      <c r="GO42" s="360"/>
      <c r="GP42" s="360"/>
    </row>
    <row r="43" spans="1:198" s="3" customFormat="1" x14ac:dyDescent="0.3">
      <c r="A43" s="17"/>
      <c r="B43" s="18" t="s">
        <v>358</v>
      </c>
      <c r="C43" s="26"/>
      <c r="D43" s="26"/>
      <c r="E43" s="26"/>
      <c r="F43" s="26"/>
      <c r="G43" s="26"/>
      <c r="H43" s="26"/>
      <c r="I43" s="26"/>
      <c r="J43" s="342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427"/>
      <c r="FK43" s="427"/>
      <c r="FL43" s="427"/>
      <c r="FM43" s="427"/>
      <c r="FN43" s="427"/>
      <c r="FO43" s="427"/>
      <c r="FP43" s="427"/>
      <c r="FQ43" s="426"/>
      <c r="FR43" s="426"/>
      <c r="FS43" s="426"/>
      <c r="FT43" s="426"/>
      <c r="FU43" s="427"/>
      <c r="FV43" s="427"/>
      <c r="FW43" s="410"/>
      <c r="FX43" s="410"/>
      <c r="FY43" s="410"/>
      <c r="FZ43" s="410"/>
      <c r="GA43" s="410"/>
      <c r="GB43" s="410"/>
      <c r="GC43" s="410"/>
      <c r="GD43" s="410"/>
      <c r="GE43" s="410"/>
      <c r="GF43" s="410"/>
      <c r="GG43" s="360"/>
      <c r="GH43" s="360"/>
      <c r="GI43" s="360"/>
      <c r="GJ43" s="360"/>
      <c r="GK43" s="360"/>
      <c r="GL43" s="360"/>
      <c r="GM43" s="360"/>
      <c r="GN43" s="360"/>
      <c r="GO43" s="360"/>
      <c r="GP43" s="360"/>
    </row>
    <row r="44" spans="1:198" s="3" customFormat="1" x14ac:dyDescent="0.3">
      <c r="A44" s="17">
        <v>15</v>
      </c>
      <c r="B44" s="21" t="s">
        <v>359</v>
      </c>
      <c r="C44" s="364">
        <v>8.5196982448068646</v>
      </c>
      <c r="D44" s="364">
        <v>7.403829169135463</v>
      </c>
      <c r="E44" s="364">
        <v>1.1158690756714016</v>
      </c>
      <c r="F44" s="361">
        <v>0.15071512999288994</v>
      </c>
      <c r="G44" s="364"/>
      <c r="H44" s="364">
        <v>12.941431464305055</v>
      </c>
      <c r="I44" s="364">
        <v>-5.5376022951695916</v>
      </c>
      <c r="J44" s="361">
        <v>-0.42789720058738162</v>
      </c>
      <c r="K44" s="22"/>
      <c r="L44" s="22">
        <v>7.9245495495495488</v>
      </c>
      <c r="M44" s="364">
        <v>8.6266106442577026</v>
      </c>
      <c r="N44" s="364">
        <v>8.6378393506857005</v>
      </c>
      <c r="O44" s="364">
        <v>8.8904296874999975</v>
      </c>
      <c r="P44" s="364">
        <v>9.9062760344348799</v>
      </c>
      <c r="Q44" s="364">
        <v>10.949903127594796</v>
      </c>
      <c r="R44" s="364">
        <v>13.177937915742794</v>
      </c>
      <c r="S44" s="364">
        <v>13.092469545957918</v>
      </c>
      <c r="T44" s="364">
        <v>14.600774122200718</v>
      </c>
      <c r="U44" s="364">
        <v>14.429834254143644</v>
      </c>
      <c r="V44" s="364">
        <v>14.973756906077346</v>
      </c>
      <c r="W44" s="364">
        <v>13.844561016013252</v>
      </c>
      <c r="X44" s="364">
        <v>13.174537420602045</v>
      </c>
      <c r="Y44" s="364">
        <v>15.449075351918301</v>
      </c>
      <c r="Z44" s="364">
        <v>14.883535242290746</v>
      </c>
      <c r="AA44" s="364">
        <v>13.699423552017567</v>
      </c>
      <c r="AB44" s="364">
        <v>14.451709986320113</v>
      </c>
      <c r="AC44" s="364">
        <v>13.372964169381108</v>
      </c>
      <c r="AD44" s="364">
        <v>12.97666666666667</v>
      </c>
      <c r="AE44" s="364">
        <v>13.997889039242221</v>
      </c>
      <c r="AF44" s="364">
        <v>14.318402590393955</v>
      </c>
      <c r="AG44" s="364">
        <v>13.466343564889605</v>
      </c>
      <c r="AH44" s="364">
        <v>12.222222222222223</v>
      </c>
      <c r="AI44" s="364">
        <v>12.577739083846776</v>
      </c>
      <c r="AJ44" s="364">
        <v>14.003713527851458</v>
      </c>
      <c r="AK44" s="364">
        <v>14.773474801061006</v>
      </c>
      <c r="AL44" s="364">
        <v>17.949336870026521</v>
      </c>
      <c r="AM44" s="364">
        <v>19.576941362916006</v>
      </c>
      <c r="AN44" s="364">
        <v>21.067167721518988</v>
      </c>
      <c r="AO44" s="364">
        <v>19.847933666754404</v>
      </c>
      <c r="AP44" s="364">
        <v>20.679638364779876</v>
      </c>
      <c r="AQ44" s="364">
        <v>20.127082242011525</v>
      </c>
      <c r="AR44" s="364">
        <v>18.573205866946044</v>
      </c>
      <c r="AS44" s="364">
        <v>19.932754939801121</v>
      </c>
      <c r="AT44" s="364">
        <v>18.832263796504005</v>
      </c>
      <c r="AU44" s="364">
        <v>17.926374897761725</v>
      </c>
      <c r="AV44" s="364">
        <v>17.975452310081533</v>
      </c>
      <c r="AW44" s="364">
        <v>19.309403822433985</v>
      </c>
      <c r="AX44" s="364">
        <v>20.368400441762351</v>
      </c>
      <c r="AY44" s="364">
        <v>19.459918534128608</v>
      </c>
      <c r="AZ44" s="364">
        <v>19.793536668762929</v>
      </c>
      <c r="BA44" s="364">
        <v>20.300363740963682</v>
      </c>
      <c r="BB44" s="364">
        <v>18.747265276326473</v>
      </c>
      <c r="BC44" s="364">
        <v>18.371773294636519</v>
      </c>
      <c r="BD44" s="364">
        <v>20.474183370902999</v>
      </c>
      <c r="BE44" s="364">
        <v>20.651810973119524</v>
      </c>
      <c r="BF44" s="364">
        <v>19.916763419453424</v>
      </c>
      <c r="BG44" s="364">
        <v>18.466076044283707</v>
      </c>
      <c r="BH44" s="364">
        <v>20.034049509178587</v>
      </c>
      <c r="BI44" s="364">
        <v>20.541654708070975</v>
      </c>
      <c r="BJ44" s="364">
        <v>20.996153642942549</v>
      </c>
      <c r="BK44" s="364">
        <v>21.013036086311804</v>
      </c>
      <c r="BL44" s="364">
        <v>19.86867205294331</v>
      </c>
      <c r="BM44" s="364">
        <v>18.09201523427004</v>
      </c>
      <c r="BN44" s="364">
        <v>18.124000913887702</v>
      </c>
      <c r="BO44" s="364">
        <v>20.079411152133524</v>
      </c>
      <c r="BP44" s="364">
        <v>19.474028258787712</v>
      </c>
      <c r="BQ44" s="364">
        <v>16.407948170915105</v>
      </c>
      <c r="BR44" s="364">
        <v>15.806024458299795</v>
      </c>
      <c r="BS44" s="364">
        <v>13.8289534421288</v>
      </c>
      <c r="BT44" s="364">
        <v>13.563037782632211</v>
      </c>
      <c r="BU44" s="364">
        <v>14.759673586419778</v>
      </c>
      <c r="BV44" s="364">
        <v>14.845531969460351</v>
      </c>
      <c r="BW44" s="364">
        <v>16.487608284552639</v>
      </c>
      <c r="BX44" s="364">
        <v>15.671862308635445</v>
      </c>
      <c r="BY44" s="364">
        <v>17.125314956676156</v>
      </c>
      <c r="BZ44" s="364">
        <v>18.839466780322173</v>
      </c>
      <c r="CA44" s="364">
        <v>17.179941288291044</v>
      </c>
      <c r="CB44" s="364">
        <v>17.080218897807057</v>
      </c>
      <c r="CC44" s="364">
        <v>17.215194541510588</v>
      </c>
      <c r="CD44" s="364">
        <v>14.600242929082683</v>
      </c>
      <c r="CE44" s="364">
        <v>10.791553556783859</v>
      </c>
      <c r="CF44" s="364">
        <v>10.65361141850601</v>
      </c>
      <c r="CG44" s="364">
        <v>9.6048813011974108</v>
      </c>
      <c r="CH44" s="364">
        <v>10.052844126696476</v>
      </c>
      <c r="CI44" s="364">
        <v>9.9814780423179812</v>
      </c>
      <c r="CJ44" s="364">
        <v>10.821933250562729</v>
      </c>
      <c r="CK44" s="364">
        <v>11.267916904214857</v>
      </c>
      <c r="CL44" s="364">
        <v>11.296769897608524</v>
      </c>
      <c r="CM44" s="364">
        <v>10.011077062451228</v>
      </c>
      <c r="CN44" s="364">
        <v>8.5442400237016702</v>
      </c>
      <c r="CO44" s="364">
        <v>8.7250029148516894</v>
      </c>
      <c r="CP44" s="364">
        <v>7.4365255045655321</v>
      </c>
      <c r="CQ44" s="364">
        <v>6.5499556732932218</v>
      </c>
      <c r="CR44" s="364">
        <v>5.0884589348836782</v>
      </c>
      <c r="CS44" s="364">
        <v>5.4846770822282878</v>
      </c>
      <c r="CT44" s="364">
        <v>6.0532580313685891</v>
      </c>
      <c r="CU44" s="364">
        <v>7.0185032252079189</v>
      </c>
      <c r="CV44" s="364">
        <v>6.4710662518124726</v>
      </c>
      <c r="CW44" s="364">
        <v>7.7205343849313479</v>
      </c>
      <c r="CX44" s="364">
        <v>9.1673802939418856</v>
      </c>
      <c r="CY44" s="364">
        <v>7.6505276617229612</v>
      </c>
      <c r="CZ44" s="364">
        <v>8.1696730234077553</v>
      </c>
      <c r="DA44" s="364">
        <v>7.686866799369704</v>
      </c>
      <c r="DB44" s="364">
        <v>7.4131959926689399</v>
      </c>
      <c r="DC44" s="364">
        <v>7.3360228321280658</v>
      </c>
      <c r="DD44" s="364">
        <v>9.1541278509476385</v>
      </c>
      <c r="DE44" s="364">
        <v>9.8500003836206886</v>
      </c>
      <c r="DF44" s="364">
        <v>9.3752587899284769</v>
      </c>
      <c r="DG44" s="364">
        <v>8.4297267556430437</v>
      </c>
      <c r="DH44" s="364">
        <v>8.4481026338119136</v>
      </c>
      <c r="DI44" s="364">
        <v>9.0821084941857038</v>
      </c>
      <c r="DJ44" s="364">
        <v>8.9445782998502779</v>
      </c>
      <c r="DK44" s="364">
        <v>8.9375246634253536</v>
      </c>
      <c r="DL44" s="364">
        <v>8.84826931288538</v>
      </c>
      <c r="DM44" s="364">
        <v>9.3811868623847143</v>
      </c>
      <c r="DN44" s="364">
        <v>9.3874040431309851</v>
      </c>
      <c r="DO44" s="364">
        <v>10.360222601039533</v>
      </c>
      <c r="DP44" s="364">
        <v>9.6041706209396747</v>
      </c>
      <c r="DQ44" s="364">
        <v>8.9896452280533676</v>
      </c>
      <c r="DR44" s="364">
        <v>10.835728466458223</v>
      </c>
      <c r="DS44" s="364">
        <v>11.259784406080529</v>
      </c>
      <c r="DT44" s="364">
        <v>12.040638102753206</v>
      </c>
      <c r="DU44" s="364">
        <v>13.646750408207318</v>
      </c>
      <c r="DV44" s="364">
        <v>13.819050904752164</v>
      </c>
      <c r="DW44" s="364">
        <v>13.3</v>
      </c>
      <c r="DX44" s="364">
        <v>14.527208605889072</v>
      </c>
      <c r="DY44" s="364">
        <v>14.340430051618345</v>
      </c>
      <c r="DZ44" s="364">
        <v>15.430476019364157</v>
      </c>
      <c r="EA44" s="364">
        <v>12.792711939103137</v>
      </c>
      <c r="EB44" s="364">
        <v>11.113098706271417</v>
      </c>
      <c r="EC44" s="364">
        <v>12.613268994209353</v>
      </c>
      <c r="ED44" s="364">
        <v>14.56155304017803</v>
      </c>
      <c r="EE44" s="364">
        <v>13.466009940196596</v>
      </c>
      <c r="EF44" s="364">
        <v>14.293398923643537</v>
      </c>
      <c r="EG44" s="364">
        <v>14.187234017080099</v>
      </c>
      <c r="EH44" s="364">
        <v>12.199561598602697</v>
      </c>
      <c r="EI44" s="364">
        <v>12.5020710062132</v>
      </c>
      <c r="EJ44" s="364">
        <v>11.53668695235055</v>
      </c>
      <c r="EK44" s="364">
        <v>10.869610883043242</v>
      </c>
      <c r="EL44" s="364">
        <v>10.260654601023656</v>
      </c>
      <c r="EM44" s="364">
        <v>7.7434654635107405</v>
      </c>
      <c r="EN44" s="364">
        <v>7.3062009845468499</v>
      </c>
      <c r="EO44" s="364">
        <v>8.116842046463109</v>
      </c>
      <c r="EP44" s="364">
        <v>7.4382885486950032</v>
      </c>
      <c r="EQ44" s="364">
        <v>7.0563906881213603</v>
      </c>
      <c r="ER44" s="364">
        <v>3.94584478811456</v>
      </c>
      <c r="ES44" s="364">
        <v>5.6951274718727403</v>
      </c>
      <c r="ET44" s="364">
        <v>7.6090742137704597</v>
      </c>
      <c r="EU44" s="364">
        <v>8.9852520765775896</v>
      </c>
      <c r="EV44" s="364">
        <v>10.481441704057501</v>
      </c>
      <c r="EW44" s="364">
        <v>6.0619999999999994</v>
      </c>
      <c r="EX44" s="364">
        <v>4.6844000000000001</v>
      </c>
      <c r="EY44" s="364">
        <v>4.2617338709677473</v>
      </c>
      <c r="EZ44" s="364">
        <v>7.7426357526881633</v>
      </c>
      <c r="FA44" s="364">
        <v>7.9947395833333399</v>
      </c>
      <c r="FB44" s="364">
        <v>7.3814438720273099</v>
      </c>
      <c r="FC44" s="364">
        <v>7.9190527777777664</v>
      </c>
      <c r="FD44" s="364">
        <v>7.8730672353563111</v>
      </c>
      <c r="FE44" s="364">
        <v>7.7139861111111045</v>
      </c>
      <c r="FF44" s="364">
        <v>8.2592983870967807</v>
      </c>
      <c r="FG44" s="364">
        <v>9.0990604838710034</v>
      </c>
      <c r="FH44" s="364">
        <v>12.693999999999999</v>
      </c>
      <c r="FI44" s="364"/>
      <c r="FJ44" s="22">
        <v>11.587911846179857</v>
      </c>
      <c r="FK44" s="364">
        <v>13.715875740815946</v>
      </c>
      <c r="FL44" s="364">
        <v>18.607490671494389</v>
      </c>
      <c r="FM44" s="364">
        <v>19.486245658071308</v>
      </c>
      <c r="FN44" s="364">
        <v>18.688828969155825</v>
      </c>
      <c r="FO44" s="364">
        <v>15.679970573514501</v>
      </c>
      <c r="FP44" s="364">
        <v>9.57885300999728</v>
      </c>
      <c r="FQ44" s="364">
        <v>7.1050137094726358</v>
      </c>
      <c r="FR44" s="364">
        <v>9.1832092242378085</v>
      </c>
      <c r="FS44" s="364">
        <v>12.548882896101597</v>
      </c>
      <c r="FT44" s="364">
        <v>12.112217843860259</v>
      </c>
      <c r="FU44" s="364">
        <v>6.8035496994322422</v>
      </c>
      <c r="FV44" s="364">
        <f t="shared" si="0"/>
        <v>8.5196982448068646</v>
      </c>
      <c r="FW44" s="410"/>
      <c r="FX44" s="410"/>
      <c r="FY44" s="410"/>
      <c r="FZ44" s="410"/>
      <c r="GA44" s="410"/>
      <c r="GB44" s="410"/>
      <c r="GC44" s="410"/>
      <c r="GD44" s="410"/>
      <c r="GE44" s="410"/>
      <c r="GF44" s="410"/>
      <c r="GG44" s="360"/>
      <c r="GH44" s="360"/>
      <c r="GI44" s="360"/>
      <c r="GJ44" s="360"/>
      <c r="GK44" s="360"/>
      <c r="GL44" s="360"/>
      <c r="GM44" s="360"/>
      <c r="GN44" s="360"/>
      <c r="GO44" s="360"/>
      <c r="GP44" s="360"/>
    </row>
    <row r="45" spans="1:198" s="3" customFormat="1" x14ac:dyDescent="0.3">
      <c r="A45" s="17">
        <v>16</v>
      </c>
      <c r="B45" s="21" t="s">
        <v>360</v>
      </c>
      <c r="C45" s="364">
        <v>9.5568025267834411</v>
      </c>
      <c r="D45" s="364">
        <v>9.3326658500263147</v>
      </c>
      <c r="E45" s="364">
        <v>0.22413667675712645</v>
      </c>
      <c r="F45" s="361">
        <v>2.4016361494019898E-2</v>
      </c>
      <c r="G45" s="364"/>
      <c r="H45" s="364">
        <v>9.2147339672863229</v>
      </c>
      <c r="I45" s="364">
        <v>0.11793188273999178</v>
      </c>
      <c r="J45" s="361">
        <v>1.2798186378322751E-2</v>
      </c>
      <c r="K45" s="22"/>
      <c r="L45" s="364">
        <v>7.7440878378378368</v>
      </c>
      <c r="M45" s="364">
        <v>7.7523809523809515</v>
      </c>
      <c r="N45" s="364">
        <v>7.8172404142177445</v>
      </c>
      <c r="O45" s="364">
        <v>7.8345424107142856</v>
      </c>
      <c r="P45" s="364">
        <v>7.8542071646764784</v>
      </c>
      <c r="Q45" s="364">
        <v>7.8765568779407689</v>
      </c>
      <c r="R45" s="364">
        <v>7.944844789356984</v>
      </c>
      <c r="S45" s="364">
        <v>7.9327242524916945</v>
      </c>
      <c r="T45" s="364">
        <v>7.9505114735969027</v>
      </c>
      <c r="U45" s="364">
        <v>7.9549723756906081</v>
      </c>
      <c r="V45" s="364">
        <v>7.9629834254143637</v>
      </c>
      <c r="W45" s="364">
        <v>7.9679734953064614</v>
      </c>
      <c r="X45" s="364">
        <v>7.9549848108257386</v>
      </c>
      <c r="Y45" s="364">
        <v>7.9806789953077564</v>
      </c>
      <c r="Z45" s="364">
        <v>7.982929515418502</v>
      </c>
      <c r="AA45" s="364">
        <v>8.0156464452374419</v>
      </c>
      <c r="AB45" s="364">
        <v>8.030369357045144</v>
      </c>
      <c r="AC45" s="364">
        <v>8.0369163952225833</v>
      </c>
      <c r="AD45" s="364">
        <v>8.0281842818428188</v>
      </c>
      <c r="AE45" s="364">
        <v>8.030852503382949</v>
      </c>
      <c r="AF45" s="364">
        <v>8.0420939017808966</v>
      </c>
      <c r="AG45" s="364">
        <v>8.0465805061927842</v>
      </c>
      <c r="AH45" s="364">
        <v>8.0551539491298527</v>
      </c>
      <c r="AI45" s="364">
        <v>8.0605411197428332</v>
      </c>
      <c r="AJ45" s="364">
        <v>8.0108753315649857</v>
      </c>
      <c r="AK45" s="364">
        <v>8.0798408488063664</v>
      </c>
      <c r="AL45" s="364">
        <v>8.1527851458885934</v>
      </c>
      <c r="AM45" s="364">
        <v>8.22081352350766</v>
      </c>
      <c r="AN45" s="364">
        <v>8.2215189873417707</v>
      </c>
      <c r="AO45" s="364">
        <v>8.2211108186364825</v>
      </c>
      <c r="AP45" s="364">
        <v>8.2206498951781981</v>
      </c>
      <c r="AQ45" s="364">
        <v>8.2210581456259817</v>
      </c>
      <c r="AR45" s="364">
        <v>8.219748559455212</v>
      </c>
      <c r="AS45" s="364">
        <v>8.2203035060177925</v>
      </c>
      <c r="AT45" s="364">
        <v>8.2207127987472983</v>
      </c>
      <c r="AU45" s="364">
        <v>8.2206786277930064</v>
      </c>
      <c r="AV45" s="364">
        <v>8.2003364824640865</v>
      </c>
      <c r="AW45" s="364">
        <v>8.2366229701649516</v>
      </c>
      <c r="AX45" s="364">
        <v>8.2727004981240313</v>
      </c>
      <c r="AY45" s="364">
        <v>8.335613758251089</v>
      </c>
      <c r="AZ45" s="364">
        <v>8.3612655800575268</v>
      </c>
      <c r="BA45" s="364">
        <v>8.3582540092656323</v>
      </c>
      <c r="BB45" s="364">
        <v>8.3386697925077389</v>
      </c>
      <c r="BC45" s="364">
        <v>8.2700247679798125</v>
      </c>
      <c r="BD45" s="364">
        <v>8.3713524503245509</v>
      </c>
      <c r="BE45" s="364">
        <v>8.3851401460313681</v>
      </c>
      <c r="BF45" s="364">
        <v>8.377393604243947</v>
      </c>
      <c r="BG45" s="364">
        <v>8.365982082699075</v>
      </c>
      <c r="BH45" s="364">
        <v>8.3396576439834718</v>
      </c>
      <c r="BI45" s="364">
        <v>8.3623317417927758</v>
      </c>
      <c r="BJ45" s="364">
        <v>8.436037022195725</v>
      </c>
      <c r="BK45" s="364">
        <v>8.4567619084667296</v>
      </c>
      <c r="BL45" s="364">
        <v>8.4517963926296851</v>
      </c>
      <c r="BM45" s="364">
        <v>8.4670043362606133</v>
      </c>
      <c r="BN45" s="364">
        <v>8.4703344949911017</v>
      </c>
      <c r="BO45" s="364">
        <v>8.4884434444671708</v>
      </c>
      <c r="BP45" s="364">
        <v>8.4954902140823982</v>
      </c>
      <c r="BQ45" s="364">
        <v>8.5193509868652111</v>
      </c>
      <c r="BR45" s="364">
        <v>8.5066821068289773</v>
      </c>
      <c r="BS45" s="364">
        <v>8.4780916592396451</v>
      </c>
      <c r="BT45" s="364">
        <v>8.4631035750326031</v>
      </c>
      <c r="BU45" s="364">
        <v>8.4921304985917008</v>
      </c>
      <c r="BV45" s="364">
        <v>8.5262777844638435</v>
      </c>
      <c r="BW45" s="364">
        <v>8.5946974255482615</v>
      </c>
      <c r="BX45" s="364">
        <v>8.6198589839805049</v>
      </c>
      <c r="BY45" s="364">
        <v>8.642003846438346</v>
      </c>
      <c r="BZ45" s="364">
        <v>8.6352743112893808</v>
      </c>
      <c r="CA45" s="364">
        <v>8.6361143680547752</v>
      </c>
      <c r="CB45" s="364">
        <v>8.6396552673605367</v>
      </c>
      <c r="CC45" s="364">
        <v>8.6290090427646469</v>
      </c>
      <c r="CD45" s="364">
        <v>8.6189519569188899</v>
      </c>
      <c r="CE45" s="364">
        <v>8.5761382470949457</v>
      </c>
      <c r="CF45" s="364">
        <v>8.5199860024608576</v>
      </c>
      <c r="CG45" s="364">
        <v>8.4671989979646156</v>
      </c>
      <c r="CH45" s="364">
        <v>8.528228726782471</v>
      </c>
      <c r="CI45" s="364">
        <v>8.591183632944313</v>
      </c>
      <c r="CJ45" s="364">
        <v>8.6025276193114042</v>
      </c>
      <c r="CK45" s="364">
        <v>8.6422698780457878</v>
      </c>
      <c r="CL45" s="364">
        <v>8.6716520646631512</v>
      </c>
      <c r="CM45" s="364">
        <v>8.664870455281882</v>
      </c>
      <c r="CN45" s="364">
        <v>8.6575330328168434</v>
      </c>
      <c r="CO45" s="364">
        <v>8.6412109767988969</v>
      </c>
      <c r="CP45" s="364">
        <v>8.6340294268748998</v>
      </c>
      <c r="CQ45" s="364">
        <v>8.6215849880298556</v>
      </c>
      <c r="CR45" s="364">
        <v>8.5910781076901142</v>
      </c>
      <c r="CS45" s="364">
        <v>8.6018326928761457</v>
      </c>
      <c r="CT45" s="364">
        <v>8.610654734855105</v>
      </c>
      <c r="CU45" s="364">
        <v>8.6509790225055117</v>
      </c>
      <c r="CV45" s="364">
        <v>8.6929595401436615</v>
      </c>
      <c r="CW45" s="364">
        <v>8.7294705146696767</v>
      </c>
      <c r="CX45" s="364">
        <v>8.7584919291312886</v>
      </c>
      <c r="CY45" s="364">
        <v>8.749480970362594</v>
      </c>
      <c r="CZ45" s="364">
        <v>8.7589575060477429</v>
      </c>
      <c r="DA45" s="364">
        <v>8.7648660700756338</v>
      </c>
      <c r="DB45" s="364">
        <v>8.7832748714196551</v>
      </c>
      <c r="DC45" s="364">
        <v>8.7783523958713339</v>
      </c>
      <c r="DD45" s="364">
        <v>8.7823107399079117</v>
      </c>
      <c r="DE45" s="364">
        <v>8.8357199503224564</v>
      </c>
      <c r="DF45" s="364">
        <v>8.8449399307676639</v>
      </c>
      <c r="DG45" s="364">
        <v>8.855254626060546</v>
      </c>
      <c r="DH45" s="364">
        <v>8.8831523001000505</v>
      </c>
      <c r="DI45" s="364">
        <v>8.8905191968765553</v>
      </c>
      <c r="DJ45" s="364">
        <v>8.8967799243078041</v>
      </c>
      <c r="DK45" s="364">
        <v>8.891538497125385</v>
      </c>
      <c r="DL45" s="364">
        <v>8.9107019127805653</v>
      </c>
      <c r="DM45" s="364">
        <v>8.9277574490329332</v>
      </c>
      <c r="DN45" s="364">
        <v>8.9272982742877627</v>
      </c>
      <c r="DO45" s="364">
        <v>8.9306214125280761</v>
      </c>
      <c r="DP45" s="364">
        <v>8.9175253469178468</v>
      </c>
      <c r="DQ45" s="364">
        <v>8.9709442102489785</v>
      </c>
      <c r="DR45" s="364">
        <v>9.0254516304503429</v>
      </c>
      <c r="DS45" s="364">
        <v>9.0751322923355779</v>
      </c>
      <c r="DT45" s="364">
        <v>9.0977755728127807</v>
      </c>
      <c r="DU45" s="364">
        <v>9.1358824362892932</v>
      </c>
      <c r="DV45" s="364">
        <v>9.1436133724283213</v>
      </c>
      <c r="DW45" s="364">
        <v>9.15</v>
      </c>
      <c r="DX45" s="364">
        <v>9.1349469836054364</v>
      </c>
      <c r="DY45" s="364">
        <v>9.1403050983540748</v>
      </c>
      <c r="DZ45" s="364">
        <v>9.1368567644033938</v>
      </c>
      <c r="EA45" s="364">
        <v>9.1366668789606091</v>
      </c>
      <c r="EB45" s="364">
        <v>9.0951449072779802</v>
      </c>
      <c r="EC45" s="364">
        <v>9.1123978741968745</v>
      </c>
      <c r="ED45" s="364">
        <v>9.1509133084924521</v>
      </c>
      <c r="EE45" s="364">
        <v>9.2025835762407109</v>
      </c>
      <c r="EF45" s="364">
        <v>9.2513797809449301</v>
      </c>
      <c r="EG45" s="364">
        <v>9.2711158421597926</v>
      </c>
      <c r="EH45" s="364">
        <v>9.2729080534503332</v>
      </c>
      <c r="EI45" s="364">
        <v>9.2883493798738623</v>
      </c>
      <c r="EJ45" s="364">
        <v>9.2878129829399736</v>
      </c>
      <c r="EK45" s="364">
        <v>9.2951368339988658</v>
      </c>
      <c r="EL45" s="364">
        <v>9.3067926911601351</v>
      </c>
      <c r="EM45" s="364">
        <v>9.3066548722884068</v>
      </c>
      <c r="EN45" s="364">
        <v>9.2982170604226333</v>
      </c>
      <c r="EO45" s="364">
        <v>9.3342967495568061</v>
      </c>
      <c r="EP45" s="364">
        <v>9.3598374137909701</v>
      </c>
      <c r="EQ45" s="364">
        <v>9.3395221578163685</v>
      </c>
      <c r="ER45" s="364">
        <v>9.2770954490254365</v>
      </c>
      <c r="ES45" s="364">
        <v>9.2771247191865367</v>
      </c>
      <c r="ET45" s="364">
        <v>9.3279467944948671</v>
      </c>
      <c r="EU45" s="364">
        <v>9.3751939602830028</v>
      </c>
      <c r="EV45" s="364">
        <v>9.4047583456602055</v>
      </c>
      <c r="EW45" s="364">
        <v>9.4178632502693489</v>
      </c>
      <c r="EX45" s="364">
        <v>9.4217659588026894</v>
      </c>
      <c r="EY45" s="364">
        <v>9.4158814328327871</v>
      </c>
      <c r="EZ45" s="364">
        <v>9.424715479295509</v>
      </c>
      <c r="FA45" s="364">
        <v>9.4648518587603778</v>
      </c>
      <c r="FB45" s="364">
        <v>9.516575819855241</v>
      </c>
      <c r="FC45" s="364">
        <v>9.5840863761319799</v>
      </c>
      <c r="FD45" s="364">
        <v>9.6042102617640666</v>
      </c>
      <c r="FE45" s="364">
        <v>9.6042238194022005</v>
      </c>
      <c r="FF45" s="364">
        <v>9.6041772939129455</v>
      </c>
      <c r="FG45" s="364">
        <v>9.6041477061319451</v>
      </c>
      <c r="FH45" s="364">
        <v>9.6042341257967152</v>
      </c>
      <c r="FI45" s="364"/>
      <c r="FJ45" s="364">
        <v>7.8827521224687578</v>
      </c>
      <c r="FK45" s="364">
        <v>8.0220776484274428</v>
      </c>
      <c r="FL45" s="364">
        <v>8.1858413490469442</v>
      </c>
      <c r="FM45" s="364">
        <v>8.3227796785094856</v>
      </c>
      <c r="FN45" s="364">
        <v>8.4559984959836232</v>
      </c>
      <c r="FO45" s="364">
        <v>8.5894346089615379</v>
      </c>
      <c r="FP45" s="364">
        <v>8.6035229834979159</v>
      </c>
      <c r="FQ45" s="364">
        <v>8.7058665296373707</v>
      </c>
      <c r="FR45" s="364">
        <v>8.881382851174811</v>
      </c>
      <c r="FS45" s="364">
        <v>9.0887583822338875</v>
      </c>
      <c r="FT45" s="364">
        <v>9.2367658419186931</v>
      </c>
      <c r="FU45" s="364">
        <v>9.3541252743451384</v>
      </c>
      <c r="FV45" s="364">
        <f t="shared" si="0"/>
        <v>9.5568025267834411</v>
      </c>
      <c r="FW45" s="410"/>
      <c r="FX45" s="410"/>
      <c r="FY45" s="410"/>
      <c r="FZ45" s="410"/>
      <c r="GA45" s="410"/>
      <c r="GB45" s="410"/>
      <c r="GC45" s="410"/>
      <c r="GD45" s="410"/>
      <c r="GE45" s="410"/>
      <c r="GF45" s="410"/>
      <c r="GG45" s="360"/>
      <c r="GH45" s="360"/>
      <c r="GI45" s="360"/>
      <c r="GJ45" s="360"/>
      <c r="GK45" s="360"/>
      <c r="GL45" s="360"/>
      <c r="GM45" s="360"/>
      <c r="GN45" s="360"/>
      <c r="GO45" s="360"/>
      <c r="GP45" s="360"/>
    </row>
    <row r="46" spans="1:198" s="3" customFormat="1" x14ac:dyDescent="0.3">
      <c r="A46" s="17">
        <v>17</v>
      </c>
      <c r="B46" s="32" t="s">
        <v>361</v>
      </c>
      <c r="C46" s="364">
        <v>0.70246166794992604</v>
      </c>
      <c r="D46" s="364">
        <v>0.71744985181420862</v>
      </c>
      <c r="E46" s="364">
        <v>-1.4988183864282578E-2</v>
      </c>
      <c r="F46" s="361">
        <v>-2.0890914990618646E-2</v>
      </c>
      <c r="G46" s="364"/>
      <c r="H46" s="364">
        <v>0.70116614287327872</v>
      </c>
      <c r="I46" s="364">
        <v>1.6283708940929897E-2</v>
      </c>
      <c r="J46" s="361">
        <v>2.3223752467855314E-2</v>
      </c>
      <c r="K46" s="22"/>
      <c r="L46" s="364">
        <v>0.67582598452166198</v>
      </c>
      <c r="M46" s="364">
        <v>0.67308150809077938</v>
      </c>
      <c r="N46" s="364">
        <v>0.67123667123966924</v>
      </c>
      <c r="O46" s="364">
        <v>0.66834123636339715</v>
      </c>
      <c r="P46" s="364">
        <v>0.69217948014872721</v>
      </c>
      <c r="Q46" s="364">
        <v>0.69425737764381079</v>
      </c>
      <c r="R46" s="364">
        <v>0.692415282990126</v>
      </c>
      <c r="S46" s="364">
        <v>0.69202428245289804</v>
      </c>
      <c r="T46" s="364">
        <v>0.69208558607191595</v>
      </c>
      <c r="U46" s="364">
        <v>0.69125697892363835</v>
      </c>
      <c r="V46" s="364">
        <v>0.6917160075570763</v>
      </c>
      <c r="W46" s="364">
        <v>0.69123978001985253</v>
      </c>
      <c r="X46" s="364">
        <v>0.69007188684666987</v>
      </c>
      <c r="Y46" s="364">
        <v>0.68838048143406405</v>
      </c>
      <c r="Z46" s="364">
        <v>0.6873820902348714</v>
      </c>
      <c r="AA46" s="364">
        <v>0.68524087114345966</v>
      </c>
      <c r="AB46" s="364">
        <v>0.67911833620787521</v>
      </c>
      <c r="AC46" s="364">
        <v>0.70618266723024781</v>
      </c>
      <c r="AD46" s="364">
        <v>0.70518765453750087</v>
      </c>
      <c r="AE46" s="364">
        <v>0.70324733583239696</v>
      </c>
      <c r="AF46" s="364">
        <v>0.7015351869415134</v>
      </c>
      <c r="AG46" s="364">
        <v>0.69504945862189582</v>
      </c>
      <c r="AH46" s="364">
        <v>0.69683537701675746</v>
      </c>
      <c r="AI46" s="364">
        <v>0.6954025528659169</v>
      </c>
      <c r="AJ46" s="364">
        <v>0.71705943056320098</v>
      </c>
      <c r="AK46" s="364">
        <v>0.71905484478104442</v>
      </c>
      <c r="AL46" s="364">
        <v>0.71615055140438688</v>
      </c>
      <c r="AM46" s="364">
        <v>0.71223643522052726</v>
      </c>
      <c r="AN46" s="364">
        <v>0.711988937005267</v>
      </c>
      <c r="AO46" s="364">
        <v>0.71066570042210875</v>
      </c>
      <c r="AP46" s="364">
        <v>0.70767623670927537</v>
      </c>
      <c r="AQ46" s="364">
        <v>0.70690878184866701</v>
      </c>
      <c r="AR46" s="364">
        <v>0.70722530637488012</v>
      </c>
      <c r="AS46" s="364">
        <v>0.70625411577103092</v>
      </c>
      <c r="AT46" s="364">
        <v>0.70347359231372286</v>
      </c>
      <c r="AU46" s="364">
        <v>0.72671825169795612</v>
      </c>
      <c r="AV46" s="364">
        <v>0.84476208712097967</v>
      </c>
      <c r="AW46" s="364">
        <v>0.88017075866530425</v>
      </c>
      <c r="AX46" s="364">
        <v>0.82030411107041123</v>
      </c>
      <c r="AY46" s="364">
        <v>0.81749346408414125</v>
      </c>
      <c r="AZ46" s="364">
        <v>0.71794787509217761</v>
      </c>
      <c r="BA46" s="364">
        <v>0.72665060665602799</v>
      </c>
      <c r="BB46" s="364">
        <v>0.69545760050948457</v>
      </c>
      <c r="BC46" s="364">
        <v>0.71532633234403931</v>
      </c>
      <c r="BD46" s="364">
        <v>0.72179883552301904</v>
      </c>
      <c r="BE46" s="364">
        <v>0.70818482898942947</v>
      </c>
      <c r="BF46" s="364">
        <v>0.74723921490853695</v>
      </c>
      <c r="BG46" s="364">
        <v>0.76091845348024223</v>
      </c>
      <c r="BH46" s="364">
        <v>0.84922005989908256</v>
      </c>
      <c r="BI46" s="364">
        <v>0.92422308577176349</v>
      </c>
      <c r="BJ46" s="364">
        <v>0.83154135008262142</v>
      </c>
      <c r="BK46" s="364">
        <v>0.83261034209130025</v>
      </c>
      <c r="BL46" s="364">
        <v>0.77360193916438214</v>
      </c>
      <c r="BM46" s="364">
        <v>0.79852689930166154</v>
      </c>
      <c r="BN46" s="364">
        <v>0.76952692602260386</v>
      </c>
      <c r="BO46" s="364">
        <v>0.74945742691736539</v>
      </c>
      <c r="BP46" s="364">
        <v>0.79229677347668526</v>
      </c>
      <c r="BQ46" s="364">
        <v>0.81512464872943047</v>
      </c>
      <c r="BR46" s="364">
        <v>0.88195058205700194</v>
      </c>
      <c r="BS46" s="364">
        <v>0.8919699024630634</v>
      </c>
      <c r="BT46" s="364">
        <v>0.92094315184257247</v>
      </c>
      <c r="BU46" s="364">
        <v>1.1067256285878158</v>
      </c>
      <c r="BV46" s="364">
        <v>0.87453024834503423</v>
      </c>
      <c r="BW46" s="364">
        <v>0.88747141416937669</v>
      </c>
      <c r="BX46" s="364">
        <v>0.85537714449348112</v>
      </c>
      <c r="BY46" s="364">
        <v>0.83068816116816102</v>
      </c>
      <c r="BZ46" s="364">
        <v>0.80095728746130324</v>
      </c>
      <c r="CA46" s="364">
        <v>0.81144485358436658</v>
      </c>
      <c r="CB46" s="364">
        <v>0.85083118552016834</v>
      </c>
      <c r="CC46" s="364">
        <v>0.79787345606598981</v>
      </c>
      <c r="CD46" s="364">
        <v>0.72743140712897281</v>
      </c>
      <c r="CE46" s="364">
        <v>0.8761396505774528</v>
      </c>
      <c r="CF46" s="364">
        <v>0.95782574737816095</v>
      </c>
      <c r="CG46" s="364">
        <v>1.0382716922263107</v>
      </c>
      <c r="CH46" s="364">
        <v>0.92028370595079056</v>
      </c>
      <c r="CI46" s="364">
        <v>0.92279528285333312</v>
      </c>
      <c r="CJ46" s="364">
        <v>0.87656854067940571</v>
      </c>
      <c r="CK46" s="364">
        <v>0.8715442408989561</v>
      </c>
      <c r="CL46" s="364">
        <v>0.83154777051518813</v>
      </c>
      <c r="CM46" s="364">
        <v>0.83218373824543701</v>
      </c>
      <c r="CN46" s="364">
        <v>0.85344688949929637</v>
      </c>
      <c r="CO46" s="364">
        <v>0.82330212520835144</v>
      </c>
      <c r="CP46" s="364">
        <v>0.91936018460834945</v>
      </c>
      <c r="CQ46" s="364">
        <v>0.89886014507867351</v>
      </c>
      <c r="CR46" s="364">
        <v>0.77815083478808955</v>
      </c>
      <c r="CS46" s="364">
        <v>0.80400250790988448</v>
      </c>
      <c r="CT46" s="364">
        <v>0.73526894809105359</v>
      </c>
      <c r="CU46" s="364">
        <v>0.7258442701802027</v>
      </c>
      <c r="CV46" s="364">
        <v>0.67568966822957321</v>
      </c>
      <c r="CW46" s="364">
        <v>0.7002597054124029</v>
      </c>
      <c r="CX46" s="364">
        <v>0.66707932374312517</v>
      </c>
      <c r="CY46" s="364">
        <v>0.66744032204124026</v>
      </c>
      <c r="CZ46" s="364">
        <v>0.6855931111053214</v>
      </c>
      <c r="DA46" s="364">
        <v>0.69336994027157672</v>
      </c>
      <c r="DB46" s="364">
        <v>0.74547168832528055</v>
      </c>
      <c r="DC46" s="364">
        <v>0.72780407186674489</v>
      </c>
      <c r="DD46" s="364">
        <v>0.75845652055278223</v>
      </c>
      <c r="DE46" s="364">
        <v>0.81959469328197021</v>
      </c>
      <c r="DF46" s="364">
        <v>0.73176240696607975</v>
      </c>
      <c r="DG46" s="364">
        <v>0.74469748084993914</v>
      </c>
      <c r="DH46" s="364">
        <v>0.68179620062330926</v>
      </c>
      <c r="DI46" s="364">
        <v>0.68761258454498986</v>
      </c>
      <c r="DJ46" s="364">
        <v>0.66200825448908018</v>
      </c>
      <c r="DK46" s="364">
        <v>0.64020755719678635</v>
      </c>
      <c r="DL46" s="364">
        <v>0.68445314668582879</v>
      </c>
      <c r="DM46" s="364">
        <v>0.64613408263939442</v>
      </c>
      <c r="DN46" s="364">
        <v>0.71743466817161006</v>
      </c>
      <c r="DO46" s="364">
        <v>0.71848683209958486</v>
      </c>
      <c r="DP46" s="364">
        <v>0.74911924493172632</v>
      </c>
      <c r="DQ46" s="364">
        <v>0.85192096951957086</v>
      </c>
      <c r="DR46" s="364">
        <v>0.73028942560364718</v>
      </c>
      <c r="DS46" s="364">
        <v>0.84497863479987956</v>
      </c>
      <c r="DT46" s="364">
        <v>0.68753784365306903</v>
      </c>
      <c r="DU46" s="364">
        <v>0.67701679212790677</v>
      </c>
      <c r="DV46" s="364">
        <v>0.64586077026869393</v>
      </c>
      <c r="DW46" s="364">
        <v>0.67200000000000004</v>
      </c>
      <c r="DX46" s="364">
        <v>0.71255524666764225</v>
      </c>
      <c r="DY46" s="364">
        <v>0.69748550231045015</v>
      </c>
      <c r="DZ46" s="364">
        <v>0.71301437142484325</v>
      </c>
      <c r="EA46" s="364">
        <v>0.71388564059855719</v>
      </c>
      <c r="EB46" s="364">
        <v>0.77007411173142815</v>
      </c>
      <c r="EC46" s="364">
        <v>0.82477954634184203</v>
      </c>
      <c r="ED46" s="364">
        <v>0.73027409225983952</v>
      </c>
      <c r="EE46" s="364">
        <v>0.73278446536711728</v>
      </c>
      <c r="EF46" s="364">
        <v>0.67219353503632329</v>
      </c>
      <c r="EG46" s="364">
        <v>0.67684810676544305</v>
      </c>
      <c r="EH46" s="364">
        <v>0.63192592804211745</v>
      </c>
      <c r="EI46" s="364">
        <v>0.62561580730995037</v>
      </c>
      <c r="EJ46" s="364">
        <v>0.64599969300544746</v>
      </c>
      <c r="EK46" s="364">
        <v>0.62791431731654646</v>
      </c>
      <c r="EL46" s="364">
        <v>0.67070127118195466</v>
      </c>
      <c r="EM46" s="364">
        <v>0.66007338797600978</v>
      </c>
      <c r="EN46" s="364">
        <v>0.75272821578834381</v>
      </c>
      <c r="EO46" s="364">
        <v>0.78712904522507432</v>
      </c>
      <c r="EP46" s="364">
        <v>0.80036142713972613</v>
      </c>
      <c r="EQ46" s="364">
        <v>0.81169950285231196</v>
      </c>
      <c r="ER46" s="364">
        <v>0.71722407512332365</v>
      </c>
      <c r="ES46" s="364">
        <v>0.6556683410613231</v>
      </c>
      <c r="ET46" s="364">
        <v>0.62382414183429191</v>
      </c>
      <c r="EU46" s="364">
        <v>0.63529078333025213</v>
      </c>
      <c r="EV46" s="364">
        <v>0.67312313397323054</v>
      </c>
      <c r="EW46" s="364">
        <v>0.63808623237472628</v>
      </c>
      <c r="EX46" s="364">
        <v>0.70169875765244261</v>
      </c>
      <c r="EY46" s="364">
        <v>0.71717069248401888</v>
      </c>
      <c r="EZ46" s="364">
        <v>0.78008800919244725</v>
      </c>
      <c r="FA46" s="364">
        <v>0.81986015607251361</v>
      </c>
      <c r="FB46" s="364">
        <v>0.72568110948004783</v>
      </c>
      <c r="FC46" s="364">
        <v>0.726878219319125</v>
      </c>
      <c r="FD46" s="364">
        <v>0.6707501046614992</v>
      </c>
      <c r="FE46" s="364">
        <v>0.68675450877251298</v>
      </c>
      <c r="FF46" s="364">
        <v>0.6321366209206305</v>
      </c>
      <c r="FG46" s="364">
        <v>0.64683067791969118</v>
      </c>
      <c r="FH46" s="364">
        <v>0.63317560521086647</v>
      </c>
      <c r="FI46" s="364"/>
      <c r="FJ46" s="364">
        <v>0.68547168133529601</v>
      </c>
      <c r="FK46" s="364">
        <v>0.69446949157609739</v>
      </c>
      <c r="FL46" s="364">
        <v>0.712117682009339</v>
      </c>
      <c r="FM46" s="364">
        <v>0.76302118070364955</v>
      </c>
      <c r="FN46" s="364">
        <v>0.82583749466474676</v>
      </c>
      <c r="FO46" s="364">
        <v>0.86170113241205792</v>
      </c>
      <c r="FP46" s="364">
        <v>0.89549917192852113</v>
      </c>
      <c r="FQ46" s="364">
        <v>0.71716453266370783</v>
      </c>
      <c r="FR46" s="364">
        <v>0.70772036900844626</v>
      </c>
      <c r="FS46" s="364">
        <v>0.72463870349216553</v>
      </c>
      <c r="FT46" s="364">
        <v>0.68909868852783485</v>
      </c>
      <c r="FU46" s="364">
        <v>0.70950036240325554</v>
      </c>
      <c r="FV46" s="364">
        <f t="shared" si="0"/>
        <v>0.70246166794992604</v>
      </c>
      <c r="FW46" s="410"/>
      <c r="FX46" s="410"/>
      <c r="FY46" s="410"/>
      <c r="FZ46" s="410"/>
      <c r="GA46" s="410"/>
      <c r="GB46" s="410"/>
      <c r="GC46" s="410"/>
      <c r="GD46" s="410"/>
      <c r="GE46" s="410"/>
      <c r="GF46" s="410"/>
      <c r="GG46" s="360"/>
      <c r="GH46" s="360"/>
      <c r="GI46" s="360"/>
      <c r="GJ46" s="360"/>
      <c r="GK46" s="360"/>
      <c r="GL46" s="360"/>
      <c r="GM46" s="360"/>
      <c r="GN46" s="360"/>
      <c r="GO46" s="360"/>
      <c r="GP46" s="360"/>
    </row>
    <row r="47" spans="1:198" s="3" customFormat="1" x14ac:dyDescent="0.3">
      <c r="A47" s="17">
        <v>18</v>
      </c>
      <c r="B47" s="32" t="s">
        <v>362</v>
      </c>
      <c r="C47" s="364">
        <v>3.0594491154072916</v>
      </c>
      <c r="D47" s="364">
        <v>3.345890135814757</v>
      </c>
      <c r="E47" s="364">
        <v>-0.28644102040746544</v>
      </c>
      <c r="F47" s="361">
        <v>-8.5609810478046153E-2</v>
      </c>
      <c r="G47" s="364"/>
      <c r="H47" s="364">
        <v>3.2136680518558767</v>
      </c>
      <c r="I47" s="364">
        <v>0.13222208395888035</v>
      </c>
      <c r="J47" s="361">
        <v>4.1143665688347243E-2</v>
      </c>
      <c r="K47" s="22"/>
      <c r="L47" s="364">
        <v>3.1393581081081079</v>
      </c>
      <c r="M47" s="364">
        <v>2.7420168067226887</v>
      </c>
      <c r="N47" s="364">
        <v>3.1376994122586064</v>
      </c>
      <c r="O47" s="364">
        <v>3.2619977678571423</v>
      </c>
      <c r="P47" s="364">
        <v>3.1632879755623438</v>
      </c>
      <c r="Q47" s="364">
        <v>3.5386105729310819</v>
      </c>
      <c r="R47" s="364">
        <v>3.5365853658536586</v>
      </c>
      <c r="S47" s="364">
        <v>3.3067552602436323</v>
      </c>
      <c r="T47" s="364">
        <v>3.5529444290848766</v>
      </c>
      <c r="U47" s="364">
        <v>3.1259668508287288</v>
      </c>
      <c r="V47" s="364">
        <v>2.8867403314917124</v>
      </c>
      <c r="W47" s="364">
        <v>3.217835450027609</v>
      </c>
      <c r="X47" s="364">
        <v>2.7931510632421981</v>
      </c>
      <c r="Y47" s="364">
        <v>2.6168920783880765</v>
      </c>
      <c r="Z47" s="364">
        <v>3.1919052863436126</v>
      </c>
      <c r="AA47" s="364">
        <v>3.1899533351633269</v>
      </c>
      <c r="AB47" s="364">
        <v>3.4870041039671684</v>
      </c>
      <c r="AC47" s="364">
        <v>3.5399022801302928</v>
      </c>
      <c r="AD47" s="364">
        <v>3.6105691056910567</v>
      </c>
      <c r="AE47" s="364">
        <v>3.9177266576454661</v>
      </c>
      <c r="AF47" s="364">
        <v>3.5272531030760925</v>
      </c>
      <c r="AG47" s="364">
        <v>3.6012385568120626</v>
      </c>
      <c r="AH47" s="364">
        <v>3.3247421151271754</v>
      </c>
      <c r="AI47" s="364">
        <v>3.0287152156442541</v>
      </c>
      <c r="AJ47" s="364">
        <v>2.4657798938992039</v>
      </c>
      <c r="AK47" s="364">
        <v>2.4641670026525198</v>
      </c>
      <c r="AL47" s="364">
        <v>3.1358090185676391</v>
      </c>
      <c r="AM47" s="364">
        <v>3.0530350501848917</v>
      </c>
      <c r="AN47" s="364">
        <v>2.8111814345991557</v>
      </c>
      <c r="AO47" s="364">
        <v>3.1287180837062385</v>
      </c>
      <c r="AP47" s="364">
        <v>2.567085953878407</v>
      </c>
      <c r="AQ47" s="364">
        <v>2.8085385018334206</v>
      </c>
      <c r="AR47" s="364">
        <v>3.176008381351493</v>
      </c>
      <c r="AS47" s="364">
        <v>3.1318834798625694</v>
      </c>
      <c r="AT47" s="364">
        <v>3.0835411439484535</v>
      </c>
      <c r="AU47" s="364">
        <v>3.172993318589584</v>
      </c>
      <c r="AV47" s="364">
        <v>3.923036314222855</v>
      </c>
      <c r="AW47" s="364">
        <v>3.2363845463174363</v>
      </c>
      <c r="AX47" s="364">
        <v>1.3505030924666743</v>
      </c>
      <c r="AY47" s="364">
        <v>1.7497597242007217</v>
      </c>
      <c r="AZ47" s="364">
        <v>3.7308944455097479</v>
      </c>
      <c r="BA47" s="364">
        <v>4.1074933935693103</v>
      </c>
      <c r="BB47" s="364">
        <v>3.2809949759273835</v>
      </c>
      <c r="BC47" s="364">
        <v>3.0787868530832565</v>
      </c>
      <c r="BD47" s="364">
        <v>2.9353557542817899</v>
      </c>
      <c r="BE47" s="364">
        <v>2.1714927063398344</v>
      </c>
      <c r="BF47" s="364">
        <v>0.46825751426743639</v>
      </c>
      <c r="BG47" s="364">
        <v>2.5283924837172163</v>
      </c>
      <c r="BH47" s="364">
        <v>3.0027964861634007</v>
      </c>
      <c r="BI47" s="364">
        <v>3.3510745228443697</v>
      </c>
      <c r="BJ47" s="364">
        <v>3.831305819169835</v>
      </c>
      <c r="BK47" s="364">
        <v>3.7878913650244099</v>
      </c>
      <c r="BL47" s="364">
        <v>4.3050648305702754</v>
      </c>
      <c r="BM47" s="364">
        <v>4.3409608764833783</v>
      </c>
      <c r="BN47" s="364">
        <v>4.2623592380613848</v>
      </c>
      <c r="BO47" s="364">
        <v>4.341184029644146</v>
      </c>
      <c r="BP47" s="364">
        <v>4.4118166279373643</v>
      </c>
      <c r="BQ47" s="364">
        <v>4.4007260424714945</v>
      </c>
      <c r="BR47" s="364">
        <v>4.1021965043095943</v>
      </c>
      <c r="BS47" s="364">
        <v>4.1964915614146063</v>
      </c>
      <c r="BT47" s="364">
        <v>4.2220991521911682</v>
      </c>
      <c r="BU47" s="364">
        <v>4.4615567820519084</v>
      </c>
      <c r="BV47" s="364">
        <v>4.5234043547894354</v>
      </c>
      <c r="BW47" s="364">
        <v>4.0560437360562105</v>
      </c>
      <c r="BX47" s="364">
        <v>3.9468480325393074</v>
      </c>
      <c r="BY47" s="364">
        <v>3.9819681328130776</v>
      </c>
      <c r="BZ47" s="364">
        <v>3.9862917722712621</v>
      </c>
      <c r="CA47" s="364">
        <v>3.776766677144975</v>
      </c>
      <c r="CB47" s="364">
        <v>3.6699133349854067</v>
      </c>
      <c r="CC47" s="364">
        <v>3.7228209176189977</v>
      </c>
      <c r="CD47" s="364">
        <v>3.8041487636021958</v>
      </c>
      <c r="CE47" s="364">
        <v>4.0854119381221077</v>
      </c>
      <c r="CF47" s="364">
        <v>4.5346811383160057</v>
      </c>
      <c r="CG47" s="364">
        <v>4.5027244626361576</v>
      </c>
      <c r="CH47" s="364">
        <v>4.366098162653623</v>
      </c>
      <c r="CI47" s="364">
        <v>4.1996711695897284</v>
      </c>
      <c r="CJ47" s="364">
        <v>4.1422159332043762</v>
      </c>
      <c r="CK47" s="364">
        <v>4.1459166189092578</v>
      </c>
      <c r="CL47" s="364">
        <v>4.048275604741252</v>
      </c>
      <c r="CM47" s="364">
        <v>4.1305606798378971</v>
      </c>
      <c r="CN47" s="364">
        <v>4.2699747034522479</v>
      </c>
      <c r="CO47" s="364">
        <v>4.2285258798530938</v>
      </c>
      <c r="CP47" s="364">
        <v>4.3860316494352096</v>
      </c>
      <c r="CQ47" s="364">
        <v>4.5658497042670048</v>
      </c>
      <c r="CR47" s="364">
        <v>3.5620154877206067</v>
      </c>
      <c r="CS47" s="364">
        <v>3.5782397827919552</v>
      </c>
      <c r="CT47" s="364">
        <v>3.5076859029258576</v>
      </c>
      <c r="CU47" s="364">
        <v>3.4759187967955296</v>
      </c>
      <c r="CV47" s="364">
        <v>3.6033364007867803</v>
      </c>
      <c r="CW47" s="364">
        <v>3.3880223280621564</v>
      </c>
      <c r="CX47" s="364">
        <v>3.198202561614087</v>
      </c>
      <c r="CY47" s="364">
        <v>3.3196326465837527</v>
      </c>
      <c r="CZ47" s="364">
        <v>3.3329268684971822</v>
      </c>
      <c r="DA47" s="364">
        <v>3.2991046805120812</v>
      </c>
      <c r="DB47" s="364">
        <v>3.2199272418171256</v>
      </c>
      <c r="DC47" s="364">
        <v>3.267515976052016</v>
      </c>
      <c r="DD47" s="364">
        <v>3.3281935967448333</v>
      </c>
      <c r="DE47" s="364">
        <v>3.2452830273376132</v>
      </c>
      <c r="DF47" s="364">
        <v>3.2211601506821421</v>
      </c>
      <c r="DG47" s="364">
        <v>3.273363902682175</v>
      </c>
      <c r="DH47" s="364">
        <v>3.2093218535889334</v>
      </c>
      <c r="DI47" s="364">
        <v>3.2654435772892478</v>
      </c>
      <c r="DJ47" s="364">
        <v>3.1757837383862153</v>
      </c>
      <c r="DK47" s="364">
        <v>3.2262418882033557</v>
      </c>
      <c r="DL47" s="364">
        <v>3.2599980893190832</v>
      </c>
      <c r="DM47" s="364">
        <v>3.1728858128593833</v>
      </c>
      <c r="DN47" s="364">
        <v>3.1299671451741347</v>
      </c>
      <c r="DO47" s="364">
        <v>3.1047063056318107</v>
      </c>
      <c r="DP47" s="364">
        <v>3.1561354426820594</v>
      </c>
      <c r="DQ47" s="364">
        <v>3.0724297893887496</v>
      </c>
      <c r="DR47" s="364">
        <v>3.0719919182995712</v>
      </c>
      <c r="DS47" s="364">
        <v>3.0796914804548741</v>
      </c>
      <c r="DT47" s="364">
        <v>2.8750169186064172</v>
      </c>
      <c r="DU47" s="364">
        <v>2.8685808756553244</v>
      </c>
      <c r="DV47" s="364">
        <v>2.7132025715274359</v>
      </c>
      <c r="DW47" s="364">
        <v>3.06</v>
      </c>
      <c r="DX47" s="364">
        <v>3.4022767791610278</v>
      </c>
      <c r="DY47" s="364">
        <v>3.3339723805700521</v>
      </c>
      <c r="DZ47" s="364">
        <v>3.1863296903825296</v>
      </c>
      <c r="EA47" s="364">
        <v>3.1613956270101586</v>
      </c>
      <c r="EB47" s="364">
        <v>3.457562507312101</v>
      </c>
      <c r="EC47" s="364">
        <v>3.2657092769397491</v>
      </c>
      <c r="ED47" s="364">
        <v>3.1038196564847711</v>
      </c>
      <c r="EE47" s="364">
        <v>3.4050943541767618</v>
      </c>
      <c r="EF47" s="364">
        <v>3.4036429971576014</v>
      </c>
      <c r="EG47" s="364">
        <v>3.0501327024211804</v>
      </c>
      <c r="EH47" s="364">
        <v>2.9560786845305795</v>
      </c>
      <c r="EI47" s="364">
        <v>2.9317203053854612</v>
      </c>
      <c r="EJ47" s="364">
        <v>3.3492519822946853</v>
      </c>
      <c r="EK47" s="364">
        <v>2.4198135479466099</v>
      </c>
      <c r="EL47" s="364">
        <v>2.9201447250962342</v>
      </c>
      <c r="EM47" s="364">
        <v>3.2730830549837342</v>
      </c>
      <c r="EN47" s="364">
        <v>3.5245120610721621</v>
      </c>
      <c r="EO47" s="364">
        <v>3.5871588427536563</v>
      </c>
      <c r="EP47" s="364">
        <v>3.6572767317633437</v>
      </c>
      <c r="EQ47" s="364">
        <v>3.6377948203612873</v>
      </c>
      <c r="ER47" s="364">
        <v>2.9146275111015174</v>
      </c>
      <c r="ES47" s="364">
        <v>3.2030715906567666</v>
      </c>
      <c r="ET47" s="364">
        <v>3.2811479922950526</v>
      </c>
      <c r="EU47" s="364">
        <v>3.1908712895723248</v>
      </c>
      <c r="EV47" s="364">
        <v>3.1165503827567034</v>
      </c>
      <c r="EW47" s="364">
        <v>3.3570248546267871</v>
      </c>
      <c r="EX47" s="364">
        <v>3.4759765216692129</v>
      </c>
      <c r="EY47" s="364">
        <v>3.5925038229376254</v>
      </c>
      <c r="EZ47" s="364">
        <v>3.3820558719081215</v>
      </c>
      <c r="FA47" s="364">
        <v>3.3227876255215025</v>
      </c>
      <c r="FB47" s="364">
        <v>3.3496733467140496</v>
      </c>
      <c r="FC47" s="364">
        <v>3.3250820349911292</v>
      </c>
      <c r="FD47" s="364">
        <v>3.2768394616252685</v>
      </c>
      <c r="FE47" s="364">
        <v>3.3883479933257221</v>
      </c>
      <c r="FF47" s="364">
        <v>3.1389549914507433</v>
      </c>
      <c r="FG47" s="364">
        <v>1.6752149295710514</v>
      </c>
      <c r="FH47" s="364">
        <v>2.6760857835580345</v>
      </c>
      <c r="FI47" s="364"/>
      <c r="FJ47" s="364">
        <v>3.2174831942475159</v>
      </c>
      <c r="FK47" s="364">
        <v>3.3190877417692319</v>
      </c>
      <c r="FL47" s="364">
        <v>2.9165617719227979</v>
      </c>
      <c r="FM47" s="364">
        <v>2.7134459836586386</v>
      </c>
      <c r="FN47" s="364">
        <v>4.0278223253411882</v>
      </c>
      <c r="FO47" s="364">
        <v>4.0197727995155041</v>
      </c>
      <c r="FP47" s="364">
        <v>4.2933771422413214</v>
      </c>
      <c r="FQ47" s="364">
        <v>3.3960440561799277</v>
      </c>
      <c r="FR47" s="364">
        <v>3.2176957573249099</v>
      </c>
      <c r="FS47" s="364">
        <v>3.0817519561448505</v>
      </c>
      <c r="FT47" s="364">
        <v>3.1280044828941223</v>
      </c>
      <c r="FU47" s="364">
        <v>3.378209701797203</v>
      </c>
      <c r="FV47" s="364">
        <f t="shared" si="0"/>
        <v>3.0594491154072916</v>
      </c>
      <c r="FW47" s="410"/>
      <c r="FX47" s="410"/>
      <c r="FY47" s="410"/>
      <c r="FZ47" s="410"/>
      <c r="GA47" s="410"/>
      <c r="GB47" s="410"/>
      <c r="GC47" s="410"/>
      <c r="GD47" s="410"/>
      <c r="GE47" s="410"/>
      <c r="GF47" s="410"/>
      <c r="GG47" s="360"/>
      <c r="GH47" s="360"/>
      <c r="GI47" s="360"/>
      <c r="GJ47" s="360"/>
      <c r="GK47" s="360"/>
      <c r="GL47" s="360"/>
      <c r="GM47" s="360"/>
      <c r="GN47" s="360"/>
      <c r="GO47" s="360"/>
      <c r="GP47" s="360"/>
    </row>
    <row r="48" spans="1:198" s="3" customFormat="1" x14ac:dyDescent="0.3">
      <c r="A48" s="17"/>
      <c r="B48" s="33"/>
      <c r="C48" s="359"/>
      <c r="D48" s="359"/>
      <c r="E48" s="359"/>
      <c r="F48" s="359"/>
      <c r="G48" s="340"/>
      <c r="H48" s="359"/>
      <c r="I48" s="359"/>
      <c r="J48" s="342"/>
      <c r="K48" s="35"/>
      <c r="L48" s="35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0"/>
      <c r="AN48" s="340"/>
      <c r="AO48" s="340"/>
      <c r="AP48" s="340"/>
      <c r="AQ48" s="340"/>
      <c r="AR48" s="340"/>
      <c r="AS48" s="340"/>
      <c r="AT48" s="340"/>
      <c r="AU48" s="340"/>
      <c r="AV48" s="340"/>
      <c r="AW48" s="340"/>
      <c r="AX48" s="340"/>
      <c r="AY48" s="340"/>
      <c r="AZ48" s="340"/>
      <c r="BA48" s="340"/>
      <c r="BB48" s="340"/>
      <c r="BC48" s="340"/>
      <c r="BD48" s="340"/>
      <c r="BE48" s="340"/>
      <c r="BF48" s="340"/>
      <c r="BG48" s="340"/>
      <c r="BH48" s="340"/>
      <c r="BI48" s="340"/>
      <c r="BJ48" s="340"/>
      <c r="BK48" s="340"/>
      <c r="BL48" s="340"/>
      <c r="BM48" s="340"/>
      <c r="BN48" s="340"/>
      <c r="BO48" s="340"/>
      <c r="BP48" s="340"/>
      <c r="BQ48" s="340"/>
      <c r="BR48" s="340"/>
      <c r="BS48" s="340"/>
      <c r="BT48" s="340"/>
      <c r="BU48" s="340"/>
      <c r="BV48" s="340"/>
      <c r="BW48" s="340"/>
      <c r="BX48" s="340"/>
      <c r="BY48" s="340"/>
      <c r="BZ48" s="340"/>
      <c r="CA48" s="340"/>
      <c r="CB48" s="340"/>
      <c r="CC48" s="340"/>
      <c r="CD48" s="340"/>
      <c r="CE48" s="340"/>
      <c r="CF48" s="340"/>
      <c r="CG48" s="340"/>
      <c r="CH48" s="340"/>
      <c r="CI48" s="340"/>
      <c r="CJ48" s="340"/>
      <c r="CK48" s="340"/>
      <c r="CL48" s="340"/>
      <c r="CM48" s="340"/>
      <c r="CN48" s="340"/>
      <c r="CO48" s="340"/>
      <c r="CP48" s="340"/>
      <c r="CQ48" s="340"/>
      <c r="CR48" s="340"/>
      <c r="CS48" s="340"/>
      <c r="CT48" s="340"/>
      <c r="CU48" s="340"/>
      <c r="CV48" s="340"/>
      <c r="CW48" s="340"/>
      <c r="CX48" s="340"/>
      <c r="CY48" s="340"/>
      <c r="CZ48" s="340"/>
      <c r="DA48" s="340"/>
      <c r="DB48" s="340"/>
      <c r="DC48" s="340"/>
      <c r="DD48" s="340"/>
      <c r="DE48" s="340"/>
      <c r="DF48" s="340"/>
      <c r="DG48" s="340"/>
      <c r="DH48" s="340"/>
      <c r="DI48" s="340"/>
      <c r="DJ48" s="340"/>
      <c r="DK48" s="340"/>
      <c r="DL48" s="340"/>
      <c r="DM48" s="340"/>
      <c r="DN48" s="340"/>
      <c r="DO48" s="340"/>
      <c r="DP48" s="340"/>
      <c r="DQ48" s="340"/>
      <c r="DR48" s="340"/>
      <c r="DS48" s="340"/>
      <c r="DT48" s="340"/>
      <c r="DU48" s="340"/>
      <c r="DV48" s="340"/>
      <c r="DW48" s="340"/>
      <c r="DX48" s="340"/>
      <c r="DY48" s="340"/>
      <c r="DZ48" s="340"/>
      <c r="EA48" s="340"/>
      <c r="EB48" s="340"/>
      <c r="EC48" s="340"/>
      <c r="ED48" s="340"/>
      <c r="EE48" s="340"/>
      <c r="EF48" s="340"/>
      <c r="EG48" s="340"/>
      <c r="EH48" s="340"/>
      <c r="EI48" s="340"/>
      <c r="EJ48" s="340"/>
      <c r="EK48" s="340"/>
      <c r="EL48" s="340"/>
      <c r="EM48" s="340"/>
      <c r="EN48" s="340"/>
      <c r="EO48" s="340"/>
      <c r="EP48" s="340"/>
      <c r="EQ48" s="340"/>
      <c r="ER48" s="340"/>
      <c r="ES48" s="340"/>
      <c r="ET48" s="340"/>
      <c r="EU48" s="340"/>
      <c r="EV48" s="340"/>
      <c r="EW48" s="340"/>
      <c r="EX48" s="340"/>
      <c r="EY48" s="340"/>
      <c r="EZ48" s="340"/>
      <c r="FA48" s="340"/>
      <c r="FB48" s="340"/>
      <c r="FC48" s="340"/>
      <c r="FD48" s="340"/>
      <c r="FE48" s="340"/>
      <c r="FF48" s="340"/>
      <c r="FG48" s="340"/>
      <c r="FH48" s="340"/>
      <c r="FI48" s="340"/>
      <c r="FJ48" s="428"/>
      <c r="FK48" s="428"/>
      <c r="FL48" s="428"/>
      <c r="FM48" s="428"/>
      <c r="FN48" s="428"/>
      <c r="FO48" s="428"/>
      <c r="FP48" s="428"/>
      <c r="FQ48" s="428"/>
      <c r="FR48" s="428"/>
      <c r="FS48" s="428"/>
      <c r="FT48" s="428"/>
      <c r="FU48" s="428"/>
      <c r="FV48" s="428"/>
      <c r="FW48" s="410"/>
      <c r="FX48" s="410"/>
      <c r="FY48" s="410"/>
      <c r="FZ48" s="410"/>
      <c r="GA48" s="410"/>
      <c r="GB48" s="410"/>
      <c r="GC48" s="410"/>
      <c r="GD48" s="410"/>
      <c r="GE48" s="410"/>
      <c r="GF48" s="410"/>
      <c r="GG48" s="360"/>
      <c r="GH48" s="360"/>
      <c r="GI48" s="360"/>
      <c r="GJ48" s="360"/>
      <c r="GK48" s="360"/>
      <c r="GL48" s="360"/>
      <c r="GM48" s="360"/>
      <c r="GN48" s="360"/>
      <c r="GO48" s="360"/>
      <c r="GP48" s="360"/>
    </row>
    <row r="49" spans="1:198" s="3" customFormat="1" x14ac:dyDescent="0.3">
      <c r="A49" s="36">
        <v>2</v>
      </c>
      <c r="B49" s="27" t="s">
        <v>363</v>
      </c>
      <c r="C49" s="366">
        <v>57.361956084656086</v>
      </c>
      <c r="D49" s="366">
        <v>55.89395555555555</v>
      </c>
      <c r="E49" s="366">
        <v>1.4680005291005358</v>
      </c>
      <c r="F49" s="365">
        <v>2.6264030063884513E-2</v>
      </c>
      <c r="G49" s="277"/>
      <c r="H49" s="366">
        <v>50.778933333333327</v>
      </c>
      <c r="I49" s="366">
        <v>5.1150222222222226</v>
      </c>
      <c r="J49" s="365">
        <v>0.10073118686139311</v>
      </c>
      <c r="K49" s="38"/>
      <c r="L49" s="37">
        <v>35.512099999999997</v>
      </c>
      <c r="M49" s="366">
        <v>35.6569</v>
      </c>
      <c r="N49" s="366">
        <v>35.754899999999999</v>
      </c>
      <c r="O49" s="366">
        <v>35.909799999999997</v>
      </c>
      <c r="P49" s="366">
        <v>36.117800000000003</v>
      </c>
      <c r="Q49" s="366">
        <v>36.009700000000002</v>
      </c>
      <c r="R49" s="366">
        <v>36.105499999999999</v>
      </c>
      <c r="S49" s="366">
        <v>36.125900000000001</v>
      </c>
      <c r="T49" s="366">
        <v>36.122700000000002</v>
      </c>
      <c r="U49" s="366">
        <v>36.165999999999997</v>
      </c>
      <c r="V49" s="366">
        <v>36.142000000000003</v>
      </c>
      <c r="W49" s="366">
        <v>36.166899999999998</v>
      </c>
      <c r="X49" s="366">
        <v>36.216000000000001</v>
      </c>
      <c r="Y49" s="366">
        <v>36.312800000000003</v>
      </c>
      <c r="Z49" s="366">
        <v>36.366100000000003</v>
      </c>
      <c r="AA49" s="366">
        <v>36.5518</v>
      </c>
      <c r="AB49" s="366">
        <v>36.805300000000003</v>
      </c>
      <c r="AC49" s="366">
        <v>36.814799999999998</v>
      </c>
      <c r="AD49" s="366">
        <v>36.868000000000002</v>
      </c>
      <c r="AE49" s="366">
        <v>36.969499999999996</v>
      </c>
      <c r="AF49" s="366">
        <v>37.048400000000001</v>
      </c>
      <c r="AG49" s="366">
        <v>37.418599999999998</v>
      </c>
      <c r="AH49" s="366">
        <v>37.309100000000001</v>
      </c>
      <c r="AI49" s="366">
        <v>37.386899999999997</v>
      </c>
      <c r="AJ49" s="366">
        <v>37.542900000000003</v>
      </c>
      <c r="AK49" s="366">
        <v>37.886600000000001</v>
      </c>
      <c r="AL49" s="366">
        <v>37.866500000000002</v>
      </c>
      <c r="AM49" s="366">
        <v>37.9069</v>
      </c>
      <c r="AN49" s="366">
        <v>37.9739</v>
      </c>
      <c r="AO49" s="366">
        <v>38.121200000000002</v>
      </c>
      <c r="AP49" s="366">
        <v>38.110599999999998</v>
      </c>
      <c r="AQ49" s="366">
        <v>38.131999999999998</v>
      </c>
      <c r="AR49" s="366">
        <v>38.213700000000003</v>
      </c>
      <c r="AS49" s="366">
        <v>38.369700000000002</v>
      </c>
      <c r="AT49" s="366">
        <v>38.514499999999998</v>
      </c>
      <c r="AU49" s="366">
        <v>38.627499999999998</v>
      </c>
      <c r="AV49" s="366">
        <v>38.946800000000003</v>
      </c>
      <c r="AW49" s="366">
        <v>39.023499999999999</v>
      </c>
      <c r="AX49" s="366">
        <v>39.068600000000004</v>
      </c>
      <c r="AY49" s="366">
        <v>39.084400000000002</v>
      </c>
      <c r="AZ49" s="366">
        <v>39.094200000000001</v>
      </c>
      <c r="BA49" s="366">
        <v>39.136600000000001</v>
      </c>
      <c r="BB49" s="366">
        <v>39.150700000000001</v>
      </c>
      <c r="BC49" s="366">
        <v>39.1785</v>
      </c>
      <c r="BD49" s="366">
        <v>39.2913</v>
      </c>
      <c r="BE49" s="366">
        <v>39.526899999999998</v>
      </c>
      <c r="BF49" s="366">
        <v>40.047699999999999</v>
      </c>
      <c r="BG49" s="366">
        <v>40.294600000000003</v>
      </c>
      <c r="BH49" s="366">
        <v>40.713299999999997</v>
      </c>
      <c r="BI49" s="366">
        <v>40.848473684210525</v>
      </c>
      <c r="BJ49" s="366">
        <v>41.095357894736836</v>
      </c>
      <c r="BK49" s="366">
        <v>41.145699999999998</v>
      </c>
      <c r="BL49" s="366">
        <v>41.183399999999999</v>
      </c>
      <c r="BM49" s="366">
        <v>41.5959</v>
      </c>
      <c r="BN49" s="366">
        <v>42.011499999999998</v>
      </c>
      <c r="BO49" s="366">
        <v>42.493899999999996</v>
      </c>
      <c r="BP49" s="366">
        <v>42.706000000000003</v>
      </c>
      <c r="BQ49" s="366">
        <v>42.515300000000003</v>
      </c>
      <c r="BR49" s="366">
        <v>42.525599999999997</v>
      </c>
      <c r="BS49" s="366">
        <v>42.699599999999997</v>
      </c>
      <c r="BT49" s="366">
        <v>42.969200000000001</v>
      </c>
      <c r="BU49" s="366">
        <v>43.181699999999999</v>
      </c>
      <c r="BV49" s="366">
        <v>43.218899999999998</v>
      </c>
      <c r="BW49" s="366">
        <v>43.203600000000002</v>
      </c>
      <c r="BX49" s="366">
        <v>43.283304761904766</v>
      </c>
      <c r="BY49" s="366">
        <v>43.481099999999998</v>
      </c>
      <c r="BZ49" s="366">
        <v>43.5749</v>
      </c>
      <c r="CA49" s="366">
        <v>43.601599999999998</v>
      </c>
      <c r="CB49" s="366">
        <v>43.765166666666673</v>
      </c>
      <c r="CC49" s="366">
        <v>43.908499999999997</v>
      </c>
      <c r="CD49" s="366">
        <v>44.147399999999998</v>
      </c>
      <c r="CE49" s="366">
        <v>44.260731818181824</v>
      </c>
      <c r="CF49" s="366">
        <v>44.607922222222236</v>
      </c>
      <c r="CG49" s="366">
        <v>44.881700000000002</v>
      </c>
      <c r="CH49" s="366">
        <v>44.752400000000002</v>
      </c>
      <c r="CI49" s="366">
        <v>44.797123809523796</v>
      </c>
      <c r="CJ49" s="366">
        <v>44.865094999999997</v>
      </c>
      <c r="CK49" s="366">
        <v>44.914900000000003</v>
      </c>
      <c r="CL49" s="366">
        <v>45.060499999999998</v>
      </c>
      <c r="CM49" s="366">
        <v>45.143300000000004</v>
      </c>
      <c r="CN49" s="366">
        <v>45.228200000000001</v>
      </c>
      <c r="CO49" s="366">
        <v>45.3339</v>
      </c>
      <c r="CP49" s="366">
        <v>45.433300000000003</v>
      </c>
      <c r="CQ49" s="366">
        <v>45.527700000000003</v>
      </c>
      <c r="CR49" s="366">
        <v>45.615400000000001</v>
      </c>
      <c r="CS49" s="366">
        <v>45.764200000000002</v>
      </c>
      <c r="CT49" s="366">
        <v>45.809399999999997</v>
      </c>
      <c r="CU49" s="366">
        <v>45.853499999999997</v>
      </c>
      <c r="CV49" s="366">
        <v>45.901000000000003</v>
      </c>
      <c r="CW49" s="366">
        <v>45.954127272727277</v>
      </c>
      <c r="CX49" s="366">
        <v>45.994500000000002</v>
      </c>
      <c r="CY49" s="366">
        <v>46.006100000000004</v>
      </c>
      <c r="CZ49" s="366">
        <v>46.174599999999991</v>
      </c>
      <c r="DA49" s="366">
        <v>46.437100000000001</v>
      </c>
      <c r="DB49" s="366">
        <v>46.589300000000001</v>
      </c>
      <c r="DC49" s="366">
        <v>46.674100000000003</v>
      </c>
      <c r="DD49" s="366">
        <v>46.782800000000002</v>
      </c>
      <c r="DE49" s="366">
        <v>47.128500000000003</v>
      </c>
      <c r="DF49" s="366">
        <v>47.3172</v>
      </c>
      <c r="DG49" s="366">
        <v>47.396111111111111</v>
      </c>
      <c r="DH49" s="366">
        <v>47.440199999999997</v>
      </c>
      <c r="DI49" s="366">
        <v>47.504600000000003</v>
      </c>
      <c r="DJ49" s="366">
        <v>47.537500000000001</v>
      </c>
      <c r="DK49" s="366">
        <v>47.58120454545454</v>
      </c>
      <c r="DL49" s="366">
        <v>47.720599999999997</v>
      </c>
      <c r="DM49" s="366">
        <v>47.831400000000002</v>
      </c>
      <c r="DN49" s="366">
        <v>47.973523809523812</v>
      </c>
      <c r="DO49" s="366">
        <v>48.198869999999999</v>
      </c>
      <c r="DP49" s="366">
        <v>48.424699999999994</v>
      </c>
      <c r="DQ49" s="366">
        <v>48.8367</v>
      </c>
      <c r="DR49" s="366">
        <v>49.202914285714279</v>
      </c>
      <c r="DS49" s="366">
        <v>49.380699999999997</v>
      </c>
      <c r="DT49" s="366">
        <v>49.401800000000001</v>
      </c>
      <c r="DU49" s="366">
        <v>49.4161</v>
      </c>
      <c r="DV49" s="366">
        <v>49.584099999999999</v>
      </c>
      <c r="DW49" s="366">
        <v>49.727600000000002</v>
      </c>
      <c r="DX49" s="366">
        <v>49.820799999999998</v>
      </c>
      <c r="DY49" s="366">
        <v>49.976999999999997</v>
      </c>
      <c r="DZ49" s="366">
        <v>50.137500000000003</v>
      </c>
      <c r="EA49" s="366">
        <v>50.21</v>
      </c>
      <c r="EB49" s="366">
        <v>50.376100000000001</v>
      </c>
      <c r="EC49" s="366">
        <v>50.489699999999999</v>
      </c>
      <c r="ED49" s="366">
        <v>50.543199999999999</v>
      </c>
      <c r="EE49" s="366">
        <v>50.552399999999999</v>
      </c>
      <c r="EF49" s="366">
        <v>50.564700000000002</v>
      </c>
      <c r="EG49" s="366">
        <v>50.727699999999999</v>
      </c>
      <c r="EH49" s="366">
        <v>50.921300000000002</v>
      </c>
      <c r="EI49" s="366">
        <v>51.175600000000003</v>
      </c>
      <c r="EJ49" s="366">
        <v>51.659700000000001</v>
      </c>
      <c r="EK49" s="366">
        <v>52.748600000000003</v>
      </c>
      <c r="EL49" s="366">
        <v>52.869100000000003</v>
      </c>
      <c r="EM49" s="366">
        <v>52.910200000000003</v>
      </c>
      <c r="EN49" s="366">
        <v>53.108600000000003</v>
      </c>
      <c r="EO49" s="366">
        <v>53.370199999999997</v>
      </c>
      <c r="EP49" s="366">
        <v>53.738900000000001</v>
      </c>
      <c r="EQ49" s="366">
        <v>54.201900000000002</v>
      </c>
      <c r="ER49" s="366">
        <v>55.391399999999997</v>
      </c>
      <c r="ES49" s="366">
        <v>57.935299999999998</v>
      </c>
      <c r="ET49" s="366">
        <v>58.345199999999998</v>
      </c>
      <c r="EU49" s="366">
        <v>58.482700000000001</v>
      </c>
      <c r="EV49" s="366">
        <v>58.471400000000003</v>
      </c>
      <c r="EW49" s="366">
        <v>58.485799999999998</v>
      </c>
      <c r="EX49" s="366">
        <v>58.447600000000001</v>
      </c>
      <c r="EY49" s="366">
        <v>58.315399999999997</v>
      </c>
      <c r="EZ49" s="366">
        <v>58.3065</v>
      </c>
      <c r="FA49" s="366">
        <v>58.096800000000002</v>
      </c>
      <c r="FB49" s="366">
        <v>57.451799999999999</v>
      </c>
      <c r="FC49" s="366">
        <v>57.096499999999999</v>
      </c>
      <c r="FD49" s="366">
        <v>57.040228571428564</v>
      </c>
      <c r="FE49" s="366">
        <v>57.125799999999998</v>
      </c>
      <c r="FF49" s="366">
        <v>57.195599999999999</v>
      </c>
      <c r="FG49" s="366">
        <v>57.185376190476184</v>
      </c>
      <c r="FH49" s="366">
        <v>56.759</v>
      </c>
      <c r="FI49" s="366"/>
      <c r="FJ49" s="37">
        <v>35.982516666666669</v>
      </c>
      <c r="FK49" s="366">
        <v>36.83894166666667</v>
      </c>
      <c r="FL49" s="366">
        <v>38.105499999999999</v>
      </c>
      <c r="FM49" s="366">
        <v>39.32031666666667</v>
      </c>
      <c r="FN49" s="366">
        <v>41.794502631578943</v>
      </c>
      <c r="FO49" s="366">
        <v>43.549675270562773</v>
      </c>
      <c r="FP49" s="366">
        <v>45.045503419312176</v>
      </c>
      <c r="FQ49" s="366">
        <v>46.064443939393932</v>
      </c>
      <c r="FR49" s="366">
        <v>47.534375788840784</v>
      </c>
      <c r="FS49" s="366">
        <v>49.509992857142855</v>
      </c>
      <c r="FT49" s="366">
        <v>51.29485833333333</v>
      </c>
      <c r="FU49" s="366">
        <v>56.524533333333324</v>
      </c>
      <c r="FV49" s="366">
        <f t="shared" si="0"/>
        <v>57.361956084656086</v>
      </c>
      <c r="FW49" s="410"/>
      <c r="FX49" s="410"/>
      <c r="FY49" s="410"/>
      <c r="FZ49" s="410"/>
      <c r="GA49" s="410"/>
      <c r="GB49" s="410"/>
      <c r="GC49" s="410"/>
      <c r="GD49" s="410"/>
      <c r="GE49" s="410"/>
      <c r="GF49" s="410"/>
      <c r="GG49" s="360"/>
      <c r="GH49" s="360"/>
      <c r="GI49" s="360"/>
      <c r="GJ49" s="360"/>
      <c r="GK49" s="360"/>
      <c r="GL49" s="360"/>
      <c r="GM49" s="360"/>
      <c r="GN49" s="360"/>
      <c r="GO49" s="360"/>
      <c r="GP49" s="360"/>
    </row>
    <row r="50" spans="1:198" s="3" customFormat="1" x14ac:dyDescent="0.3">
      <c r="A50" s="39"/>
      <c r="B50" s="40"/>
      <c r="CT50" s="360"/>
      <c r="CU50" s="360"/>
      <c r="CV50" s="360"/>
      <c r="CW50" s="360"/>
      <c r="CX50" s="360"/>
      <c r="CY50" s="360"/>
      <c r="CZ50" s="360"/>
      <c r="DA50" s="360"/>
      <c r="DB50" s="360"/>
      <c r="DC50" s="360"/>
      <c r="DD50" s="360"/>
      <c r="DE50" s="360"/>
      <c r="DF50" s="360"/>
      <c r="DG50" s="360"/>
      <c r="DH50" s="360"/>
      <c r="DI50" s="360"/>
      <c r="DJ50" s="360"/>
      <c r="DK50" s="360"/>
      <c r="DL50" s="360"/>
      <c r="DM50" s="360"/>
      <c r="DN50" s="360"/>
      <c r="DO50" s="360"/>
      <c r="DP50" s="360"/>
      <c r="DQ50" s="360"/>
      <c r="DR50" s="360"/>
      <c r="DS50" s="360"/>
      <c r="DT50" s="360"/>
      <c r="DU50" s="360"/>
      <c r="DV50" s="360"/>
      <c r="DW50" s="360"/>
      <c r="DX50" s="360"/>
      <c r="DY50" s="360"/>
      <c r="DZ50" s="360"/>
      <c r="EA50" s="360"/>
      <c r="EB50" s="360"/>
      <c r="EC50" s="360"/>
      <c r="ED50" s="360"/>
      <c r="EE50" s="360"/>
      <c r="EF50" s="360"/>
      <c r="EG50" s="360"/>
      <c r="EH50" s="360"/>
      <c r="EI50" s="360"/>
      <c r="EJ50" s="360"/>
      <c r="EK50" s="360"/>
      <c r="EL50" s="360"/>
      <c r="EM50" s="360"/>
      <c r="EN50" s="360"/>
      <c r="EO50" s="360"/>
      <c r="EP50" s="360"/>
      <c r="EQ50" s="360"/>
      <c r="ER50" s="360"/>
      <c r="ES50" s="360"/>
      <c r="ET50" s="360"/>
      <c r="EU50" s="360"/>
      <c r="EV50" s="360"/>
      <c r="EW50" s="360"/>
      <c r="EX50" s="360"/>
      <c r="EY50" s="360"/>
      <c r="EZ50" s="360"/>
      <c r="FA50" s="360"/>
      <c r="FB50" s="360"/>
      <c r="FC50" s="360"/>
      <c r="FD50" s="360"/>
      <c r="FE50" s="360"/>
      <c r="FF50" s="360"/>
      <c r="FG50" s="360"/>
      <c r="FH50" s="360"/>
      <c r="FI50" s="360"/>
      <c r="FR50" s="364"/>
      <c r="FS50" s="364"/>
      <c r="FT50" s="364"/>
      <c r="FU50" s="364"/>
      <c r="FV50" s="364"/>
      <c r="FW50" s="364"/>
      <c r="FX50" s="364"/>
      <c r="FY50" s="364"/>
      <c r="FZ50" s="364"/>
      <c r="GA50" s="364"/>
      <c r="GB50" s="364"/>
    </row>
    <row r="51" spans="1:198" x14ac:dyDescent="0.3">
      <c r="FQ51" s="3"/>
      <c r="FU51" s="3"/>
      <c r="FV51" s="360"/>
      <c r="FW51" s="3"/>
      <c r="FX51" s="3"/>
      <c r="FY51" s="3"/>
      <c r="FZ51" s="3"/>
      <c r="GA51" s="3"/>
    </row>
    <row r="52" spans="1:198" x14ac:dyDescent="0.3">
      <c r="FQ52" s="3"/>
      <c r="FU52" s="3"/>
      <c r="FV52" s="360"/>
      <c r="FW52" s="3"/>
      <c r="FX52" s="3"/>
      <c r="FY52" s="3"/>
      <c r="FZ52" s="3"/>
      <c r="GA52" s="3"/>
    </row>
    <row r="53" spans="1:198" x14ac:dyDescent="0.3">
      <c r="FQ53" s="3"/>
      <c r="FU53" s="3"/>
      <c r="FV53" s="360"/>
      <c r="FW53" s="3"/>
      <c r="FX53" s="3"/>
      <c r="FY53" s="3"/>
      <c r="FZ53" s="3"/>
      <c r="GA53" s="3"/>
    </row>
    <row r="54" spans="1:198" x14ac:dyDescent="0.3">
      <c r="FQ54" s="3"/>
      <c r="FU54" s="3"/>
      <c r="FV54" s="360"/>
      <c r="FW54" s="3"/>
      <c r="FX54" s="3"/>
      <c r="FY54" s="3"/>
      <c r="FZ54" s="3"/>
      <c r="GA54" s="3"/>
    </row>
    <row r="55" spans="1:198" x14ac:dyDescent="0.3">
      <c r="FQ55" s="3"/>
      <c r="FU55" s="3"/>
      <c r="FV55" s="360"/>
      <c r="FW55" s="3"/>
      <c r="FX55" s="3"/>
      <c r="FY55" s="3"/>
      <c r="FZ55" s="3"/>
      <c r="GA55" s="3"/>
    </row>
    <row r="56" spans="1:198" x14ac:dyDescent="0.3">
      <c r="FQ56" s="3"/>
      <c r="FU56" s="3"/>
      <c r="FV56" s="360"/>
      <c r="FW56" s="3"/>
      <c r="FX56" s="3"/>
      <c r="FY56" s="3"/>
      <c r="FZ56" s="3"/>
      <c r="GA56" s="3"/>
    </row>
    <row r="57" spans="1:198" x14ac:dyDescent="0.3">
      <c r="FQ57" s="3"/>
      <c r="FU57" s="3"/>
      <c r="FV57" s="360"/>
      <c r="FW57" s="3"/>
      <c r="FX57" s="3"/>
      <c r="FY57" s="3"/>
      <c r="FZ57" s="3"/>
      <c r="GA57" s="3"/>
    </row>
    <row r="58" spans="1:198" x14ac:dyDescent="0.3">
      <c r="FQ58" s="3"/>
      <c r="FU58" s="3"/>
      <c r="FV58" s="360"/>
      <c r="FW58" s="3"/>
      <c r="FX58" s="3"/>
      <c r="FY58" s="3"/>
      <c r="FZ58" s="3"/>
      <c r="GA58" s="3"/>
    </row>
    <row r="59" spans="1:198" x14ac:dyDescent="0.3">
      <c r="FQ59" s="3"/>
      <c r="FU59" s="3"/>
      <c r="FV59" s="360"/>
      <c r="FW59" s="3"/>
      <c r="FX59" s="3"/>
      <c r="FY59" s="3"/>
      <c r="FZ59" s="3"/>
      <c r="GA59" s="3"/>
    </row>
    <row r="60" spans="1:198" x14ac:dyDescent="0.3">
      <c r="FQ60" s="3"/>
      <c r="FU60" s="3"/>
      <c r="FV60" s="360"/>
      <c r="FW60" s="3"/>
      <c r="FX60" s="3"/>
      <c r="FY60" s="3"/>
      <c r="FZ60" s="3"/>
      <c r="GA60" s="3"/>
    </row>
    <row r="61" spans="1:198" x14ac:dyDescent="0.3">
      <c r="FQ61" s="3"/>
      <c r="FU61" s="3"/>
      <c r="FV61" s="360"/>
      <c r="FW61" s="3"/>
      <c r="FX61" s="3"/>
      <c r="FY61" s="3"/>
      <c r="FZ61" s="3"/>
      <c r="GA61" s="3"/>
    </row>
    <row r="62" spans="1:198" x14ac:dyDescent="0.3">
      <c r="FQ62" s="3"/>
      <c r="FU62" s="3"/>
      <c r="FV62" s="360"/>
      <c r="FW62" s="3"/>
      <c r="FX62" s="3"/>
      <c r="FY62" s="3"/>
      <c r="FZ62" s="3"/>
      <c r="GA62" s="3"/>
    </row>
    <row r="63" spans="1:198" x14ac:dyDescent="0.3">
      <c r="FQ63" s="3"/>
      <c r="FU63" s="3"/>
      <c r="FV63" s="360"/>
      <c r="FW63" s="3"/>
      <c r="FX63" s="3"/>
      <c r="FY63" s="3"/>
      <c r="FZ63" s="3"/>
      <c r="GA63" s="3"/>
    </row>
    <row r="64" spans="1:198" x14ac:dyDescent="0.3">
      <c r="FQ64" s="3"/>
      <c r="FU64" s="3"/>
      <c r="FV64" s="360"/>
      <c r="FW64" s="3"/>
      <c r="FX64" s="3"/>
      <c r="FY64" s="3"/>
      <c r="FZ64" s="3"/>
      <c r="GA64" s="3"/>
    </row>
    <row r="65" spans="173:183" x14ac:dyDescent="0.3">
      <c r="FQ65" s="3"/>
      <c r="FU65" s="3"/>
      <c r="FV65" s="360"/>
      <c r="FW65" s="3"/>
      <c r="FX65" s="3"/>
      <c r="FY65" s="3"/>
      <c r="FZ65" s="3"/>
      <c r="GA65" s="3"/>
    </row>
    <row r="66" spans="173:183" x14ac:dyDescent="0.3">
      <c r="FQ66" s="3"/>
      <c r="FU66" s="3"/>
      <c r="FV66" s="360"/>
      <c r="FW66" s="3"/>
      <c r="FX66" s="3"/>
      <c r="FY66" s="3"/>
      <c r="FZ66" s="3"/>
      <c r="GA66" s="3"/>
    </row>
    <row r="67" spans="173:183" x14ac:dyDescent="0.3">
      <c r="FQ67" s="3"/>
      <c r="FU67" s="3"/>
      <c r="FV67" s="360"/>
      <c r="FW67" s="3"/>
      <c r="FX67" s="3"/>
      <c r="FY67" s="3"/>
      <c r="FZ67" s="3"/>
      <c r="GA67" s="3"/>
    </row>
    <row r="68" spans="173:183" x14ac:dyDescent="0.3">
      <c r="FQ68" s="3"/>
      <c r="FU68" s="3"/>
      <c r="FV68" s="360"/>
      <c r="FW68" s="3"/>
      <c r="FX68" s="3"/>
      <c r="FY68" s="3"/>
      <c r="FZ68" s="3"/>
      <c r="GA68" s="3"/>
    </row>
    <row r="69" spans="173:183" x14ac:dyDescent="0.3">
      <c r="FU69" s="3"/>
      <c r="FV69" s="360"/>
      <c r="FW69" s="3"/>
      <c r="FX69" s="3"/>
      <c r="FY69" s="3"/>
      <c r="FZ69" s="3"/>
      <c r="GA69" s="3"/>
    </row>
    <row r="70" spans="173:183" x14ac:dyDescent="0.3">
      <c r="FU70" s="3"/>
      <c r="FV70" s="360"/>
      <c r="FW70" s="3"/>
      <c r="FX70" s="3"/>
      <c r="FY70" s="3"/>
      <c r="FZ70" s="3"/>
      <c r="GA70" s="3"/>
    </row>
    <row r="71" spans="173:183" x14ac:dyDescent="0.3">
      <c r="FU71" s="3"/>
      <c r="FV71" s="360"/>
      <c r="FW71" s="3"/>
      <c r="FX71" s="3"/>
      <c r="FY71" s="3"/>
      <c r="FZ71" s="3"/>
      <c r="GA71" s="3"/>
    </row>
    <row r="72" spans="173:183" x14ac:dyDescent="0.3">
      <c r="FU72" s="3"/>
      <c r="FV72" s="360"/>
      <c r="FW72" s="3"/>
      <c r="FX72" s="3"/>
      <c r="FY72" s="3"/>
      <c r="FZ72" s="3"/>
      <c r="GA72" s="3"/>
    </row>
    <row r="73" spans="173:183" x14ac:dyDescent="0.3">
      <c r="FU73" s="3"/>
      <c r="FV73" s="360"/>
      <c r="FW73" s="3"/>
      <c r="FX73" s="3"/>
      <c r="FY73" s="3"/>
      <c r="FZ73" s="3"/>
      <c r="GA73" s="3"/>
    </row>
    <row r="74" spans="173:183" x14ac:dyDescent="0.3">
      <c r="FU74" s="3"/>
      <c r="FV74" s="360"/>
      <c r="FW74" s="3"/>
      <c r="FX74" s="3"/>
      <c r="FY74" s="3"/>
      <c r="FZ74" s="3"/>
      <c r="GA74" s="3"/>
    </row>
    <row r="75" spans="173:183" x14ac:dyDescent="0.3">
      <c r="FU75" s="3"/>
      <c r="FV75" s="360"/>
      <c r="FW75" s="3"/>
      <c r="FX75" s="3"/>
      <c r="FY75" s="3"/>
      <c r="FZ75" s="3"/>
      <c r="GA75" s="3"/>
    </row>
    <row r="76" spans="173:183" x14ac:dyDescent="0.3">
      <c r="FU76" s="3"/>
      <c r="FV76" s="360"/>
      <c r="FW76" s="3"/>
      <c r="FX76" s="3"/>
      <c r="FY76" s="3"/>
      <c r="FZ76" s="3"/>
      <c r="GA76" s="3"/>
    </row>
    <row r="77" spans="173:183" x14ac:dyDescent="0.3">
      <c r="FU77" s="3"/>
      <c r="FV77" s="360"/>
      <c r="FW77" s="3"/>
      <c r="FX77" s="3"/>
      <c r="FY77" s="3"/>
      <c r="FZ77" s="3"/>
      <c r="GA77" s="3"/>
    </row>
    <row r="78" spans="173:183" x14ac:dyDescent="0.3">
      <c r="FU78" s="3"/>
      <c r="FV78" s="360"/>
      <c r="FW78" s="3"/>
      <c r="FX78" s="3"/>
      <c r="FY78" s="3"/>
      <c r="FZ78" s="3"/>
      <c r="GA78" s="3"/>
    </row>
    <row r="79" spans="173:183" x14ac:dyDescent="0.3">
      <c r="FU79" s="3"/>
      <c r="FV79" s="360"/>
      <c r="FW79" s="3"/>
      <c r="FX79" s="3"/>
      <c r="FY79" s="3"/>
      <c r="FZ79" s="3"/>
      <c r="GA79" s="3"/>
    </row>
    <row r="80" spans="173:183" x14ac:dyDescent="0.3">
      <c r="FU80" s="3"/>
      <c r="FV80" s="360"/>
      <c r="FW80" s="3"/>
      <c r="FX80" s="3"/>
      <c r="FY80" s="3"/>
      <c r="FZ80" s="3"/>
      <c r="GA80" s="3"/>
    </row>
    <row r="81" spans="177:183" x14ac:dyDescent="0.3">
      <c r="FU81" s="3"/>
      <c r="FV81" s="360"/>
      <c r="FW81" s="3"/>
      <c r="FX81" s="3"/>
      <c r="FY81" s="3"/>
      <c r="FZ81" s="3"/>
      <c r="GA81" s="3"/>
    </row>
    <row r="82" spans="177:183" x14ac:dyDescent="0.3">
      <c r="FU82" s="3"/>
      <c r="FV82" s="360"/>
      <c r="FW82" s="3"/>
      <c r="FX82" s="3"/>
      <c r="FY82" s="3"/>
      <c r="FZ82" s="3"/>
      <c r="GA82" s="3"/>
    </row>
    <row r="83" spans="177:183" x14ac:dyDescent="0.3">
      <c r="FU83" s="3"/>
      <c r="FV83" s="360"/>
      <c r="FW83" s="3"/>
      <c r="FX83" s="3"/>
      <c r="FY83" s="3"/>
      <c r="FZ83" s="3"/>
      <c r="GA83" s="3"/>
    </row>
    <row r="84" spans="177:183" x14ac:dyDescent="0.3">
      <c r="FU84" s="3"/>
      <c r="FV84" s="360"/>
      <c r="FW84" s="3"/>
      <c r="FX84" s="3"/>
      <c r="FY84" s="3"/>
      <c r="FZ84" s="3"/>
      <c r="GA84" s="3"/>
    </row>
    <row r="85" spans="177:183" x14ac:dyDescent="0.3">
      <c r="FU85" s="3"/>
      <c r="FV85" s="360"/>
      <c r="FW85" s="3"/>
      <c r="FX85" s="3"/>
      <c r="FY85" s="3"/>
      <c r="FZ85" s="3"/>
      <c r="GA85" s="3"/>
    </row>
    <row r="86" spans="177:183" x14ac:dyDescent="0.3">
      <c r="FU86" s="3"/>
      <c r="FV86" s="360"/>
      <c r="FW86" s="3"/>
      <c r="FX86" s="3"/>
      <c r="FY86" s="3"/>
      <c r="FZ86" s="3"/>
      <c r="GA86" s="3"/>
    </row>
    <row r="87" spans="177:183" x14ac:dyDescent="0.3">
      <c r="FU87" s="3"/>
      <c r="FV87" s="360"/>
      <c r="FW87" s="3"/>
      <c r="FX87" s="3"/>
      <c r="FY87" s="3"/>
      <c r="FZ87" s="3"/>
      <c r="GA87" s="3"/>
    </row>
    <row r="88" spans="177:183" x14ac:dyDescent="0.3">
      <c r="FU88" s="3"/>
      <c r="FV88" s="360"/>
      <c r="FW88" s="3"/>
      <c r="FX88" s="3"/>
      <c r="FY88" s="3"/>
      <c r="FZ88" s="3"/>
      <c r="GA88" s="3"/>
    </row>
    <row r="89" spans="177:183" x14ac:dyDescent="0.3">
      <c r="FU89" s="3"/>
      <c r="FV89" s="360"/>
      <c r="FW89" s="3"/>
      <c r="FX89" s="3"/>
      <c r="FY89" s="3"/>
      <c r="FZ89" s="3"/>
      <c r="GA89" s="3"/>
    </row>
    <row r="90" spans="177:183" x14ac:dyDescent="0.3">
      <c r="FU90" s="3"/>
      <c r="FV90" s="360"/>
      <c r="FW90" s="3"/>
      <c r="FX90" s="3"/>
      <c r="FY90" s="3"/>
      <c r="FZ90" s="3"/>
      <c r="GA90" s="3"/>
    </row>
    <row r="91" spans="177:183" x14ac:dyDescent="0.3">
      <c r="FU91" s="3"/>
      <c r="FV91" s="360"/>
      <c r="FW91" s="3"/>
      <c r="FX91" s="3"/>
      <c r="FY91" s="3"/>
      <c r="FZ91" s="3"/>
      <c r="GA91" s="3"/>
    </row>
    <row r="92" spans="177:183" x14ac:dyDescent="0.3">
      <c r="FU92" s="3"/>
      <c r="FV92" s="360"/>
      <c r="FW92" s="3"/>
      <c r="FX92" s="3"/>
      <c r="FY92" s="3"/>
      <c r="FZ92" s="3"/>
      <c r="GA92" s="3"/>
    </row>
    <row r="93" spans="177:183" x14ac:dyDescent="0.3">
      <c r="FU93" s="3"/>
      <c r="FV93" s="360"/>
      <c r="FW93" s="3"/>
      <c r="FX93" s="3"/>
      <c r="FY93" s="3"/>
      <c r="FZ93" s="3"/>
      <c r="GA93" s="3"/>
    </row>
    <row r="94" spans="177:183" x14ac:dyDescent="0.3">
      <c r="FU94" s="3"/>
      <c r="FV94" s="360"/>
      <c r="FW94" s="3"/>
      <c r="FX94" s="3"/>
      <c r="FY94" s="3"/>
      <c r="FZ94" s="3"/>
      <c r="GA94" s="3"/>
    </row>
    <row r="95" spans="177:183" x14ac:dyDescent="0.3">
      <c r="FU95" s="3"/>
      <c r="FV95" s="360"/>
      <c r="FW95" s="3"/>
      <c r="FX95" s="3"/>
      <c r="FY95" s="3"/>
      <c r="FZ95" s="3"/>
      <c r="GA95" s="3"/>
    </row>
    <row r="96" spans="177:183" x14ac:dyDescent="0.3">
      <c r="FU96" s="3"/>
      <c r="FV96" s="360"/>
      <c r="FW96" s="3"/>
      <c r="FX96" s="3"/>
      <c r="FY96" s="3"/>
      <c r="FZ96" s="3"/>
      <c r="GA96" s="3"/>
    </row>
    <row r="97" spans="177:183" x14ac:dyDescent="0.3">
      <c r="FU97" s="3"/>
      <c r="FV97" s="360"/>
      <c r="FW97" s="3"/>
      <c r="FX97" s="3"/>
      <c r="FY97" s="3"/>
      <c r="FZ97" s="3"/>
      <c r="GA97" s="3"/>
    </row>
    <row r="98" spans="177:183" x14ac:dyDescent="0.3">
      <c r="FU98" s="3"/>
      <c r="FV98" s="360"/>
      <c r="FW98" s="3"/>
      <c r="FX98" s="3"/>
      <c r="FY98" s="3"/>
      <c r="FZ98" s="3"/>
      <c r="GA98" s="3"/>
    </row>
    <row r="99" spans="177:183" x14ac:dyDescent="0.3">
      <c r="FU99" s="3"/>
      <c r="FV99" s="360"/>
      <c r="FW99" s="3"/>
      <c r="FX99" s="3"/>
      <c r="FY99" s="3"/>
      <c r="FZ99" s="3"/>
      <c r="GA99" s="3"/>
    </row>
    <row r="100" spans="177:183" x14ac:dyDescent="0.3">
      <c r="FU100" s="3"/>
      <c r="FV100" s="360"/>
      <c r="FW100" s="3"/>
      <c r="FX100" s="3"/>
      <c r="FY100" s="3"/>
      <c r="FZ100" s="3"/>
      <c r="GA100" s="3"/>
    </row>
    <row r="101" spans="177:183" x14ac:dyDescent="0.3">
      <c r="FU101" s="3"/>
      <c r="FV101" s="360"/>
      <c r="FW101" s="3"/>
      <c r="FX101" s="3"/>
      <c r="FY101" s="3"/>
      <c r="FZ101" s="3"/>
      <c r="GA101" s="3"/>
    </row>
    <row r="102" spans="177:183" x14ac:dyDescent="0.3">
      <c r="FU102" s="3"/>
      <c r="FV102" s="360"/>
      <c r="FW102" s="3"/>
      <c r="FX102" s="3"/>
      <c r="FY102" s="3"/>
      <c r="FZ102" s="3"/>
      <c r="GA102" s="3"/>
    </row>
  </sheetData>
  <mergeCells count="6">
    <mergeCell ref="FJ6:FQ6"/>
    <mergeCell ref="C6:C7"/>
    <mergeCell ref="D6:D7"/>
    <mergeCell ref="E6:F6"/>
    <mergeCell ref="H6:H7"/>
    <mergeCell ref="I6:J6"/>
  </mergeCells>
  <pageMargins left="0.25" right="0.25" top="0.25" bottom="0.25" header="0.25" footer="0.25"/>
  <pageSetup scale="10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pageSetUpPr fitToPage="1"/>
  </sheetPr>
  <dimension ref="A1:CI60"/>
  <sheetViews>
    <sheetView showGridLines="0" zoomScale="85" zoomScaleNormal="85" workbookViewId="0">
      <pane xSplit="3" ySplit="8" topLeftCell="CB21" activePane="bottomRight" state="frozen"/>
      <selection activeCell="K7" sqref="K7:K8"/>
      <selection pane="topRight" activeCell="K7" sqref="K7:K8"/>
      <selection pane="bottomLeft" activeCell="K7" sqref="K7:K8"/>
      <selection pane="bottomRight" activeCell="CF28" sqref="CF28"/>
    </sheetView>
  </sheetViews>
  <sheetFormatPr baseColWidth="10" defaultColWidth="11.44140625" defaultRowHeight="13.8" x14ac:dyDescent="0.3"/>
  <cols>
    <col min="1" max="1" width="2.6640625" style="198" customWidth="1"/>
    <col min="2" max="2" width="11.44140625" style="198" customWidth="1"/>
    <col min="3" max="3" width="43.6640625" style="198" bestFit="1" customWidth="1"/>
    <col min="4" max="87" width="11.44140625" style="197" customWidth="1"/>
    <col min="88" max="16384" width="11.44140625" style="198"/>
  </cols>
  <sheetData>
    <row r="1" spans="1:87" ht="14.4" x14ac:dyDescent="0.3">
      <c r="A1" s="196"/>
      <c r="B1" s="7"/>
      <c r="C1" s="483" t="s">
        <v>317</v>
      </c>
    </row>
    <row r="2" spans="1:87" x14ac:dyDescent="0.3">
      <c r="B2" s="199"/>
      <c r="C2" s="201" t="s">
        <v>213</v>
      </c>
    </row>
    <row r="3" spans="1:87" x14ac:dyDescent="0.3">
      <c r="B3" s="200"/>
      <c r="C3" s="201" t="s">
        <v>214</v>
      </c>
    </row>
    <row r="4" spans="1:87" x14ac:dyDescent="0.3">
      <c r="B4" s="200"/>
    </row>
    <row r="6" spans="1:87" s="197" customFormat="1" x14ac:dyDescent="0.3">
      <c r="B6" s="541" t="s">
        <v>215</v>
      </c>
      <c r="C6" s="541" t="s">
        <v>216</v>
      </c>
      <c r="D6" s="535">
        <v>40179</v>
      </c>
      <c r="E6" s="536"/>
      <c r="F6" s="535">
        <v>40210</v>
      </c>
      <c r="G6" s="536"/>
      <c r="H6" s="535">
        <v>40238</v>
      </c>
      <c r="I6" s="536"/>
      <c r="J6" s="535">
        <v>40269</v>
      </c>
      <c r="K6" s="536"/>
      <c r="L6" s="535">
        <v>40299</v>
      </c>
      <c r="M6" s="536"/>
      <c r="N6" s="535">
        <v>40330</v>
      </c>
      <c r="O6" s="536"/>
      <c r="P6" s="535">
        <v>40360</v>
      </c>
      <c r="Q6" s="536"/>
      <c r="R6" s="535">
        <v>40391</v>
      </c>
      <c r="S6" s="536"/>
      <c r="T6" s="535">
        <v>40422</v>
      </c>
      <c r="U6" s="536"/>
      <c r="V6" s="535">
        <v>40452</v>
      </c>
      <c r="W6" s="536"/>
      <c r="X6" s="535">
        <v>40483</v>
      </c>
      <c r="Y6" s="536"/>
      <c r="Z6" s="535">
        <v>40513</v>
      </c>
      <c r="AA6" s="536"/>
      <c r="AB6" s="535">
        <v>40544</v>
      </c>
      <c r="AC6" s="536"/>
      <c r="AD6" s="535">
        <v>40575</v>
      </c>
      <c r="AE6" s="536"/>
      <c r="AF6" s="535">
        <v>40603</v>
      </c>
      <c r="AG6" s="536"/>
      <c r="AH6" s="535">
        <v>40634</v>
      </c>
      <c r="AI6" s="536"/>
      <c r="AJ6" s="535">
        <v>40664</v>
      </c>
      <c r="AK6" s="536"/>
      <c r="AL6" s="535">
        <v>40695</v>
      </c>
      <c r="AM6" s="536"/>
      <c r="AN6" s="535">
        <v>40725</v>
      </c>
      <c r="AO6" s="536"/>
      <c r="AP6" s="535">
        <v>40756</v>
      </c>
      <c r="AQ6" s="536"/>
      <c r="AR6" s="535">
        <v>40787</v>
      </c>
      <c r="AS6" s="536"/>
      <c r="AT6" s="535">
        <v>40817</v>
      </c>
      <c r="AU6" s="536"/>
      <c r="AV6" s="535">
        <v>40848</v>
      </c>
      <c r="AW6" s="536"/>
      <c r="AX6" s="535">
        <v>40878</v>
      </c>
      <c r="AY6" s="536"/>
      <c r="AZ6" s="535">
        <v>40909</v>
      </c>
      <c r="BA6" s="536"/>
      <c r="BB6" s="535">
        <v>40940</v>
      </c>
      <c r="BC6" s="536"/>
      <c r="BD6" s="535">
        <v>40969</v>
      </c>
      <c r="BE6" s="536"/>
      <c r="BF6" s="535">
        <v>41000</v>
      </c>
      <c r="BG6" s="536"/>
      <c r="BH6" s="535">
        <v>41030</v>
      </c>
      <c r="BI6" s="536"/>
      <c r="BJ6" s="535">
        <v>41061</v>
      </c>
      <c r="BK6" s="536"/>
      <c r="BL6" s="535">
        <v>41091</v>
      </c>
      <c r="BM6" s="536"/>
      <c r="BN6" s="535">
        <v>41122</v>
      </c>
      <c r="BO6" s="536"/>
      <c r="BP6" s="535">
        <v>41153</v>
      </c>
      <c r="BQ6" s="536"/>
      <c r="BR6" s="535">
        <v>41183</v>
      </c>
      <c r="BS6" s="536"/>
      <c r="BT6" s="535">
        <v>41214</v>
      </c>
      <c r="BU6" s="536"/>
      <c r="BV6" s="535">
        <v>41244</v>
      </c>
      <c r="BW6" s="536"/>
      <c r="BX6" s="535">
        <v>41275</v>
      </c>
      <c r="BY6" s="536"/>
      <c r="BZ6" s="535">
        <v>41306</v>
      </c>
      <c r="CA6" s="536"/>
      <c r="CB6" s="535">
        <v>41334</v>
      </c>
      <c r="CC6" s="536"/>
      <c r="CD6" s="535">
        <v>41365</v>
      </c>
      <c r="CE6" s="536"/>
      <c r="CF6" s="535">
        <v>41395</v>
      </c>
      <c r="CG6" s="536"/>
      <c r="CH6" s="535">
        <v>41426</v>
      </c>
      <c r="CI6" s="536"/>
    </row>
    <row r="7" spans="1:87" ht="12.75" customHeight="1" x14ac:dyDescent="0.3">
      <c r="B7" s="541"/>
      <c r="C7" s="541"/>
      <c r="D7" s="537" t="s">
        <v>218</v>
      </c>
      <c r="E7" s="539" t="s">
        <v>217</v>
      </c>
      <c r="F7" s="537" t="s">
        <v>218</v>
      </c>
      <c r="G7" s="539" t="s">
        <v>217</v>
      </c>
      <c r="H7" s="537" t="s">
        <v>218</v>
      </c>
      <c r="I7" s="539" t="s">
        <v>217</v>
      </c>
      <c r="J7" s="537" t="s">
        <v>218</v>
      </c>
      <c r="K7" s="539" t="s">
        <v>217</v>
      </c>
      <c r="L7" s="537" t="s">
        <v>218</v>
      </c>
      <c r="M7" s="539" t="s">
        <v>217</v>
      </c>
      <c r="N7" s="537" t="s">
        <v>218</v>
      </c>
      <c r="O7" s="539" t="s">
        <v>217</v>
      </c>
      <c r="P7" s="537" t="s">
        <v>218</v>
      </c>
      <c r="Q7" s="539" t="s">
        <v>217</v>
      </c>
      <c r="R7" s="537" t="s">
        <v>218</v>
      </c>
      <c r="S7" s="539" t="s">
        <v>217</v>
      </c>
      <c r="T7" s="537" t="s">
        <v>218</v>
      </c>
      <c r="U7" s="539" t="s">
        <v>217</v>
      </c>
      <c r="V7" s="537" t="s">
        <v>218</v>
      </c>
      <c r="W7" s="539" t="s">
        <v>217</v>
      </c>
      <c r="X7" s="537" t="s">
        <v>218</v>
      </c>
      <c r="Y7" s="539" t="s">
        <v>217</v>
      </c>
      <c r="Z7" s="537" t="s">
        <v>218</v>
      </c>
      <c r="AA7" s="539" t="s">
        <v>217</v>
      </c>
      <c r="AB7" s="537" t="s">
        <v>218</v>
      </c>
      <c r="AC7" s="539" t="s">
        <v>217</v>
      </c>
      <c r="AD7" s="537" t="s">
        <v>218</v>
      </c>
      <c r="AE7" s="539" t="s">
        <v>217</v>
      </c>
      <c r="AF7" s="537" t="s">
        <v>218</v>
      </c>
      <c r="AG7" s="539" t="s">
        <v>217</v>
      </c>
      <c r="AH7" s="537" t="s">
        <v>218</v>
      </c>
      <c r="AI7" s="539" t="s">
        <v>217</v>
      </c>
      <c r="AJ7" s="537" t="s">
        <v>218</v>
      </c>
      <c r="AK7" s="539" t="s">
        <v>217</v>
      </c>
      <c r="AL7" s="537" t="s">
        <v>218</v>
      </c>
      <c r="AM7" s="539" t="s">
        <v>217</v>
      </c>
      <c r="AN7" s="537" t="s">
        <v>218</v>
      </c>
      <c r="AO7" s="539" t="s">
        <v>217</v>
      </c>
      <c r="AP7" s="537" t="s">
        <v>218</v>
      </c>
      <c r="AQ7" s="539" t="s">
        <v>217</v>
      </c>
      <c r="AR7" s="537" t="s">
        <v>218</v>
      </c>
      <c r="AS7" s="539" t="s">
        <v>217</v>
      </c>
      <c r="AT7" s="537" t="s">
        <v>218</v>
      </c>
      <c r="AU7" s="539" t="s">
        <v>217</v>
      </c>
      <c r="AV7" s="537" t="s">
        <v>218</v>
      </c>
      <c r="AW7" s="539" t="s">
        <v>217</v>
      </c>
      <c r="AX7" s="537" t="s">
        <v>218</v>
      </c>
      <c r="AY7" s="539" t="s">
        <v>217</v>
      </c>
      <c r="AZ7" s="537" t="s">
        <v>218</v>
      </c>
      <c r="BA7" s="539" t="s">
        <v>217</v>
      </c>
      <c r="BB7" s="537" t="s">
        <v>218</v>
      </c>
      <c r="BC7" s="539" t="s">
        <v>217</v>
      </c>
      <c r="BD7" s="537" t="s">
        <v>218</v>
      </c>
      <c r="BE7" s="539" t="s">
        <v>217</v>
      </c>
      <c r="BF7" s="537" t="s">
        <v>218</v>
      </c>
      <c r="BG7" s="539" t="s">
        <v>217</v>
      </c>
      <c r="BH7" s="537" t="s">
        <v>218</v>
      </c>
      <c r="BI7" s="539" t="s">
        <v>217</v>
      </c>
      <c r="BJ7" s="537" t="s">
        <v>218</v>
      </c>
      <c r="BK7" s="539" t="s">
        <v>217</v>
      </c>
      <c r="BL7" s="537" t="s">
        <v>218</v>
      </c>
      <c r="BM7" s="539" t="s">
        <v>217</v>
      </c>
      <c r="BN7" s="537" t="s">
        <v>218</v>
      </c>
      <c r="BO7" s="539" t="s">
        <v>217</v>
      </c>
      <c r="BP7" s="537" t="s">
        <v>218</v>
      </c>
      <c r="BQ7" s="539" t="s">
        <v>217</v>
      </c>
      <c r="BR7" s="537" t="s">
        <v>218</v>
      </c>
      <c r="BS7" s="539" t="s">
        <v>217</v>
      </c>
      <c r="BT7" s="537" t="s">
        <v>218</v>
      </c>
      <c r="BU7" s="539" t="s">
        <v>217</v>
      </c>
      <c r="BV7" s="537" t="s">
        <v>218</v>
      </c>
      <c r="BW7" s="539" t="s">
        <v>217</v>
      </c>
      <c r="BX7" s="537" t="s">
        <v>218</v>
      </c>
      <c r="BY7" s="539" t="s">
        <v>217</v>
      </c>
      <c r="BZ7" s="537" t="s">
        <v>218</v>
      </c>
      <c r="CA7" s="539" t="s">
        <v>217</v>
      </c>
      <c r="CB7" s="537" t="s">
        <v>218</v>
      </c>
      <c r="CC7" s="539" t="s">
        <v>217</v>
      </c>
      <c r="CD7" s="537" t="s">
        <v>218</v>
      </c>
      <c r="CE7" s="539" t="s">
        <v>217</v>
      </c>
      <c r="CF7" s="537" t="s">
        <v>218</v>
      </c>
      <c r="CG7" s="539" t="s">
        <v>217</v>
      </c>
      <c r="CH7" s="537" t="s">
        <v>218</v>
      </c>
      <c r="CI7" s="539" t="s">
        <v>217</v>
      </c>
    </row>
    <row r="8" spans="1:87" x14ac:dyDescent="0.3">
      <c r="B8" s="541"/>
      <c r="C8" s="541"/>
      <c r="D8" s="538"/>
      <c r="E8" s="540"/>
      <c r="F8" s="538"/>
      <c r="G8" s="540"/>
      <c r="H8" s="538"/>
      <c r="I8" s="540"/>
      <c r="J8" s="538"/>
      <c r="K8" s="540"/>
      <c r="L8" s="538"/>
      <c r="M8" s="540"/>
      <c r="N8" s="538"/>
      <c r="O8" s="540"/>
      <c r="P8" s="538"/>
      <c r="Q8" s="540"/>
      <c r="R8" s="538"/>
      <c r="S8" s="540"/>
      <c r="T8" s="538"/>
      <c r="U8" s="540"/>
      <c r="V8" s="538"/>
      <c r="W8" s="540"/>
      <c r="X8" s="538"/>
      <c r="Y8" s="540"/>
      <c r="Z8" s="538"/>
      <c r="AA8" s="540"/>
      <c r="AB8" s="538"/>
      <c r="AC8" s="540"/>
      <c r="AD8" s="538"/>
      <c r="AE8" s="540"/>
      <c r="AF8" s="538"/>
      <c r="AG8" s="540"/>
      <c r="AH8" s="538"/>
      <c r="AI8" s="540"/>
      <c r="AJ8" s="538"/>
      <c r="AK8" s="540"/>
      <c r="AL8" s="538"/>
      <c r="AM8" s="540"/>
      <c r="AN8" s="538"/>
      <c r="AO8" s="540"/>
      <c r="AP8" s="538"/>
      <c r="AQ8" s="540"/>
      <c r="AR8" s="538"/>
      <c r="AS8" s="540"/>
      <c r="AT8" s="538"/>
      <c r="AU8" s="540"/>
      <c r="AV8" s="538"/>
      <c r="AW8" s="540"/>
      <c r="AX8" s="538"/>
      <c r="AY8" s="540"/>
      <c r="AZ8" s="538"/>
      <c r="BA8" s="540"/>
      <c r="BB8" s="538"/>
      <c r="BC8" s="540"/>
      <c r="BD8" s="538"/>
      <c r="BE8" s="540"/>
      <c r="BF8" s="538"/>
      <c r="BG8" s="540"/>
      <c r="BH8" s="538"/>
      <c r="BI8" s="540"/>
      <c r="BJ8" s="538"/>
      <c r="BK8" s="540"/>
      <c r="BL8" s="538"/>
      <c r="BM8" s="540"/>
      <c r="BN8" s="538"/>
      <c r="BO8" s="540"/>
      <c r="BP8" s="538"/>
      <c r="BQ8" s="540"/>
      <c r="BR8" s="538"/>
      <c r="BS8" s="540"/>
      <c r="BT8" s="538"/>
      <c r="BU8" s="540"/>
      <c r="BV8" s="538"/>
      <c r="BW8" s="540"/>
      <c r="BX8" s="538"/>
      <c r="BY8" s="540"/>
      <c r="BZ8" s="538"/>
      <c r="CA8" s="540"/>
      <c r="CB8" s="538"/>
      <c r="CC8" s="540"/>
      <c r="CD8" s="538"/>
      <c r="CE8" s="540"/>
      <c r="CF8" s="538"/>
      <c r="CG8" s="540"/>
      <c r="CH8" s="538"/>
      <c r="CI8" s="540"/>
    </row>
    <row r="9" spans="1:87" x14ac:dyDescent="0.3">
      <c r="B9" s="542" t="s">
        <v>219</v>
      </c>
      <c r="C9" s="202" t="s">
        <v>229</v>
      </c>
      <c r="D9" s="203"/>
      <c r="E9" s="204"/>
      <c r="F9" s="203"/>
      <c r="G9" s="204"/>
      <c r="H9" s="203"/>
      <c r="I9" s="204"/>
      <c r="J9" s="203"/>
      <c r="K9" s="204"/>
      <c r="L9" s="203"/>
      <c r="M9" s="204"/>
      <c r="N9" s="203"/>
      <c r="O9" s="204"/>
      <c r="P9" s="203"/>
      <c r="Q9" s="204"/>
      <c r="R9" s="203"/>
      <c r="S9" s="204"/>
      <c r="T9" s="203"/>
      <c r="U9" s="204"/>
      <c r="V9" s="203"/>
      <c r="W9" s="204"/>
      <c r="X9" s="203"/>
      <c r="Y9" s="204"/>
      <c r="Z9" s="203"/>
      <c r="AA9" s="204"/>
      <c r="AB9" s="203"/>
      <c r="AC9" s="204"/>
      <c r="AD9" s="203"/>
      <c r="AE9" s="204"/>
      <c r="AF9" s="203"/>
      <c r="AG9" s="204"/>
      <c r="AH9" s="203"/>
      <c r="AI9" s="204"/>
      <c r="AJ9" s="203"/>
      <c r="AK9" s="204"/>
      <c r="AL9" s="203"/>
      <c r="AM9" s="204"/>
      <c r="AN9" s="203"/>
      <c r="AO9" s="204"/>
      <c r="AP9" s="203"/>
      <c r="AQ9" s="204"/>
      <c r="AR9" s="203"/>
      <c r="AS9" s="204"/>
      <c r="AT9" s="203"/>
      <c r="AU9" s="204"/>
      <c r="AV9" s="203"/>
      <c r="AW9" s="204"/>
      <c r="AX9" s="203"/>
      <c r="AY9" s="204"/>
      <c r="AZ9" s="203"/>
      <c r="BA9" s="204"/>
      <c r="BB9" s="203"/>
      <c r="BC9" s="204"/>
      <c r="BD9" s="203"/>
      <c r="BE9" s="204"/>
      <c r="BF9" s="203"/>
      <c r="BG9" s="204"/>
      <c r="BH9" s="203"/>
      <c r="BI9" s="204"/>
      <c r="BJ9" s="203"/>
      <c r="BK9" s="204"/>
      <c r="BL9" s="203"/>
      <c r="BM9" s="204"/>
      <c r="BN9" s="203"/>
      <c r="BO9" s="204"/>
      <c r="BP9" s="203"/>
      <c r="BQ9" s="204"/>
      <c r="BR9" s="203"/>
      <c r="BS9" s="204"/>
      <c r="BT9" s="203"/>
      <c r="BU9" s="204"/>
      <c r="BV9" s="203"/>
      <c r="BW9" s="204"/>
      <c r="BX9" s="203"/>
      <c r="BY9" s="204"/>
      <c r="BZ9" s="203"/>
      <c r="CA9" s="204"/>
      <c r="CB9" s="203"/>
      <c r="CC9" s="204"/>
      <c r="CD9" s="203"/>
      <c r="CE9" s="204"/>
      <c r="CF9" s="203"/>
      <c r="CG9" s="204"/>
      <c r="CH9" s="203"/>
      <c r="CI9" s="204"/>
    </row>
    <row r="10" spans="1:87" x14ac:dyDescent="0.3">
      <c r="B10" s="543"/>
      <c r="C10" s="205" t="s">
        <v>240</v>
      </c>
      <c r="D10" s="206">
        <v>15.22</v>
      </c>
      <c r="E10" s="207">
        <v>16.23</v>
      </c>
      <c r="F10" s="206">
        <v>15.22</v>
      </c>
      <c r="G10" s="207">
        <v>16</v>
      </c>
      <c r="H10" s="206">
        <v>15.22</v>
      </c>
      <c r="I10" s="207">
        <v>16.37</v>
      </c>
      <c r="J10" s="206">
        <v>15.22</v>
      </c>
      <c r="K10" s="207">
        <v>16.28</v>
      </c>
      <c r="L10" s="206">
        <v>15.22</v>
      </c>
      <c r="M10" s="207">
        <v>16.3</v>
      </c>
      <c r="N10" s="206">
        <v>15.22</v>
      </c>
      <c r="O10" s="207">
        <v>16.7</v>
      </c>
      <c r="P10" s="206">
        <v>15.22</v>
      </c>
      <c r="Q10" s="207">
        <v>16.13</v>
      </c>
      <c r="R10" s="206">
        <v>15.22</v>
      </c>
      <c r="S10" s="207">
        <v>16.28</v>
      </c>
      <c r="T10" s="206">
        <v>15.22</v>
      </c>
      <c r="U10" s="207">
        <v>16.32</v>
      </c>
      <c r="V10" s="206">
        <v>15.22</v>
      </c>
      <c r="W10" s="207">
        <v>16.38</v>
      </c>
      <c r="X10" s="206">
        <v>15.22</v>
      </c>
      <c r="Y10" s="207">
        <v>16.510000000000002</v>
      </c>
      <c r="Z10" s="206">
        <v>16.89</v>
      </c>
      <c r="AA10" s="207">
        <v>16.97</v>
      </c>
      <c r="AB10" s="206">
        <v>16.89</v>
      </c>
      <c r="AC10" s="207">
        <v>17.239999999999998</v>
      </c>
      <c r="AD10" s="206">
        <v>16.89</v>
      </c>
      <c r="AE10" s="207">
        <v>17.98</v>
      </c>
      <c r="AF10" s="206">
        <v>16.89</v>
      </c>
      <c r="AG10" s="207">
        <v>18.37</v>
      </c>
      <c r="AH10" s="206">
        <v>16.89</v>
      </c>
      <c r="AI10" s="207">
        <v>19.489999999999998</v>
      </c>
      <c r="AJ10" s="206">
        <v>16.89</v>
      </c>
      <c r="AK10" s="207">
        <v>20.38</v>
      </c>
      <c r="AL10" s="206">
        <v>18.239999999999998</v>
      </c>
      <c r="AM10" s="207">
        <v>21.08</v>
      </c>
      <c r="AN10" s="206">
        <v>18.239999999999998</v>
      </c>
      <c r="AO10" s="207">
        <v>20.94</v>
      </c>
      <c r="AP10" s="206">
        <v>18.239999999999998</v>
      </c>
      <c r="AQ10" s="207">
        <v>21.37</v>
      </c>
      <c r="AR10" s="206">
        <v>18.239999999999998</v>
      </c>
      <c r="AS10" s="207">
        <v>21.59</v>
      </c>
      <c r="AT10" s="206">
        <v>18.239999999999998</v>
      </c>
      <c r="AU10" s="207">
        <v>21.26</v>
      </c>
      <c r="AV10" s="206">
        <v>18.239999999999998</v>
      </c>
      <c r="AW10" s="207">
        <v>3.1000000000000014</v>
      </c>
      <c r="AX10" s="206">
        <v>18.239999999999998</v>
      </c>
      <c r="AY10" s="207">
        <v>21.58</v>
      </c>
      <c r="AZ10" s="206">
        <v>18.239999999999998</v>
      </c>
      <c r="BA10" s="207">
        <v>21.71</v>
      </c>
      <c r="BB10" s="206">
        <v>18.239999999999998</v>
      </c>
      <c r="BC10" s="207">
        <v>21.07</v>
      </c>
      <c r="BD10" s="206">
        <v>18.239999999999998</v>
      </c>
      <c r="BE10" s="207">
        <v>22.12</v>
      </c>
      <c r="BF10" s="206">
        <v>18.239999999999998</v>
      </c>
      <c r="BG10" s="207">
        <v>22.858113576415374</v>
      </c>
      <c r="BH10" s="206">
        <v>18.239999999999998</v>
      </c>
      <c r="BI10" s="207">
        <v>23.202312322813441</v>
      </c>
      <c r="BJ10" s="206">
        <v>18.239999999999998</v>
      </c>
      <c r="BK10" s="207">
        <v>22.865774930045383</v>
      </c>
      <c r="BL10" s="206">
        <v>18.239999999999998</v>
      </c>
      <c r="BM10" s="207">
        <v>21.419331833788231</v>
      </c>
      <c r="BN10" s="206">
        <v>18.239999999999998</v>
      </c>
      <c r="BO10" s="207">
        <v>19.953906826250424</v>
      </c>
      <c r="BP10" s="206">
        <v>18.239999999999998</v>
      </c>
      <c r="BQ10" s="207">
        <v>20.568515019235811</v>
      </c>
      <c r="BR10" s="206">
        <v>18.239999999999998</v>
      </c>
      <c r="BS10" s="207">
        <v>21.621997933983756</v>
      </c>
      <c r="BT10" s="206">
        <v>18.239999999999998</v>
      </c>
      <c r="BU10" s="207">
        <v>21.940830755362438</v>
      </c>
      <c r="BV10" s="206">
        <v>18.239999999999998</v>
      </c>
      <c r="BW10" s="207">
        <v>21.612146252528664</v>
      </c>
      <c r="BX10" s="206">
        <v>18.239999999999998</v>
      </c>
      <c r="BY10" s="207">
        <v>21.370263022258829</v>
      </c>
      <c r="BZ10" s="206">
        <v>18.239999999999998</v>
      </c>
      <c r="CA10" s="207">
        <v>21.611290453005228</v>
      </c>
      <c r="CB10" s="206">
        <v>18.239999999999998</v>
      </c>
      <c r="CC10" s="207">
        <v>22.136156460955007</v>
      </c>
      <c r="CD10" s="206">
        <v>18.239999999999998</v>
      </c>
      <c r="CE10" s="207">
        <v>22.605496495170687</v>
      </c>
      <c r="CF10" s="206">
        <v>18.239999999999998</v>
      </c>
      <c r="CG10" s="207">
        <v>22.246994710960042</v>
      </c>
      <c r="CH10" s="206">
        <v>18.239999999999998</v>
      </c>
      <c r="CI10" s="207">
        <v>21.761831639537096</v>
      </c>
    </row>
    <row r="11" spans="1:87" x14ac:dyDescent="0.3">
      <c r="B11" s="543"/>
      <c r="C11" s="205" t="s">
        <v>241</v>
      </c>
      <c r="D11" s="206">
        <v>35.85</v>
      </c>
      <c r="E11" s="207">
        <v>38.24</v>
      </c>
      <c r="F11" s="206">
        <v>35.85</v>
      </c>
      <c r="G11" s="207">
        <v>37.700000000000003</v>
      </c>
      <c r="H11" s="206">
        <v>35.85</v>
      </c>
      <c r="I11" s="207">
        <v>38.57</v>
      </c>
      <c r="J11" s="206">
        <v>35.85</v>
      </c>
      <c r="K11" s="207">
        <v>38.35</v>
      </c>
      <c r="L11" s="206">
        <v>35.85</v>
      </c>
      <c r="M11" s="207">
        <v>38.39</v>
      </c>
      <c r="N11" s="206">
        <v>35.85</v>
      </c>
      <c r="O11" s="207">
        <v>39.33</v>
      </c>
      <c r="P11" s="206">
        <v>35.85</v>
      </c>
      <c r="Q11" s="207">
        <v>38.01</v>
      </c>
      <c r="R11" s="206">
        <v>35.85</v>
      </c>
      <c r="S11" s="207">
        <v>38.35</v>
      </c>
      <c r="T11" s="206">
        <v>35.85</v>
      </c>
      <c r="U11" s="207">
        <v>38.44</v>
      </c>
      <c r="V11" s="206">
        <v>35.85</v>
      </c>
      <c r="W11" s="207">
        <v>38.58</v>
      </c>
      <c r="X11" s="206">
        <v>35.85</v>
      </c>
      <c r="Y11" s="207">
        <v>38.9</v>
      </c>
      <c r="Z11" s="206">
        <v>39.79</v>
      </c>
      <c r="AA11" s="207">
        <v>39.97</v>
      </c>
      <c r="AB11" s="206">
        <v>39.79</v>
      </c>
      <c r="AC11" s="207">
        <v>40.61</v>
      </c>
      <c r="AD11" s="206">
        <v>39.79</v>
      </c>
      <c r="AE11" s="207">
        <v>42.36</v>
      </c>
      <c r="AF11" s="206">
        <v>39.79</v>
      </c>
      <c r="AG11" s="207">
        <v>43.27</v>
      </c>
      <c r="AH11" s="206">
        <v>39.79</v>
      </c>
      <c r="AI11" s="207">
        <v>45.91</v>
      </c>
      <c r="AJ11" s="206">
        <v>39.79</v>
      </c>
      <c r="AK11" s="207">
        <v>48.01</v>
      </c>
      <c r="AL11" s="206">
        <v>42.97</v>
      </c>
      <c r="AM11" s="207">
        <v>49.66</v>
      </c>
      <c r="AN11" s="206">
        <v>42.97</v>
      </c>
      <c r="AO11" s="207">
        <v>49.33</v>
      </c>
      <c r="AP11" s="206">
        <v>42.97</v>
      </c>
      <c r="AQ11" s="207">
        <v>50.34</v>
      </c>
      <c r="AR11" s="206">
        <v>42.97</v>
      </c>
      <c r="AS11" s="207">
        <v>50.85</v>
      </c>
      <c r="AT11" s="206">
        <v>42.97</v>
      </c>
      <c r="AU11" s="207">
        <v>50.09</v>
      </c>
      <c r="AV11" s="206">
        <v>42.97</v>
      </c>
      <c r="AW11" s="207">
        <v>7.3000000000000043</v>
      </c>
      <c r="AX11" s="206">
        <v>42.97</v>
      </c>
      <c r="AY11" s="207">
        <v>50.83</v>
      </c>
      <c r="AZ11" s="206">
        <v>42.97</v>
      </c>
      <c r="BA11" s="207">
        <v>51.14</v>
      </c>
      <c r="BB11" s="206">
        <v>42.97</v>
      </c>
      <c r="BC11" s="207">
        <v>49.64</v>
      </c>
      <c r="BD11" s="206">
        <v>42.97</v>
      </c>
      <c r="BE11" s="207">
        <v>52.12</v>
      </c>
      <c r="BF11" s="206">
        <v>42.97</v>
      </c>
      <c r="BG11" s="207">
        <v>53.847119256665877</v>
      </c>
      <c r="BH11" s="206">
        <v>42.97</v>
      </c>
      <c r="BI11" s="207">
        <v>54.657952175284969</v>
      </c>
      <c r="BJ11" s="206">
        <v>42.97</v>
      </c>
      <c r="BK11" s="207">
        <v>53.865167194926549</v>
      </c>
      <c r="BL11" s="206">
        <v>42.97</v>
      </c>
      <c r="BM11" s="207">
        <v>50.457764670577284</v>
      </c>
      <c r="BN11" s="206">
        <v>42.97</v>
      </c>
      <c r="BO11" s="207">
        <v>47.005646240996747</v>
      </c>
      <c r="BP11" s="206">
        <v>42.97</v>
      </c>
      <c r="BQ11" s="207">
        <v>48.453485781786966</v>
      </c>
      <c r="BR11" s="206">
        <v>42.97</v>
      </c>
      <c r="BS11" s="207">
        <v>50.935187517831473</v>
      </c>
      <c r="BT11" s="206">
        <v>42.97</v>
      </c>
      <c r="BU11" s="207">
        <v>51.686265637131356</v>
      </c>
      <c r="BV11" s="206">
        <v>42.97</v>
      </c>
      <c r="BW11" s="207">
        <v>50.911979799293476</v>
      </c>
      <c r="BX11" s="206">
        <v>42.97</v>
      </c>
      <c r="BY11" s="207">
        <v>50.342172710752017</v>
      </c>
      <c r="BZ11" s="206">
        <v>42.97</v>
      </c>
      <c r="CA11" s="207">
        <v>50.909963782580448</v>
      </c>
      <c r="CB11" s="206">
        <v>42.97</v>
      </c>
      <c r="CC11" s="207">
        <v>52.146396632971161</v>
      </c>
      <c r="CD11" s="206">
        <v>42.97</v>
      </c>
      <c r="CE11" s="207">
        <v>53.252026312771832</v>
      </c>
      <c r="CF11" s="206">
        <v>42.97</v>
      </c>
      <c r="CG11" s="207">
        <v>52.40749956459625</v>
      </c>
      <c r="CH11" s="206">
        <v>42.97</v>
      </c>
      <c r="CI11" s="207">
        <v>51.264595375302321</v>
      </c>
    </row>
    <row r="12" spans="1:87" x14ac:dyDescent="0.3">
      <c r="B12" s="543"/>
      <c r="C12" s="205" t="s">
        <v>242</v>
      </c>
      <c r="D12" s="206">
        <v>54.99</v>
      </c>
      <c r="E12" s="207">
        <v>58.66</v>
      </c>
      <c r="F12" s="206">
        <v>54.99</v>
      </c>
      <c r="G12" s="207">
        <v>57.83</v>
      </c>
      <c r="H12" s="206">
        <v>54.99</v>
      </c>
      <c r="I12" s="207">
        <v>59.16</v>
      </c>
      <c r="J12" s="206">
        <v>54.99</v>
      </c>
      <c r="K12" s="207">
        <v>58.82</v>
      </c>
      <c r="L12" s="206">
        <v>54.99</v>
      </c>
      <c r="M12" s="207">
        <v>58.88</v>
      </c>
      <c r="N12" s="206">
        <v>54.99</v>
      </c>
      <c r="O12" s="207">
        <v>60.33</v>
      </c>
      <c r="P12" s="206">
        <v>54.99</v>
      </c>
      <c r="Q12" s="207">
        <v>58.3</v>
      </c>
      <c r="R12" s="206">
        <v>54.99</v>
      </c>
      <c r="S12" s="207">
        <v>58.83</v>
      </c>
      <c r="T12" s="206">
        <v>54.99</v>
      </c>
      <c r="U12" s="207">
        <v>58.96</v>
      </c>
      <c r="V12" s="206">
        <v>54.99</v>
      </c>
      <c r="W12" s="207">
        <v>59.17</v>
      </c>
      <c r="X12" s="206">
        <v>54.99</v>
      </c>
      <c r="Y12" s="207">
        <v>59.67</v>
      </c>
      <c r="Z12" s="206">
        <v>61.04</v>
      </c>
      <c r="AA12" s="207">
        <v>61.3</v>
      </c>
      <c r="AB12" s="206">
        <v>61.04</v>
      </c>
      <c r="AC12" s="207">
        <v>62.3</v>
      </c>
      <c r="AD12" s="206">
        <v>61.04</v>
      </c>
      <c r="AE12" s="207">
        <v>64.97</v>
      </c>
      <c r="AF12" s="206">
        <v>61.04</v>
      </c>
      <c r="AG12" s="207">
        <v>66.27</v>
      </c>
      <c r="AH12" s="206">
        <v>61.04</v>
      </c>
      <c r="AI12" s="207">
        <v>70.41</v>
      </c>
      <c r="AJ12" s="206">
        <v>61.04</v>
      </c>
      <c r="AK12" s="207">
        <v>73.64</v>
      </c>
      <c r="AL12" s="206">
        <v>65.92</v>
      </c>
      <c r="AM12" s="207">
        <v>76.17</v>
      </c>
      <c r="AN12" s="206">
        <v>65.92</v>
      </c>
      <c r="AO12" s="207">
        <v>75.67</v>
      </c>
      <c r="AP12" s="206">
        <v>65.92</v>
      </c>
      <c r="AQ12" s="207">
        <v>77.209999999999994</v>
      </c>
      <c r="AR12" s="206">
        <v>65.92</v>
      </c>
      <c r="AS12" s="207">
        <v>78</v>
      </c>
      <c r="AT12" s="206">
        <v>65.92</v>
      </c>
      <c r="AU12" s="207">
        <v>76.83</v>
      </c>
      <c r="AV12" s="206">
        <v>65.92</v>
      </c>
      <c r="AW12" s="207">
        <v>11.189999999999998</v>
      </c>
      <c r="AX12" s="206">
        <v>65.92</v>
      </c>
      <c r="AY12" s="207">
        <v>77.959999999999994</v>
      </c>
      <c r="AZ12" s="206">
        <v>65.92</v>
      </c>
      <c r="BA12" s="207">
        <v>78.430000000000007</v>
      </c>
      <c r="BB12" s="206">
        <v>65.92</v>
      </c>
      <c r="BC12" s="207">
        <v>76.14</v>
      </c>
      <c r="BD12" s="206">
        <v>65.92</v>
      </c>
      <c r="BE12" s="207">
        <v>79.94</v>
      </c>
      <c r="BF12" s="206">
        <v>65.92</v>
      </c>
      <c r="BG12" s="207">
        <v>82.591540637829496</v>
      </c>
      <c r="BH12" s="206">
        <v>65.92</v>
      </c>
      <c r="BI12" s="207">
        <v>83.835208653372007</v>
      </c>
      <c r="BJ12" s="206">
        <v>65.92</v>
      </c>
      <c r="BK12" s="207">
        <v>82.619222843430506</v>
      </c>
      <c r="BL12" s="206">
        <v>65.92</v>
      </c>
      <c r="BM12" s="207">
        <v>77.392896385411177</v>
      </c>
      <c r="BN12" s="206">
        <v>65.92</v>
      </c>
      <c r="BO12" s="207">
        <v>72.097983983425891</v>
      </c>
      <c r="BP12" s="206">
        <v>65.92</v>
      </c>
      <c r="BQ12" s="207">
        <v>74.318702564493321</v>
      </c>
      <c r="BR12" s="206">
        <v>65.92</v>
      </c>
      <c r="BS12" s="207">
        <v>78.125174899744906</v>
      </c>
      <c r="BT12" s="206">
        <v>65.92</v>
      </c>
      <c r="BU12" s="207">
        <v>79.277190084004971</v>
      </c>
      <c r="BV12" s="206">
        <v>65.92</v>
      </c>
      <c r="BW12" s="207">
        <v>78.08957854370577</v>
      </c>
      <c r="BX12" s="206">
        <v>65.92</v>
      </c>
      <c r="BY12" s="207">
        <v>77.215599657580498</v>
      </c>
      <c r="BZ12" s="206">
        <v>65.92</v>
      </c>
      <c r="CA12" s="207">
        <v>78.086486346229321</v>
      </c>
      <c r="CB12" s="206">
        <v>65.92</v>
      </c>
      <c r="CC12" s="207">
        <v>79.982946090384516</v>
      </c>
      <c r="CD12" s="206">
        <v>65.92</v>
      </c>
      <c r="CE12" s="207">
        <v>81.678777917420334</v>
      </c>
      <c r="CF12" s="206">
        <v>65.92</v>
      </c>
      <c r="CG12" s="207">
        <v>80.383429787296507</v>
      </c>
      <c r="CH12" s="206">
        <v>65.92</v>
      </c>
      <c r="CI12" s="207">
        <v>78.63042574365808</v>
      </c>
    </row>
    <row r="13" spans="1:87" x14ac:dyDescent="0.3">
      <c r="B13" s="543"/>
      <c r="C13" s="205" t="s">
        <v>243</v>
      </c>
      <c r="D13" s="206">
        <v>74.040000000000006</v>
      </c>
      <c r="E13" s="207">
        <v>78.97</v>
      </c>
      <c r="F13" s="206">
        <v>74.040000000000006</v>
      </c>
      <c r="G13" s="207">
        <v>77.86</v>
      </c>
      <c r="H13" s="206">
        <v>74.040000000000006</v>
      </c>
      <c r="I13" s="207">
        <v>79.650000000000006</v>
      </c>
      <c r="J13" s="206">
        <v>74.040000000000006</v>
      </c>
      <c r="K13" s="207">
        <v>79.19</v>
      </c>
      <c r="L13" s="206">
        <v>74.040000000000006</v>
      </c>
      <c r="M13" s="207">
        <v>79.27</v>
      </c>
      <c r="N13" s="206">
        <v>74.040000000000006</v>
      </c>
      <c r="O13" s="207">
        <v>81.22</v>
      </c>
      <c r="P13" s="206">
        <v>74.040000000000006</v>
      </c>
      <c r="Q13" s="207">
        <v>78.489999999999995</v>
      </c>
      <c r="R13" s="206">
        <v>74.040000000000006</v>
      </c>
      <c r="S13" s="207">
        <v>79.209999999999994</v>
      </c>
      <c r="T13" s="206">
        <v>74.040000000000006</v>
      </c>
      <c r="U13" s="207">
        <v>79.38</v>
      </c>
      <c r="V13" s="206">
        <v>74.040000000000006</v>
      </c>
      <c r="W13" s="207">
        <v>79.67</v>
      </c>
      <c r="X13" s="206">
        <v>74.040000000000006</v>
      </c>
      <c r="Y13" s="207">
        <v>80.34</v>
      </c>
      <c r="Z13" s="206">
        <v>82.18</v>
      </c>
      <c r="AA13" s="207">
        <v>82.54</v>
      </c>
      <c r="AB13" s="206">
        <v>82.18</v>
      </c>
      <c r="AC13" s="207">
        <v>83.87</v>
      </c>
      <c r="AD13" s="206">
        <v>82.18</v>
      </c>
      <c r="AE13" s="207">
        <v>87.47</v>
      </c>
      <c r="AF13" s="206">
        <v>82.18</v>
      </c>
      <c r="AG13" s="207">
        <v>89.35</v>
      </c>
      <c r="AH13" s="206">
        <v>82.18</v>
      </c>
      <c r="AI13" s="207">
        <v>94.8</v>
      </c>
      <c r="AJ13" s="206">
        <v>82.18</v>
      </c>
      <c r="AK13" s="207">
        <v>99.15</v>
      </c>
      <c r="AL13" s="206">
        <v>88.75</v>
      </c>
      <c r="AM13" s="207">
        <v>102.56</v>
      </c>
      <c r="AN13" s="206">
        <v>88.75</v>
      </c>
      <c r="AO13" s="207">
        <v>101.88</v>
      </c>
      <c r="AP13" s="206">
        <v>88.75</v>
      </c>
      <c r="AQ13" s="207">
        <v>103.96</v>
      </c>
      <c r="AR13" s="206">
        <v>88.75</v>
      </c>
      <c r="AS13" s="207">
        <v>105.02</v>
      </c>
      <c r="AT13" s="206">
        <v>88.75</v>
      </c>
      <c r="AU13" s="207">
        <v>103.44</v>
      </c>
      <c r="AV13" s="206">
        <v>88.75</v>
      </c>
      <c r="AW13" s="207">
        <v>15.060000000000002</v>
      </c>
      <c r="AX13" s="206">
        <v>88.75</v>
      </c>
      <c r="AY13" s="207">
        <v>104.97</v>
      </c>
      <c r="AZ13" s="206">
        <v>88.75</v>
      </c>
      <c r="BA13" s="207">
        <v>105.6</v>
      </c>
      <c r="BB13" s="206">
        <v>88.75</v>
      </c>
      <c r="BC13" s="207">
        <v>102.51</v>
      </c>
      <c r="BD13" s="206">
        <v>88.75</v>
      </c>
      <c r="BE13" s="207">
        <v>107.63</v>
      </c>
      <c r="BF13" s="206">
        <v>88.75</v>
      </c>
      <c r="BG13" s="207">
        <v>111.19853849047759</v>
      </c>
      <c r="BH13" s="206">
        <v>88.75</v>
      </c>
      <c r="BI13" s="207">
        <v>112.87297227180284</v>
      </c>
      <c r="BJ13" s="206">
        <v>88.75</v>
      </c>
      <c r="BK13" s="207">
        <v>111.23580890317666</v>
      </c>
      <c r="BL13" s="206">
        <v>88.75</v>
      </c>
      <c r="BM13" s="207">
        <v>104.19925456216619</v>
      </c>
      <c r="BN13" s="206">
        <v>88.75</v>
      </c>
      <c r="BO13" s="207">
        <v>97.07035835816211</v>
      </c>
      <c r="BP13" s="206">
        <v>88.75</v>
      </c>
      <c r="BQ13" s="207">
        <v>100.0602609402704</v>
      </c>
      <c r="BR13" s="206">
        <v>88.75</v>
      </c>
      <c r="BS13" s="207">
        <v>105.18517031011135</v>
      </c>
      <c r="BT13" s="206">
        <v>88.75</v>
      </c>
      <c r="BU13" s="207">
        <v>106.73620572874212</v>
      </c>
      <c r="BV13" s="206">
        <v>88.75</v>
      </c>
      <c r="BW13" s="207">
        <v>105.13724454511689</v>
      </c>
      <c r="BX13" s="206">
        <v>88.75</v>
      </c>
      <c r="BY13" s="207">
        <v>103.96054806920502</v>
      </c>
      <c r="BZ13" s="206">
        <v>88.75</v>
      </c>
      <c r="CA13" s="207">
        <v>105.1330813119643</v>
      </c>
      <c r="CB13" s="206">
        <v>88.75</v>
      </c>
      <c r="CC13" s="207">
        <v>107.68641244282219</v>
      </c>
      <c r="CD13" s="206">
        <v>88.75</v>
      </c>
      <c r="CE13" s="207">
        <v>109.96962473352072</v>
      </c>
      <c r="CF13" s="206">
        <v>88.75</v>
      </c>
      <c r="CG13" s="207">
        <v>108.22561054279659</v>
      </c>
      <c r="CH13" s="206">
        <v>88.75</v>
      </c>
      <c r="CI13" s="207">
        <v>105.86542345686632</v>
      </c>
    </row>
    <row r="14" spans="1:87" x14ac:dyDescent="0.3">
      <c r="B14" s="543"/>
      <c r="C14" s="205" t="s">
        <v>244</v>
      </c>
      <c r="D14" s="206">
        <v>93.06</v>
      </c>
      <c r="E14" s="207">
        <v>99.26</v>
      </c>
      <c r="F14" s="206">
        <v>93.06</v>
      </c>
      <c r="G14" s="207">
        <v>97.86</v>
      </c>
      <c r="H14" s="206">
        <v>93.06</v>
      </c>
      <c r="I14" s="207">
        <v>100.1</v>
      </c>
      <c r="J14" s="206">
        <v>93.06</v>
      </c>
      <c r="K14" s="207">
        <v>99.53</v>
      </c>
      <c r="L14" s="206">
        <v>93.06</v>
      </c>
      <c r="M14" s="207">
        <v>99.63</v>
      </c>
      <c r="N14" s="206">
        <v>93.06</v>
      </c>
      <c r="O14" s="207">
        <v>102.08</v>
      </c>
      <c r="P14" s="206">
        <v>93.06</v>
      </c>
      <c r="Q14" s="207">
        <v>98.65</v>
      </c>
      <c r="R14" s="206">
        <v>93.06</v>
      </c>
      <c r="S14" s="207">
        <v>99.55</v>
      </c>
      <c r="T14" s="206">
        <v>93.06</v>
      </c>
      <c r="U14" s="207">
        <v>99.77</v>
      </c>
      <c r="V14" s="206">
        <v>93.06</v>
      </c>
      <c r="W14" s="207">
        <v>100.13</v>
      </c>
      <c r="X14" s="206">
        <v>93.06</v>
      </c>
      <c r="Y14" s="207">
        <v>100.97</v>
      </c>
      <c r="Z14" s="206">
        <v>103.3</v>
      </c>
      <c r="AA14" s="207">
        <v>103.73</v>
      </c>
      <c r="AB14" s="206">
        <v>103.3</v>
      </c>
      <c r="AC14" s="207">
        <v>105.42</v>
      </c>
      <c r="AD14" s="206">
        <v>103.3</v>
      </c>
      <c r="AE14" s="207">
        <v>109.93</v>
      </c>
      <c r="AF14" s="206">
        <v>103.3</v>
      </c>
      <c r="AG14" s="207">
        <v>112.3</v>
      </c>
      <c r="AH14" s="206">
        <v>103.3</v>
      </c>
      <c r="AI14" s="207">
        <v>119.15</v>
      </c>
      <c r="AJ14" s="206">
        <v>103.3</v>
      </c>
      <c r="AK14" s="207">
        <v>124.62</v>
      </c>
      <c r="AL14" s="206">
        <v>111.56</v>
      </c>
      <c r="AM14" s="207">
        <v>128.9</v>
      </c>
      <c r="AN14" s="206">
        <v>111.56</v>
      </c>
      <c r="AO14" s="207">
        <v>128.04</v>
      </c>
      <c r="AP14" s="206">
        <v>111.56</v>
      </c>
      <c r="AQ14" s="207">
        <v>130.66</v>
      </c>
      <c r="AR14" s="206">
        <v>111.56</v>
      </c>
      <c r="AS14" s="207">
        <v>131.99</v>
      </c>
      <c r="AT14" s="206">
        <v>111.56</v>
      </c>
      <c r="AU14" s="207">
        <v>130.01</v>
      </c>
      <c r="AV14" s="206">
        <v>111.56</v>
      </c>
      <c r="AW14" s="207">
        <v>18.919999999999987</v>
      </c>
      <c r="AX14" s="206">
        <v>111.56</v>
      </c>
      <c r="AY14" s="207">
        <v>131.93</v>
      </c>
      <c r="AZ14" s="206">
        <v>111.58</v>
      </c>
      <c r="BA14" s="207">
        <v>132.72999999999999</v>
      </c>
      <c r="BB14" s="206">
        <v>111.58</v>
      </c>
      <c r="BC14" s="207">
        <v>128.84</v>
      </c>
      <c r="BD14" s="206">
        <v>111.58</v>
      </c>
      <c r="BE14" s="207">
        <v>135.27000000000001</v>
      </c>
      <c r="BF14" s="206">
        <v>111.58</v>
      </c>
      <c r="BG14" s="207">
        <v>139.7597285002872</v>
      </c>
      <c r="BH14" s="206">
        <v>111.58</v>
      </c>
      <c r="BI14" s="207">
        <v>141.8642382703483</v>
      </c>
      <c r="BJ14" s="206">
        <v>111.58</v>
      </c>
      <c r="BK14" s="207">
        <v>139.80657176667026</v>
      </c>
      <c r="BL14" s="206">
        <v>111.58</v>
      </c>
      <c r="BM14" s="207">
        <v>130.96268822622824</v>
      </c>
      <c r="BN14" s="206">
        <v>111.58</v>
      </c>
      <c r="BO14" s="207">
        <v>122.00274494366744</v>
      </c>
      <c r="BP14" s="206">
        <v>111.58</v>
      </c>
      <c r="BQ14" s="207">
        <v>125.76059984707106</v>
      </c>
      <c r="BR14" s="206">
        <v>111.58</v>
      </c>
      <c r="BS14" s="207">
        <v>132.20183506329548</v>
      </c>
      <c r="BT14" s="206">
        <v>111.58</v>
      </c>
      <c r="BU14" s="207">
        <v>134.15125177276715</v>
      </c>
      <c r="BV14" s="206">
        <v>111.58</v>
      </c>
      <c r="BW14" s="207">
        <v>132.1415996321943</v>
      </c>
      <c r="BX14" s="206">
        <v>111.58</v>
      </c>
      <c r="BY14" s="207">
        <v>130.66267030242824</v>
      </c>
      <c r="BZ14" s="206">
        <v>111.58</v>
      </c>
      <c r="CA14" s="207">
        <v>132.13636707839467</v>
      </c>
      <c r="CB14" s="206">
        <v>111.58</v>
      </c>
      <c r="CC14" s="207">
        <v>135.345517760268</v>
      </c>
      <c r="CD14" s="206">
        <v>111.58</v>
      </c>
      <c r="CE14" s="207">
        <v>138.21516995343842</v>
      </c>
      <c r="CF14" s="206">
        <v>111.58</v>
      </c>
      <c r="CG14" s="207">
        <v>136.02320814256331</v>
      </c>
      <c r="CH14" s="206">
        <v>111.58</v>
      </c>
      <c r="CI14" s="207">
        <v>133.05681028502542</v>
      </c>
    </row>
    <row r="15" spans="1:87" x14ac:dyDescent="0.3">
      <c r="B15" s="543"/>
      <c r="C15" s="205" t="s">
        <v>245</v>
      </c>
      <c r="D15" s="206">
        <v>112.11</v>
      </c>
      <c r="E15" s="207">
        <v>119.57</v>
      </c>
      <c r="F15" s="206">
        <v>112.11</v>
      </c>
      <c r="G15" s="207">
        <v>117.89</v>
      </c>
      <c r="H15" s="206">
        <v>112.11</v>
      </c>
      <c r="I15" s="207">
        <v>120.59</v>
      </c>
      <c r="J15" s="206">
        <v>112.11</v>
      </c>
      <c r="K15" s="207">
        <v>119.9</v>
      </c>
      <c r="L15" s="206">
        <v>112.11</v>
      </c>
      <c r="M15" s="207">
        <v>120.03</v>
      </c>
      <c r="N15" s="206">
        <v>112.11</v>
      </c>
      <c r="O15" s="207">
        <v>122.98</v>
      </c>
      <c r="P15" s="206">
        <v>112.11</v>
      </c>
      <c r="Q15" s="207">
        <v>118.84</v>
      </c>
      <c r="R15" s="206">
        <v>112.11</v>
      </c>
      <c r="S15" s="207">
        <v>119.93</v>
      </c>
      <c r="T15" s="206">
        <v>112.11</v>
      </c>
      <c r="U15" s="207">
        <v>120.19</v>
      </c>
      <c r="V15" s="206">
        <v>112.11</v>
      </c>
      <c r="W15" s="207">
        <v>120.63</v>
      </c>
      <c r="X15" s="206">
        <v>112.11</v>
      </c>
      <c r="Y15" s="207">
        <v>121.64</v>
      </c>
      <c r="Z15" s="206">
        <v>124.44</v>
      </c>
      <c r="AA15" s="207">
        <v>124.97</v>
      </c>
      <c r="AB15" s="206">
        <v>124.44</v>
      </c>
      <c r="AC15" s="207">
        <v>126.99</v>
      </c>
      <c r="AD15" s="206">
        <v>124.44</v>
      </c>
      <c r="AE15" s="207">
        <v>132.43</v>
      </c>
      <c r="AF15" s="206">
        <v>124.44</v>
      </c>
      <c r="AG15" s="207">
        <v>135.29</v>
      </c>
      <c r="AH15" s="206">
        <v>124.44</v>
      </c>
      <c r="AI15" s="207">
        <v>143.54</v>
      </c>
      <c r="AJ15" s="206">
        <v>124.44</v>
      </c>
      <c r="AK15" s="207">
        <v>150.13</v>
      </c>
      <c r="AL15" s="206">
        <v>134.4</v>
      </c>
      <c r="AM15" s="207">
        <v>155.28</v>
      </c>
      <c r="AN15" s="206">
        <v>134.4</v>
      </c>
      <c r="AO15" s="207">
        <v>154.25</v>
      </c>
      <c r="AP15" s="206">
        <v>134.4</v>
      </c>
      <c r="AQ15" s="207">
        <v>157.4</v>
      </c>
      <c r="AR15" s="206">
        <v>134.4</v>
      </c>
      <c r="AS15" s="207">
        <v>159.01</v>
      </c>
      <c r="AT15" s="206">
        <v>134.4</v>
      </c>
      <c r="AU15" s="207">
        <v>156.62</v>
      </c>
      <c r="AV15" s="206">
        <v>134.4</v>
      </c>
      <c r="AW15" s="207">
        <v>22.78</v>
      </c>
      <c r="AX15" s="206">
        <v>134.4</v>
      </c>
      <c r="AY15" s="207">
        <v>158.93</v>
      </c>
      <c r="AZ15" s="206">
        <v>134.4</v>
      </c>
      <c r="BA15" s="207">
        <v>159.88999999999999</v>
      </c>
      <c r="BB15" s="206">
        <v>134.4</v>
      </c>
      <c r="BC15" s="207">
        <v>155.21</v>
      </c>
      <c r="BD15" s="206">
        <v>134.4</v>
      </c>
      <c r="BE15" s="207">
        <v>162.96</v>
      </c>
      <c r="BF15" s="206">
        <v>134.4</v>
      </c>
      <c r="BG15" s="207">
        <v>168.3667263529353</v>
      </c>
      <c r="BH15" s="206">
        <v>134.4</v>
      </c>
      <c r="BI15" s="207">
        <v>170.90200188877915</v>
      </c>
      <c r="BJ15" s="206">
        <v>134.4</v>
      </c>
      <c r="BK15" s="207">
        <v>168.42315782641643</v>
      </c>
      <c r="BL15" s="206">
        <v>134.4</v>
      </c>
      <c r="BM15" s="207">
        <v>157.76904640298326</v>
      </c>
      <c r="BN15" s="206">
        <v>134.4</v>
      </c>
      <c r="BO15" s="207">
        <v>146.97511931840367</v>
      </c>
      <c r="BP15" s="206">
        <v>134.4</v>
      </c>
      <c r="BQ15" s="207">
        <v>151.50215822284815</v>
      </c>
      <c r="BR15" s="206">
        <v>134.4</v>
      </c>
      <c r="BS15" s="207">
        <v>159.26183047366192</v>
      </c>
      <c r="BT15" s="206">
        <v>134.4</v>
      </c>
      <c r="BU15" s="207">
        <v>161.6102674175043</v>
      </c>
      <c r="BV15" s="206">
        <v>134.4</v>
      </c>
      <c r="BW15" s="207">
        <v>159.1892656336054</v>
      </c>
      <c r="BX15" s="206">
        <v>134.4</v>
      </c>
      <c r="BY15" s="207">
        <v>157.40761871405277</v>
      </c>
      <c r="BZ15" s="206">
        <v>134.4</v>
      </c>
      <c r="CA15" s="207">
        <v>159.18296204412968</v>
      </c>
      <c r="CB15" s="206">
        <v>134.4</v>
      </c>
      <c r="CC15" s="207">
        <v>163.04898411270565</v>
      </c>
      <c r="CD15" s="206">
        <v>134.4</v>
      </c>
      <c r="CE15" s="207">
        <v>166.5060167695388</v>
      </c>
      <c r="CF15" s="206">
        <v>134.4</v>
      </c>
      <c r="CG15" s="207">
        <v>163.8653888980634</v>
      </c>
      <c r="CH15" s="206">
        <v>134.4</v>
      </c>
      <c r="CI15" s="207">
        <v>160.29180799823365</v>
      </c>
    </row>
    <row r="16" spans="1:87" x14ac:dyDescent="0.3">
      <c r="B16" s="543"/>
      <c r="C16" s="208" t="s">
        <v>246</v>
      </c>
      <c r="D16" s="209">
        <v>120.59</v>
      </c>
      <c r="E16" s="210">
        <v>128.62</v>
      </c>
      <c r="F16" s="209">
        <v>120.59</v>
      </c>
      <c r="G16" s="210">
        <v>126.8</v>
      </c>
      <c r="H16" s="209">
        <v>120.59</v>
      </c>
      <c r="I16" s="210">
        <v>129.71</v>
      </c>
      <c r="J16" s="209">
        <v>120.59</v>
      </c>
      <c r="K16" s="210">
        <v>128.97</v>
      </c>
      <c r="L16" s="209">
        <v>120.59</v>
      </c>
      <c r="M16" s="210">
        <v>129.11000000000001</v>
      </c>
      <c r="N16" s="209">
        <v>120.59</v>
      </c>
      <c r="O16" s="210">
        <v>132.28</v>
      </c>
      <c r="P16" s="209">
        <v>120.59</v>
      </c>
      <c r="Q16" s="210">
        <v>127.83</v>
      </c>
      <c r="R16" s="209">
        <v>120.59</v>
      </c>
      <c r="S16" s="210">
        <v>129</v>
      </c>
      <c r="T16" s="209">
        <v>120.59</v>
      </c>
      <c r="U16" s="210">
        <v>129.28</v>
      </c>
      <c r="V16" s="209">
        <v>120.59</v>
      </c>
      <c r="W16" s="210">
        <v>129.75</v>
      </c>
      <c r="X16" s="209">
        <v>120.59</v>
      </c>
      <c r="Y16" s="210">
        <v>130.84</v>
      </c>
      <c r="Z16" s="209">
        <v>133.85</v>
      </c>
      <c r="AA16" s="210">
        <v>134.41999999999999</v>
      </c>
      <c r="AB16" s="209">
        <v>133.85</v>
      </c>
      <c r="AC16" s="210">
        <v>136.6</v>
      </c>
      <c r="AD16" s="209">
        <v>133.85</v>
      </c>
      <c r="AE16" s="210">
        <v>142.44999999999999</v>
      </c>
      <c r="AF16" s="209">
        <v>133.85</v>
      </c>
      <c r="AG16" s="210">
        <v>145.52000000000001</v>
      </c>
      <c r="AH16" s="209">
        <v>133.85</v>
      </c>
      <c r="AI16" s="210">
        <v>154.4</v>
      </c>
      <c r="AJ16" s="209">
        <v>133.85</v>
      </c>
      <c r="AK16" s="210">
        <v>161.47999999999999</v>
      </c>
      <c r="AL16" s="209">
        <v>144.56</v>
      </c>
      <c r="AM16" s="210">
        <v>167.03</v>
      </c>
      <c r="AN16" s="209">
        <v>144.56</v>
      </c>
      <c r="AO16" s="210">
        <v>165.92</v>
      </c>
      <c r="AP16" s="209">
        <v>144.56</v>
      </c>
      <c r="AQ16" s="210">
        <v>169.31</v>
      </c>
      <c r="AR16" s="209">
        <v>144.56</v>
      </c>
      <c r="AS16" s="210">
        <v>171.03</v>
      </c>
      <c r="AT16" s="209">
        <v>144.56</v>
      </c>
      <c r="AU16" s="210">
        <v>168.46</v>
      </c>
      <c r="AV16" s="209">
        <v>144.56</v>
      </c>
      <c r="AW16" s="210">
        <v>24.509999999999991</v>
      </c>
      <c r="AX16" s="209">
        <v>144.56</v>
      </c>
      <c r="AY16" s="210">
        <v>170.96</v>
      </c>
      <c r="AZ16" s="209">
        <v>144.56</v>
      </c>
      <c r="BA16" s="210">
        <v>171.99</v>
      </c>
      <c r="BB16" s="209">
        <v>144.56</v>
      </c>
      <c r="BC16" s="210">
        <v>166.95</v>
      </c>
      <c r="BD16" s="209">
        <v>144.56</v>
      </c>
      <c r="BE16" s="210">
        <v>175.29</v>
      </c>
      <c r="BF16" s="209">
        <v>144.56</v>
      </c>
      <c r="BG16" s="210">
        <v>181.10130666204043</v>
      </c>
      <c r="BH16" s="209">
        <v>144.56</v>
      </c>
      <c r="BI16" s="210">
        <v>183.82834021691968</v>
      </c>
      <c r="BJ16" s="209">
        <v>144.56</v>
      </c>
      <c r="BK16" s="210">
        <v>181.16200638463809</v>
      </c>
      <c r="BL16" s="209">
        <v>144.56</v>
      </c>
      <c r="BM16" s="210">
        <v>169.70206093162676</v>
      </c>
      <c r="BN16" s="209">
        <v>144.56</v>
      </c>
      <c r="BO16" s="210">
        <v>158.09172472461134</v>
      </c>
      <c r="BP16" s="209">
        <v>144.56</v>
      </c>
      <c r="BQ16" s="210">
        <v>162.96117059829413</v>
      </c>
      <c r="BR16" s="209">
        <v>144.56</v>
      </c>
      <c r="BS16" s="210">
        <v>171.30775317035022</v>
      </c>
      <c r="BT16" s="209">
        <v>144.56</v>
      </c>
      <c r="BU16" s="210">
        <v>173.83381641548175</v>
      </c>
      <c r="BV16" s="209">
        <v>144.56</v>
      </c>
      <c r="BW16" s="210">
        <v>171.22969981838088</v>
      </c>
      <c r="BX16" s="209">
        <v>144.56</v>
      </c>
      <c r="BY16" s="210">
        <v>169.31329630961977</v>
      </c>
      <c r="BZ16" s="209">
        <v>144.56</v>
      </c>
      <c r="CA16" s="210">
        <v>171.22291945081395</v>
      </c>
      <c r="CB16" s="209">
        <v>144.56</v>
      </c>
      <c r="CC16" s="210">
        <v>175.38135184045211</v>
      </c>
      <c r="CD16" s="209">
        <v>144.56</v>
      </c>
      <c r="CE16" s="210">
        <v>179.09986050833126</v>
      </c>
      <c r="CF16" s="209">
        <v>144.56</v>
      </c>
      <c r="CG16" s="210">
        <v>176.25950619194492</v>
      </c>
      <c r="CH16" s="209">
        <v>144.56</v>
      </c>
      <c r="CI16" s="210">
        <v>172.41563404190359</v>
      </c>
    </row>
    <row r="17" spans="2:87" ht="4.5" customHeight="1" x14ac:dyDescent="0.3">
      <c r="B17" s="543"/>
      <c r="C17" s="212"/>
      <c r="D17" s="213"/>
      <c r="E17" s="214"/>
      <c r="F17" s="213"/>
      <c r="G17" s="214"/>
      <c r="H17" s="213"/>
      <c r="I17" s="214"/>
      <c r="J17" s="213"/>
      <c r="K17" s="214"/>
      <c r="L17" s="213"/>
      <c r="M17" s="214"/>
      <c r="N17" s="213"/>
      <c r="O17" s="214"/>
      <c r="P17" s="213"/>
      <c r="Q17" s="214"/>
      <c r="R17" s="213"/>
      <c r="S17" s="214"/>
      <c r="T17" s="213"/>
      <c r="U17" s="214"/>
      <c r="V17" s="213"/>
      <c r="W17" s="214"/>
      <c r="X17" s="213"/>
      <c r="Y17" s="214"/>
      <c r="Z17" s="213"/>
      <c r="AA17" s="214"/>
      <c r="AB17" s="213"/>
      <c r="AC17" s="214"/>
      <c r="AD17" s="213"/>
      <c r="AE17" s="214"/>
      <c r="AF17" s="213"/>
      <c r="AG17" s="214"/>
      <c r="AH17" s="213"/>
      <c r="AI17" s="214"/>
      <c r="AJ17" s="213"/>
      <c r="AK17" s="214"/>
      <c r="AL17" s="213"/>
      <c r="AM17" s="214"/>
      <c r="AN17" s="213"/>
      <c r="AO17" s="214"/>
      <c r="AP17" s="213"/>
      <c r="AQ17" s="214"/>
      <c r="AR17" s="213"/>
      <c r="AS17" s="214"/>
      <c r="AT17" s="213"/>
      <c r="AU17" s="214"/>
      <c r="AV17" s="213"/>
      <c r="AW17" s="214"/>
      <c r="AX17" s="213"/>
      <c r="AY17" s="214"/>
      <c r="AZ17" s="213"/>
      <c r="BA17" s="214"/>
      <c r="BB17" s="213"/>
      <c r="BC17" s="214"/>
      <c r="BD17" s="213"/>
      <c r="BE17" s="214"/>
      <c r="BF17" s="213"/>
      <c r="BG17" s="214"/>
      <c r="BH17" s="213"/>
      <c r="BI17" s="214"/>
      <c r="BJ17" s="213"/>
      <c r="BK17" s="214"/>
      <c r="BL17" s="213"/>
      <c r="BM17" s="214"/>
      <c r="BN17" s="213"/>
      <c r="BO17" s="214"/>
      <c r="BP17" s="213"/>
      <c r="BQ17" s="214"/>
      <c r="BR17" s="213"/>
      <c r="BS17" s="214"/>
      <c r="BT17" s="213"/>
      <c r="BU17" s="214"/>
      <c r="BV17" s="213"/>
      <c r="BW17" s="214"/>
      <c r="BX17" s="213"/>
      <c r="BY17" s="214"/>
      <c r="BZ17" s="213"/>
      <c r="CA17" s="214"/>
      <c r="CB17" s="213"/>
      <c r="CC17" s="214"/>
      <c r="CD17" s="213"/>
      <c r="CE17" s="214"/>
      <c r="CF17" s="213"/>
      <c r="CG17" s="214"/>
      <c r="CH17" s="213"/>
      <c r="CI17" s="214"/>
    </row>
    <row r="18" spans="2:87" x14ac:dyDescent="0.3">
      <c r="B18" s="543"/>
      <c r="C18" s="202" t="s">
        <v>247</v>
      </c>
      <c r="D18" s="227">
        <v>3.7</v>
      </c>
      <c r="E18" s="228">
        <v>8.1999999999999993</v>
      </c>
      <c r="F18" s="227">
        <v>3.7</v>
      </c>
      <c r="G18" s="228">
        <v>8.08</v>
      </c>
      <c r="H18" s="227">
        <v>3.7</v>
      </c>
      <c r="I18" s="228">
        <v>8.27</v>
      </c>
      <c r="J18" s="227">
        <v>3.7</v>
      </c>
      <c r="K18" s="228">
        <v>8.2200000000000006</v>
      </c>
      <c r="L18" s="227">
        <v>3.7</v>
      </c>
      <c r="M18" s="228">
        <v>8.23</v>
      </c>
      <c r="N18" s="227">
        <v>3.7</v>
      </c>
      <c r="O18" s="228">
        <v>8.43</v>
      </c>
      <c r="P18" s="227">
        <v>3.7</v>
      </c>
      <c r="Q18" s="228">
        <v>8.15</v>
      </c>
      <c r="R18" s="227">
        <v>3.7</v>
      </c>
      <c r="S18" s="228">
        <v>8.2200000000000006</v>
      </c>
      <c r="T18" s="227">
        <v>3.7</v>
      </c>
      <c r="U18" s="228">
        <v>8.24</v>
      </c>
      <c r="V18" s="227">
        <v>3.7</v>
      </c>
      <c r="W18" s="228">
        <v>8.27</v>
      </c>
      <c r="X18" s="227">
        <v>3.7</v>
      </c>
      <c r="Y18" s="228">
        <v>8.34</v>
      </c>
      <c r="Z18" s="227">
        <v>4.1100000000000003</v>
      </c>
      <c r="AA18" s="228">
        <v>8.57</v>
      </c>
      <c r="AB18" s="227">
        <v>4.1100000000000003</v>
      </c>
      <c r="AC18" s="228">
        <v>8.7100000000000009</v>
      </c>
      <c r="AD18" s="227">
        <v>4.1100000000000003</v>
      </c>
      <c r="AE18" s="228">
        <v>9.08</v>
      </c>
      <c r="AF18" s="227">
        <v>4.1100000000000003</v>
      </c>
      <c r="AG18" s="228">
        <v>9.2799999999999994</v>
      </c>
      <c r="AH18" s="227">
        <v>4.1100000000000003</v>
      </c>
      <c r="AI18" s="228">
        <v>9.84</v>
      </c>
      <c r="AJ18" s="227">
        <v>4.1100000000000003</v>
      </c>
      <c r="AK18" s="228">
        <v>10.29</v>
      </c>
      <c r="AL18" s="227">
        <v>4.4400000000000004</v>
      </c>
      <c r="AM18" s="228">
        <v>10.65</v>
      </c>
      <c r="AN18" s="227">
        <v>4.4400000000000004</v>
      </c>
      <c r="AO18" s="228">
        <v>10.58</v>
      </c>
      <c r="AP18" s="227">
        <v>4.4400000000000004</v>
      </c>
      <c r="AQ18" s="228">
        <v>10.79</v>
      </c>
      <c r="AR18" s="227">
        <v>4.4400000000000004</v>
      </c>
      <c r="AS18" s="228">
        <v>10.9</v>
      </c>
      <c r="AT18" s="227">
        <v>4.4400000000000004</v>
      </c>
      <c r="AU18" s="228">
        <v>10.74</v>
      </c>
      <c r="AV18" s="227">
        <v>4.4400000000000004</v>
      </c>
      <c r="AW18" s="228">
        <v>10.78</v>
      </c>
      <c r="AX18" s="227">
        <v>4.4400000000000004</v>
      </c>
      <c r="AY18" s="228">
        <v>10.9</v>
      </c>
      <c r="AZ18" s="227">
        <v>4.4400000000000004</v>
      </c>
      <c r="BA18" s="228">
        <v>10.96</v>
      </c>
      <c r="BB18" s="227">
        <v>4.4400000000000004</v>
      </c>
      <c r="BC18" s="228">
        <v>10.64</v>
      </c>
      <c r="BD18" s="227">
        <v>4.4400000000000004</v>
      </c>
      <c r="BE18" s="228">
        <v>11.17</v>
      </c>
      <c r="BF18" s="227">
        <v>4.4400000000000004</v>
      </c>
      <c r="BG18" s="228">
        <v>11.543576395303957</v>
      </c>
      <c r="BH18" s="227">
        <v>4.4400000000000004</v>
      </c>
      <c r="BI18" s="228">
        <v>11.717400211120214</v>
      </c>
      <c r="BJ18" s="227">
        <v>4.4400000000000004</v>
      </c>
      <c r="BK18" s="228">
        <v>11.547445455654181</v>
      </c>
      <c r="BL18" s="227">
        <v>4.4400000000000004</v>
      </c>
      <c r="BM18" s="228">
        <v>10.816977198626521</v>
      </c>
      <c r="BN18" s="227">
        <v>4.4400000000000004</v>
      </c>
      <c r="BO18" s="228">
        <v>10.07692288620262</v>
      </c>
      <c r="BP18" s="227">
        <v>4.4400000000000004</v>
      </c>
      <c r="BQ18" s="228">
        <v>10.387306182058966</v>
      </c>
      <c r="BR18" s="227">
        <v>4.4400000000000004</v>
      </c>
      <c r="BS18" s="228">
        <v>10.919325609947707</v>
      </c>
      <c r="BT18" s="227">
        <v>4.4400000000000004</v>
      </c>
      <c r="BU18" s="228">
        <v>11.080339379461591</v>
      </c>
      <c r="BV18" s="227">
        <v>4.4400000000000004</v>
      </c>
      <c r="BW18" s="228">
        <v>10.914350412098642</v>
      </c>
      <c r="BX18" s="227">
        <v>4.4400000000000004</v>
      </c>
      <c r="BY18" s="228">
        <v>10.792196957132715</v>
      </c>
      <c r="BZ18" s="227">
        <v>4.4400000000000004</v>
      </c>
      <c r="CA18" s="228">
        <v>10.913918224764164</v>
      </c>
      <c r="CB18" s="227">
        <v>4.4400000000000004</v>
      </c>
      <c r="CC18" s="228">
        <v>11.178980817957237</v>
      </c>
      <c r="CD18" s="227">
        <v>4.4400000000000004</v>
      </c>
      <c r="CE18" s="228">
        <v>11.416002238042109</v>
      </c>
      <c r="CF18" s="227">
        <v>4.4400000000000004</v>
      </c>
      <c r="CG18" s="228">
        <v>11.234955244813488</v>
      </c>
      <c r="CH18" s="227">
        <v>4.4400000000000004</v>
      </c>
      <c r="CI18" s="228">
        <v>10.989943032391478</v>
      </c>
    </row>
    <row r="19" spans="2:87" x14ac:dyDescent="0.3">
      <c r="B19" s="543"/>
      <c r="C19" s="205" t="s">
        <v>248</v>
      </c>
      <c r="D19" s="206">
        <v>3.7</v>
      </c>
      <c r="E19" s="207">
        <v>8.1999999999999993</v>
      </c>
      <c r="F19" s="206">
        <v>3.7</v>
      </c>
      <c r="G19" s="207">
        <v>8.08</v>
      </c>
      <c r="H19" s="206">
        <v>3.7</v>
      </c>
      <c r="I19" s="207">
        <v>8.27</v>
      </c>
      <c r="J19" s="206">
        <v>3.7</v>
      </c>
      <c r="K19" s="207">
        <v>8.2200000000000006</v>
      </c>
      <c r="L19" s="206">
        <v>3.7</v>
      </c>
      <c r="M19" s="207">
        <v>8.23</v>
      </c>
      <c r="N19" s="206">
        <v>3.7</v>
      </c>
      <c r="O19" s="207">
        <v>8.43</v>
      </c>
      <c r="P19" s="206">
        <v>3.7</v>
      </c>
      <c r="Q19" s="207">
        <v>8.15</v>
      </c>
      <c r="R19" s="206">
        <v>3.7</v>
      </c>
      <c r="S19" s="207">
        <v>8.2200000000000006</v>
      </c>
      <c r="T19" s="206">
        <v>3.7</v>
      </c>
      <c r="U19" s="207">
        <v>8.24</v>
      </c>
      <c r="V19" s="206">
        <v>3.7</v>
      </c>
      <c r="W19" s="207">
        <v>8.27</v>
      </c>
      <c r="X19" s="206">
        <v>3.7</v>
      </c>
      <c r="Y19" s="207">
        <v>8.34</v>
      </c>
      <c r="Z19" s="206">
        <v>4.1100000000000003</v>
      </c>
      <c r="AA19" s="207">
        <v>8.57</v>
      </c>
      <c r="AB19" s="206">
        <v>4.1100000000000003</v>
      </c>
      <c r="AC19" s="207">
        <v>8.7100000000000009</v>
      </c>
      <c r="AD19" s="206">
        <v>4.1100000000000003</v>
      </c>
      <c r="AE19" s="207">
        <v>9.08</v>
      </c>
      <c r="AF19" s="206">
        <v>4.1100000000000003</v>
      </c>
      <c r="AG19" s="207">
        <v>9.2799999999999994</v>
      </c>
      <c r="AH19" s="206">
        <v>4.1100000000000003</v>
      </c>
      <c r="AI19" s="207">
        <v>9.84</v>
      </c>
      <c r="AJ19" s="206">
        <v>4.1100000000000003</v>
      </c>
      <c r="AK19" s="207">
        <v>10.29</v>
      </c>
      <c r="AL19" s="206">
        <v>4.4400000000000004</v>
      </c>
      <c r="AM19" s="207">
        <v>10.65</v>
      </c>
      <c r="AN19" s="206">
        <v>4.4400000000000004</v>
      </c>
      <c r="AO19" s="207">
        <v>10.58</v>
      </c>
      <c r="AP19" s="206">
        <v>4.4400000000000004</v>
      </c>
      <c r="AQ19" s="207">
        <v>10.79</v>
      </c>
      <c r="AR19" s="206">
        <v>4.4400000000000004</v>
      </c>
      <c r="AS19" s="207">
        <v>10.9</v>
      </c>
      <c r="AT19" s="206">
        <v>4.4400000000000004</v>
      </c>
      <c r="AU19" s="207">
        <v>10.74</v>
      </c>
      <c r="AV19" s="206">
        <v>4.4400000000000004</v>
      </c>
      <c r="AW19" s="207">
        <v>10.78</v>
      </c>
      <c r="AX19" s="206">
        <v>4.4400000000000004</v>
      </c>
      <c r="AY19" s="207">
        <v>10.9</v>
      </c>
      <c r="AZ19" s="206">
        <v>4.4400000000000004</v>
      </c>
      <c r="BA19" s="207">
        <v>10.96</v>
      </c>
      <c r="BB19" s="206">
        <v>4.4400000000000004</v>
      </c>
      <c r="BC19" s="207">
        <v>10.64</v>
      </c>
      <c r="BD19" s="206">
        <v>4.4400000000000004</v>
      </c>
      <c r="BE19" s="207">
        <v>11.17</v>
      </c>
      <c r="BF19" s="206">
        <v>4.4400000000000004</v>
      </c>
      <c r="BG19" s="207">
        <v>11.543576395303957</v>
      </c>
      <c r="BH19" s="206">
        <v>4.4400000000000004</v>
      </c>
      <c r="BI19" s="207">
        <v>11.717400211120214</v>
      </c>
      <c r="BJ19" s="206">
        <v>4.4400000000000004</v>
      </c>
      <c r="BK19" s="207">
        <v>11.547445455654181</v>
      </c>
      <c r="BL19" s="206">
        <v>4.4400000000000004</v>
      </c>
      <c r="BM19" s="207">
        <v>10.816977198626521</v>
      </c>
      <c r="BN19" s="206">
        <v>4.4400000000000004</v>
      </c>
      <c r="BO19" s="207">
        <v>10.07692288620262</v>
      </c>
      <c r="BP19" s="206">
        <v>4.4400000000000004</v>
      </c>
      <c r="BQ19" s="207">
        <v>10.387306182058966</v>
      </c>
      <c r="BR19" s="206">
        <v>4.4400000000000004</v>
      </c>
      <c r="BS19" s="207">
        <v>10.919325609947707</v>
      </c>
      <c r="BT19" s="206">
        <v>4.4400000000000004</v>
      </c>
      <c r="BU19" s="207">
        <v>11.080339379461591</v>
      </c>
      <c r="BV19" s="206">
        <v>4.4400000000000004</v>
      </c>
      <c r="BW19" s="207">
        <v>10.914350412098642</v>
      </c>
      <c r="BX19" s="206">
        <v>4.4400000000000004</v>
      </c>
      <c r="BY19" s="207">
        <v>10.792196957132715</v>
      </c>
      <c r="BZ19" s="206">
        <v>4.4400000000000004</v>
      </c>
      <c r="CA19" s="207">
        <v>10.913918224764164</v>
      </c>
      <c r="CB19" s="206">
        <v>4.4400000000000004</v>
      </c>
      <c r="CC19" s="207">
        <v>11.178980817957237</v>
      </c>
      <c r="CD19" s="206">
        <v>4.4400000000000004</v>
      </c>
      <c r="CE19" s="207">
        <v>11.416002238042109</v>
      </c>
      <c r="CF19" s="206">
        <v>4.4400000000000004</v>
      </c>
      <c r="CG19" s="207">
        <v>11.234955244813488</v>
      </c>
      <c r="CH19" s="206">
        <v>4.4400000000000004</v>
      </c>
      <c r="CI19" s="207">
        <v>10.989943032391478</v>
      </c>
    </row>
    <row r="20" spans="2:87" x14ac:dyDescent="0.3">
      <c r="B20" s="543"/>
      <c r="C20" s="205" t="s">
        <v>249</v>
      </c>
      <c r="D20" s="206">
        <v>5.81</v>
      </c>
      <c r="E20" s="207">
        <v>8.1999999999999993</v>
      </c>
      <c r="F20" s="206">
        <v>5.81</v>
      </c>
      <c r="G20" s="207">
        <v>8.08</v>
      </c>
      <c r="H20" s="206">
        <v>5.81</v>
      </c>
      <c r="I20" s="207">
        <v>8.27</v>
      </c>
      <c r="J20" s="206">
        <v>5.81</v>
      </c>
      <c r="K20" s="207">
        <v>8.2200000000000006</v>
      </c>
      <c r="L20" s="206">
        <v>5.81</v>
      </c>
      <c r="M20" s="207">
        <v>8.23</v>
      </c>
      <c r="N20" s="206">
        <v>5.81</v>
      </c>
      <c r="O20" s="207">
        <v>8.43</v>
      </c>
      <c r="P20" s="206">
        <v>5.81</v>
      </c>
      <c r="Q20" s="207">
        <v>8.15</v>
      </c>
      <c r="R20" s="206">
        <v>5.81</v>
      </c>
      <c r="S20" s="207">
        <v>8.2200000000000006</v>
      </c>
      <c r="T20" s="206">
        <v>5.81</v>
      </c>
      <c r="U20" s="207">
        <v>8.24</v>
      </c>
      <c r="V20" s="206">
        <v>5.81</v>
      </c>
      <c r="W20" s="207">
        <v>8.27</v>
      </c>
      <c r="X20" s="206">
        <v>5.81</v>
      </c>
      <c r="Y20" s="207">
        <v>8.34</v>
      </c>
      <c r="Z20" s="206">
        <v>6.45</v>
      </c>
      <c r="AA20" s="207">
        <v>8.57</v>
      </c>
      <c r="AB20" s="206">
        <v>6.45</v>
      </c>
      <c r="AC20" s="207">
        <v>8.7100000000000009</v>
      </c>
      <c r="AD20" s="206">
        <v>6.45</v>
      </c>
      <c r="AE20" s="207">
        <v>9.08</v>
      </c>
      <c r="AF20" s="206">
        <v>6.45</v>
      </c>
      <c r="AG20" s="207">
        <v>9.2799999999999994</v>
      </c>
      <c r="AH20" s="206">
        <v>6.45</v>
      </c>
      <c r="AI20" s="207">
        <v>9.84</v>
      </c>
      <c r="AJ20" s="206">
        <v>6.45</v>
      </c>
      <c r="AK20" s="207">
        <v>10.29</v>
      </c>
      <c r="AL20" s="206">
        <v>6.97</v>
      </c>
      <c r="AM20" s="207">
        <v>10.65</v>
      </c>
      <c r="AN20" s="206">
        <v>6.97</v>
      </c>
      <c r="AO20" s="207">
        <v>10.58</v>
      </c>
      <c r="AP20" s="206">
        <v>6.97</v>
      </c>
      <c r="AQ20" s="207">
        <v>10.79</v>
      </c>
      <c r="AR20" s="206">
        <v>6.97</v>
      </c>
      <c r="AS20" s="207">
        <v>10.9</v>
      </c>
      <c r="AT20" s="206">
        <v>6.97</v>
      </c>
      <c r="AU20" s="207">
        <v>10.74</v>
      </c>
      <c r="AV20" s="206">
        <v>6.97</v>
      </c>
      <c r="AW20" s="207">
        <v>10.78</v>
      </c>
      <c r="AX20" s="206">
        <v>6.97</v>
      </c>
      <c r="AY20" s="207">
        <v>10.9</v>
      </c>
      <c r="AZ20" s="206">
        <v>6.97</v>
      </c>
      <c r="BA20" s="207">
        <v>10.96</v>
      </c>
      <c r="BB20" s="206">
        <v>6.97</v>
      </c>
      <c r="BC20" s="207">
        <v>10.64</v>
      </c>
      <c r="BD20" s="206">
        <v>6.97</v>
      </c>
      <c r="BE20" s="207">
        <v>11.17</v>
      </c>
      <c r="BF20" s="206">
        <v>6.97</v>
      </c>
      <c r="BG20" s="207">
        <v>11.543576395303957</v>
      </c>
      <c r="BH20" s="206">
        <v>6.97</v>
      </c>
      <c r="BI20" s="207">
        <v>11.717400211120214</v>
      </c>
      <c r="BJ20" s="206">
        <v>6.97</v>
      </c>
      <c r="BK20" s="207">
        <v>11.547445455654181</v>
      </c>
      <c r="BL20" s="206">
        <v>6.97</v>
      </c>
      <c r="BM20" s="207">
        <v>10.816977198626521</v>
      </c>
      <c r="BN20" s="206">
        <v>6.97</v>
      </c>
      <c r="BO20" s="207">
        <v>10.07692288620262</v>
      </c>
      <c r="BP20" s="206">
        <v>6.97</v>
      </c>
      <c r="BQ20" s="207">
        <v>10.387306182058966</v>
      </c>
      <c r="BR20" s="206">
        <v>6.97</v>
      </c>
      <c r="BS20" s="207">
        <v>10.919325609947707</v>
      </c>
      <c r="BT20" s="206">
        <v>6.97</v>
      </c>
      <c r="BU20" s="207">
        <v>11.080339379461591</v>
      </c>
      <c r="BV20" s="206">
        <v>6.97</v>
      </c>
      <c r="BW20" s="207">
        <v>10.914350412098642</v>
      </c>
      <c r="BX20" s="206">
        <v>6.97</v>
      </c>
      <c r="BY20" s="207">
        <v>10.792196957132715</v>
      </c>
      <c r="BZ20" s="206">
        <v>6.97</v>
      </c>
      <c r="CA20" s="207">
        <v>10.913918224764164</v>
      </c>
      <c r="CB20" s="206">
        <v>6.97</v>
      </c>
      <c r="CC20" s="207">
        <v>11.178980817957237</v>
      </c>
      <c r="CD20" s="206">
        <v>6.97</v>
      </c>
      <c r="CE20" s="207">
        <v>11.416002238042109</v>
      </c>
      <c r="CF20" s="206">
        <v>6.97</v>
      </c>
      <c r="CG20" s="207">
        <v>11.234955244813488</v>
      </c>
      <c r="CH20" s="206">
        <v>6.97</v>
      </c>
      <c r="CI20" s="207">
        <v>10.989943032391478</v>
      </c>
    </row>
    <row r="21" spans="2:87" x14ac:dyDescent="0.3">
      <c r="B21" s="543"/>
      <c r="C21" s="205" t="s">
        <v>250</v>
      </c>
      <c r="D21" s="206">
        <v>9.06</v>
      </c>
      <c r="E21" s="207">
        <v>10.1</v>
      </c>
      <c r="F21" s="206">
        <v>9.06</v>
      </c>
      <c r="G21" s="207">
        <v>9.9600000000000009</v>
      </c>
      <c r="H21" s="206">
        <v>9.06</v>
      </c>
      <c r="I21" s="207">
        <v>10.19</v>
      </c>
      <c r="J21" s="206">
        <v>9.06</v>
      </c>
      <c r="K21" s="207">
        <v>10.130000000000001</v>
      </c>
      <c r="L21" s="206">
        <v>9.06</v>
      </c>
      <c r="M21" s="207">
        <v>10.14</v>
      </c>
      <c r="N21" s="206">
        <v>9.06</v>
      </c>
      <c r="O21" s="207">
        <v>10.39</v>
      </c>
      <c r="P21" s="206">
        <v>9.06</v>
      </c>
      <c r="Q21" s="207">
        <v>10.039999999999999</v>
      </c>
      <c r="R21" s="206">
        <v>9.06</v>
      </c>
      <c r="S21" s="207">
        <v>10.130000000000001</v>
      </c>
      <c r="T21" s="206">
        <v>9.06</v>
      </c>
      <c r="U21" s="207">
        <v>10.15</v>
      </c>
      <c r="V21" s="206">
        <v>9.06</v>
      </c>
      <c r="W21" s="207">
        <v>10.19</v>
      </c>
      <c r="X21" s="206">
        <v>9.06</v>
      </c>
      <c r="Y21" s="207">
        <v>10.28</v>
      </c>
      <c r="Z21" s="206">
        <v>10.06</v>
      </c>
      <c r="AA21" s="207">
        <v>10.56</v>
      </c>
      <c r="AB21" s="206">
        <v>10.06</v>
      </c>
      <c r="AC21" s="207">
        <v>10.73</v>
      </c>
      <c r="AD21" s="206">
        <v>10.06</v>
      </c>
      <c r="AE21" s="207">
        <v>11.19</v>
      </c>
      <c r="AF21" s="206">
        <v>10.06</v>
      </c>
      <c r="AG21" s="207">
        <v>11.43</v>
      </c>
      <c r="AH21" s="206">
        <v>10.06</v>
      </c>
      <c r="AI21" s="207">
        <v>12.13</v>
      </c>
      <c r="AJ21" s="206">
        <v>10.06</v>
      </c>
      <c r="AK21" s="207">
        <v>12.68</v>
      </c>
      <c r="AL21" s="206">
        <v>10.86</v>
      </c>
      <c r="AM21" s="207">
        <v>13.12</v>
      </c>
      <c r="AN21" s="206">
        <v>10.86</v>
      </c>
      <c r="AO21" s="207">
        <v>13.03</v>
      </c>
      <c r="AP21" s="206">
        <v>10.86</v>
      </c>
      <c r="AQ21" s="207">
        <v>13.3</v>
      </c>
      <c r="AR21" s="206">
        <v>10.86</v>
      </c>
      <c r="AS21" s="207">
        <v>13.43</v>
      </c>
      <c r="AT21" s="206">
        <v>10.86</v>
      </c>
      <c r="AU21" s="207">
        <v>13.23</v>
      </c>
      <c r="AV21" s="206">
        <v>10.86</v>
      </c>
      <c r="AW21" s="207">
        <v>13.28</v>
      </c>
      <c r="AX21" s="206">
        <v>10.86</v>
      </c>
      <c r="AY21" s="207">
        <v>13.43</v>
      </c>
      <c r="AZ21" s="206">
        <v>10.86</v>
      </c>
      <c r="BA21" s="207">
        <v>13.51</v>
      </c>
      <c r="BB21" s="206">
        <v>10.86</v>
      </c>
      <c r="BC21" s="207">
        <v>13.11</v>
      </c>
      <c r="BD21" s="206">
        <v>10.86</v>
      </c>
      <c r="BE21" s="207">
        <v>13.77</v>
      </c>
      <c r="BF21" s="206">
        <v>10.86</v>
      </c>
      <c r="BG21" s="207">
        <v>14.22333520135666</v>
      </c>
      <c r="BH21" s="206">
        <v>10.86</v>
      </c>
      <c r="BI21" s="207">
        <v>14.437510974415977</v>
      </c>
      <c r="BJ21" s="206">
        <v>10.86</v>
      </c>
      <c r="BK21" s="207">
        <v>14.228102436431044</v>
      </c>
      <c r="BL21" s="206">
        <v>10.86</v>
      </c>
      <c r="BM21" s="207">
        <v>13.328061191164821</v>
      </c>
      <c r="BN21" s="206">
        <v>10.86</v>
      </c>
      <c r="BO21" s="207">
        <v>12.416208556213942</v>
      </c>
      <c r="BP21" s="206">
        <v>10.86</v>
      </c>
      <c r="BQ21" s="207">
        <v>12.798645117179797</v>
      </c>
      <c r="BR21" s="206">
        <v>10.86</v>
      </c>
      <c r="BS21" s="207">
        <v>13.454169055114139</v>
      </c>
      <c r="BT21" s="206">
        <v>10.86</v>
      </c>
      <c r="BU21" s="207">
        <v>13.652561021122319</v>
      </c>
      <c r="BV21" s="206">
        <v>10.86</v>
      </c>
      <c r="BW21" s="207">
        <v>13.448038900621542</v>
      </c>
      <c r="BX21" s="206">
        <v>10.86</v>
      </c>
      <c r="BY21" s="207">
        <v>13.297528393609953</v>
      </c>
      <c r="BZ21" s="206">
        <v>10.86</v>
      </c>
      <c r="CA21" s="207">
        <v>13.447506384084415</v>
      </c>
      <c r="CB21" s="206">
        <v>10.86</v>
      </c>
      <c r="CC21" s="207">
        <v>13.774101364983023</v>
      </c>
      <c r="CD21" s="206">
        <v>10.86</v>
      </c>
      <c r="CE21" s="207">
        <v>14.066145614730457</v>
      </c>
      <c r="CF21" s="206">
        <v>10.86</v>
      </c>
      <c r="CG21" s="207">
        <v>13.843069855216619</v>
      </c>
      <c r="CH21" s="206">
        <v>10.86</v>
      </c>
      <c r="CI21" s="207">
        <v>13.541179807768073</v>
      </c>
    </row>
    <row r="22" spans="2:87" x14ac:dyDescent="0.3">
      <c r="B22" s="543"/>
      <c r="C22" s="205" t="s">
        <v>251</v>
      </c>
      <c r="D22" s="206">
        <v>9.06</v>
      </c>
      <c r="E22" s="207">
        <v>10.1</v>
      </c>
      <c r="F22" s="206">
        <v>9.06</v>
      </c>
      <c r="G22" s="207">
        <v>9.9600000000000009</v>
      </c>
      <c r="H22" s="206">
        <v>9.06</v>
      </c>
      <c r="I22" s="207">
        <v>10.19</v>
      </c>
      <c r="J22" s="206">
        <v>9.06</v>
      </c>
      <c r="K22" s="207">
        <v>10.130000000000001</v>
      </c>
      <c r="L22" s="206">
        <v>9.06</v>
      </c>
      <c r="M22" s="207">
        <v>10.14</v>
      </c>
      <c r="N22" s="206">
        <v>9.06</v>
      </c>
      <c r="O22" s="207">
        <v>10.39</v>
      </c>
      <c r="P22" s="206">
        <v>9.06</v>
      </c>
      <c r="Q22" s="207">
        <v>10.039999999999999</v>
      </c>
      <c r="R22" s="206">
        <v>9.06</v>
      </c>
      <c r="S22" s="207">
        <v>10.130000000000001</v>
      </c>
      <c r="T22" s="206">
        <v>9.06</v>
      </c>
      <c r="U22" s="207">
        <v>10.15</v>
      </c>
      <c r="V22" s="206">
        <v>9.06</v>
      </c>
      <c r="W22" s="207">
        <v>10.19</v>
      </c>
      <c r="X22" s="206">
        <v>9.06</v>
      </c>
      <c r="Y22" s="207">
        <v>10.28</v>
      </c>
      <c r="Z22" s="206">
        <v>10.06</v>
      </c>
      <c r="AA22" s="207">
        <v>10.56</v>
      </c>
      <c r="AB22" s="206">
        <v>10.06</v>
      </c>
      <c r="AC22" s="207">
        <v>10.73</v>
      </c>
      <c r="AD22" s="206">
        <v>10.06</v>
      </c>
      <c r="AE22" s="207">
        <v>11.19</v>
      </c>
      <c r="AF22" s="206">
        <v>10.06</v>
      </c>
      <c r="AG22" s="207">
        <v>11.43</v>
      </c>
      <c r="AH22" s="206">
        <v>10.06</v>
      </c>
      <c r="AI22" s="207">
        <v>12.13</v>
      </c>
      <c r="AJ22" s="206">
        <v>10.06</v>
      </c>
      <c r="AK22" s="207">
        <v>12.68</v>
      </c>
      <c r="AL22" s="206">
        <v>10.86</v>
      </c>
      <c r="AM22" s="207">
        <v>13.12</v>
      </c>
      <c r="AN22" s="206">
        <v>10.86</v>
      </c>
      <c r="AO22" s="207">
        <v>13.03</v>
      </c>
      <c r="AP22" s="206">
        <v>10.86</v>
      </c>
      <c r="AQ22" s="207">
        <v>13.3</v>
      </c>
      <c r="AR22" s="206">
        <v>10.86</v>
      </c>
      <c r="AS22" s="207">
        <v>13.43</v>
      </c>
      <c r="AT22" s="206">
        <v>10.86</v>
      </c>
      <c r="AU22" s="207">
        <v>13.23</v>
      </c>
      <c r="AV22" s="206">
        <v>10.86</v>
      </c>
      <c r="AW22" s="207">
        <v>13.28</v>
      </c>
      <c r="AX22" s="206">
        <v>10.86</v>
      </c>
      <c r="AY22" s="207">
        <v>13.43</v>
      </c>
      <c r="AZ22" s="206">
        <v>10.86</v>
      </c>
      <c r="BA22" s="207">
        <v>13.51</v>
      </c>
      <c r="BB22" s="206">
        <v>10.86</v>
      </c>
      <c r="BC22" s="207">
        <v>13.11</v>
      </c>
      <c r="BD22" s="206">
        <v>10.86</v>
      </c>
      <c r="BE22" s="207">
        <v>13.77</v>
      </c>
      <c r="BF22" s="206">
        <v>10.86</v>
      </c>
      <c r="BG22" s="207">
        <v>14.22333520135666</v>
      </c>
      <c r="BH22" s="206">
        <v>10.86</v>
      </c>
      <c r="BI22" s="207">
        <v>14.437510974415977</v>
      </c>
      <c r="BJ22" s="206">
        <v>10.86</v>
      </c>
      <c r="BK22" s="207">
        <v>14.228102436431044</v>
      </c>
      <c r="BL22" s="206">
        <v>10.86</v>
      </c>
      <c r="BM22" s="207">
        <v>13.328061191164821</v>
      </c>
      <c r="BN22" s="206">
        <v>10.86</v>
      </c>
      <c r="BO22" s="207">
        <v>12.416208556213942</v>
      </c>
      <c r="BP22" s="206">
        <v>10.86</v>
      </c>
      <c r="BQ22" s="207">
        <v>12.798645117179797</v>
      </c>
      <c r="BR22" s="206">
        <v>10.86</v>
      </c>
      <c r="BS22" s="207">
        <v>13.454169055114139</v>
      </c>
      <c r="BT22" s="206">
        <v>10.86</v>
      </c>
      <c r="BU22" s="207">
        <v>13.652561021122319</v>
      </c>
      <c r="BV22" s="206">
        <v>10.86</v>
      </c>
      <c r="BW22" s="207">
        <v>13.448038900621542</v>
      </c>
      <c r="BX22" s="206">
        <v>10.86</v>
      </c>
      <c r="BY22" s="207">
        <v>13.297528393609953</v>
      </c>
      <c r="BZ22" s="206">
        <v>10.86</v>
      </c>
      <c r="CA22" s="207">
        <v>13.447506384084415</v>
      </c>
      <c r="CB22" s="206">
        <v>10.86</v>
      </c>
      <c r="CC22" s="207">
        <v>13.774101364983023</v>
      </c>
      <c r="CD22" s="206">
        <v>10.86</v>
      </c>
      <c r="CE22" s="207">
        <v>14.066145614730457</v>
      </c>
      <c r="CF22" s="206">
        <v>10.86</v>
      </c>
      <c r="CG22" s="207">
        <v>13.843069855216619</v>
      </c>
      <c r="CH22" s="206">
        <v>10.86</v>
      </c>
      <c r="CI22" s="207">
        <v>13.541179807768073</v>
      </c>
    </row>
    <row r="23" spans="2:87" x14ac:dyDescent="0.3">
      <c r="B23" s="543"/>
      <c r="C23" s="205" t="s">
        <v>252</v>
      </c>
      <c r="D23" s="206">
        <v>9.06</v>
      </c>
      <c r="E23" s="207">
        <v>10.1</v>
      </c>
      <c r="F23" s="206">
        <v>9.06</v>
      </c>
      <c r="G23" s="207">
        <v>9.9600000000000009</v>
      </c>
      <c r="H23" s="206">
        <v>9.06</v>
      </c>
      <c r="I23" s="207">
        <v>10.19</v>
      </c>
      <c r="J23" s="206">
        <v>9.06</v>
      </c>
      <c r="K23" s="207">
        <v>10.130000000000001</v>
      </c>
      <c r="L23" s="206">
        <v>9.06</v>
      </c>
      <c r="M23" s="207">
        <v>10.14</v>
      </c>
      <c r="N23" s="206">
        <v>9.06</v>
      </c>
      <c r="O23" s="207">
        <v>10.39</v>
      </c>
      <c r="P23" s="206">
        <v>9.06</v>
      </c>
      <c r="Q23" s="207">
        <v>10.039999999999999</v>
      </c>
      <c r="R23" s="206">
        <v>9.06</v>
      </c>
      <c r="S23" s="207">
        <v>10.130000000000001</v>
      </c>
      <c r="T23" s="206">
        <v>9.06</v>
      </c>
      <c r="U23" s="207">
        <v>10.15</v>
      </c>
      <c r="V23" s="206">
        <v>9.06</v>
      </c>
      <c r="W23" s="207">
        <v>10.19</v>
      </c>
      <c r="X23" s="206">
        <v>9.06</v>
      </c>
      <c r="Y23" s="207">
        <v>10.28</v>
      </c>
      <c r="Z23" s="206">
        <v>10.06</v>
      </c>
      <c r="AA23" s="207">
        <v>10.56</v>
      </c>
      <c r="AB23" s="206">
        <v>10.06</v>
      </c>
      <c r="AC23" s="207">
        <v>10.73</v>
      </c>
      <c r="AD23" s="206">
        <v>10.06</v>
      </c>
      <c r="AE23" s="207">
        <v>11.19</v>
      </c>
      <c r="AF23" s="206">
        <v>10.06</v>
      </c>
      <c r="AG23" s="207">
        <v>11.43</v>
      </c>
      <c r="AH23" s="206">
        <v>10.06</v>
      </c>
      <c r="AI23" s="207">
        <v>12.13</v>
      </c>
      <c r="AJ23" s="206">
        <v>10.06</v>
      </c>
      <c r="AK23" s="207">
        <v>12.68</v>
      </c>
      <c r="AL23" s="206">
        <v>10.86</v>
      </c>
      <c r="AM23" s="207">
        <v>13.12</v>
      </c>
      <c r="AN23" s="206">
        <v>10.86</v>
      </c>
      <c r="AO23" s="207">
        <v>13.03</v>
      </c>
      <c r="AP23" s="206">
        <v>10.86</v>
      </c>
      <c r="AQ23" s="207">
        <v>13.3</v>
      </c>
      <c r="AR23" s="206">
        <v>10.86</v>
      </c>
      <c r="AS23" s="207">
        <v>13.43</v>
      </c>
      <c r="AT23" s="206">
        <v>10.86</v>
      </c>
      <c r="AU23" s="207">
        <v>13.23</v>
      </c>
      <c r="AV23" s="206">
        <v>10.86</v>
      </c>
      <c r="AW23" s="207">
        <v>13.28</v>
      </c>
      <c r="AX23" s="206">
        <v>10.86</v>
      </c>
      <c r="AY23" s="207">
        <v>13.43</v>
      </c>
      <c r="AZ23" s="206">
        <v>10.86</v>
      </c>
      <c r="BA23" s="207">
        <v>13.51</v>
      </c>
      <c r="BB23" s="206">
        <v>10.86</v>
      </c>
      <c r="BC23" s="207">
        <v>13.11</v>
      </c>
      <c r="BD23" s="206">
        <v>10.86</v>
      </c>
      <c r="BE23" s="207">
        <v>13.77</v>
      </c>
      <c r="BF23" s="206">
        <v>10.86</v>
      </c>
      <c r="BG23" s="207">
        <v>14.22333520135666</v>
      </c>
      <c r="BH23" s="206">
        <v>10.86</v>
      </c>
      <c r="BI23" s="207">
        <v>14.437510974415977</v>
      </c>
      <c r="BJ23" s="206">
        <v>10.86</v>
      </c>
      <c r="BK23" s="207">
        <v>14.228102436431044</v>
      </c>
      <c r="BL23" s="206">
        <v>10.86</v>
      </c>
      <c r="BM23" s="207">
        <v>13.328061191164821</v>
      </c>
      <c r="BN23" s="206">
        <v>10.86</v>
      </c>
      <c r="BO23" s="207">
        <v>12.416208556213942</v>
      </c>
      <c r="BP23" s="206">
        <v>10.86</v>
      </c>
      <c r="BQ23" s="207">
        <v>12.798645117179797</v>
      </c>
      <c r="BR23" s="206">
        <v>10.86</v>
      </c>
      <c r="BS23" s="207">
        <v>13.454169055114139</v>
      </c>
      <c r="BT23" s="206">
        <v>10.86</v>
      </c>
      <c r="BU23" s="207">
        <v>13.652561021122319</v>
      </c>
      <c r="BV23" s="206">
        <v>10.86</v>
      </c>
      <c r="BW23" s="207">
        <v>13.448038900621542</v>
      </c>
      <c r="BX23" s="206">
        <v>10.86</v>
      </c>
      <c r="BY23" s="207">
        <v>13.297528393609953</v>
      </c>
      <c r="BZ23" s="206">
        <v>10.86</v>
      </c>
      <c r="CA23" s="207">
        <v>13.447506384084415</v>
      </c>
      <c r="CB23" s="206">
        <v>10.86</v>
      </c>
      <c r="CC23" s="207">
        <v>13.774101364983023</v>
      </c>
      <c r="CD23" s="206">
        <v>10.86</v>
      </c>
      <c r="CE23" s="207">
        <v>14.066145614730457</v>
      </c>
      <c r="CF23" s="206">
        <v>10.86</v>
      </c>
      <c r="CG23" s="207">
        <v>13.843069855216619</v>
      </c>
      <c r="CH23" s="206">
        <v>10.86</v>
      </c>
      <c r="CI23" s="207">
        <v>13.541179807768073</v>
      </c>
    </row>
    <row r="24" spans="2:87" x14ac:dyDescent="0.3">
      <c r="B24" s="543"/>
      <c r="C24" s="205" t="s">
        <v>253</v>
      </c>
      <c r="D24" s="206">
        <v>9.06</v>
      </c>
      <c r="E24" s="207">
        <v>10.1</v>
      </c>
      <c r="F24" s="206">
        <v>9.06</v>
      </c>
      <c r="G24" s="207">
        <v>9.9600000000000009</v>
      </c>
      <c r="H24" s="206">
        <v>9.06</v>
      </c>
      <c r="I24" s="207">
        <v>10.19</v>
      </c>
      <c r="J24" s="206">
        <v>9.06</v>
      </c>
      <c r="K24" s="207">
        <v>10.130000000000001</v>
      </c>
      <c r="L24" s="206">
        <v>9.06</v>
      </c>
      <c r="M24" s="207">
        <v>10.14</v>
      </c>
      <c r="N24" s="206">
        <v>9.06</v>
      </c>
      <c r="O24" s="207">
        <v>10.39</v>
      </c>
      <c r="P24" s="206">
        <v>9.06</v>
      </c>
      <c r="Q24" s="207">
        <v>10.039999999999999</v>
      </c>
      <c r="R24" s="206">
        <v>9.06</v>
      </c>
      <c r="S24" s="207">
        <v>10.130000000000001</v>
      </c>
      <c r="T24" s="206">
        <v>9.06</v>
      </c>
      <c r="U24" s="207">
        <v>10.15</v>
      </c>
      <c r="V24" s="206">
        <v>9.06</v>
      </c>
      <c r="W24" s="207">
        <v>10.19</v>
      </c>
      <c r="X24" s="206">
        <v>9.06</v>
      </c>
      <c r="Y24" s="207">
        <v>10.28</v>
      </c>
      <c r="Z24" s="206">
        <v>10.06</v>
      </c>
      <c r="AA24" s="207">
        <v>10.56</v>
      </c>
      <c r="AB24" s="206">
        <v>10.06</v>
      </c>
      <c r="AC24" s="207">
        <v>10.73</v>
      </c>
      <c r="AD24" s="206">
        <v>10.06</v>
      </c>
      <c r="AE24" s="207">
        <v>11.19</v>
      </c>
      <c r="AF24" s="206">
        <v>10.06</v>
      </c>
      <c r="AG24" s="207">
        <v>11.43</v>
      </c>
      <c r="AH24" s="206">
        <v>10.06</v>
      </c>
      <c r="AI24" s="207">
        <v>12.13</v>
      </c>
      <c r="AJ24" s="206">
        <v>10.06</v>
      </c>
      <c r="AK24" s="207">
        <v>12.68</v>
      </c>
      <c r="AL24" s="206">
        <v>10.86</v>
      </c>
      <c r="AM24" s="207">
        <v>13.12</v>
      </c>
      <c r="AN24" s="206">
        <v>10.86</v>
      </c>
      <c r="AO24" s="207">
        <v>13.03</v>
      </c>
      <c r="AP24" s="206">
        <v>10.86</v>
      </c>
      <c r="AQ24" s="207">
        <v>13.3</v>
      </c>
      <c r="AR24" s="206">
        <v>10.86</v>
      </c>
      <c r="AS24" s="207">
        <v>13.43</v>
      </c>
      <c r="AT24" s="206">
        <v>10.86</v>
      </c>
      <c r="AU24" s="207">
        <v>13.23</v>
      </c>
      <c r="AV24" s="206">
        <v>10.86</v>
      </c>
      <c r="AW24" s="207">
        <v>13.28</v>
      </c>
      <c r="AX24" s="206">
        <v>10.86</v>
      </c>
      <c r="AY24" s="207">
        <v>13.43</v>
      </c>
      <c r="AZ24" s="206">
        <v>10.86</v>
      </c>
      <c r="BA24" s="207">
        <v>13.51</v>
      </c>
      <c r="BB24" s="206">
        <v>10.86</v>
      </c>
      <c r="BC24" s="207">
        <v>13.11</v>
      </c>
      <c r="BD24" s="206">
        <v>10.86</v>
      </c>
      <c r="BE24" s="207">
        <v>13.77</v>
      </c>
      <c r="BF24" s="206">
        <v>10.86</v>
      </c>
      <c r="BG24" s="207">
        <v>14.22333520135666</v>
      </c>
      <c r="BH24" s="206">
        <v>10.86</v>
      </c>
      <c r="BI24" s="207">
        <v>14.437510974415977</v>
      </c>
      <c r="BJ24" s="206">
        <v>10.86</v>
      </c>
      <c r="BK24" s="207">
        <v>14.228102436431044</v>
      </c>
      <c r="BL24" s="206">
        <v>10.86</v>
      </c>
      <c r="BM24" s="207">
        <v>13.328061191164821</v>
      </c>
      <c r="BN24" s="206">
        <v>10.86</v>
      </c>
      <c r="BO24" s="207">
        <v>12.416208556213942</v>
      </c>
      <c r="BP24" s="206">
        <v>10.86</v>
      </c>
      <c r="BQ24" s="207">
        <v>12.798645117179797</v>
      </c>
      <c r="BR24" s="206">
        <v>10.86</v>
      </c>
      <c r="BS24" s="207">
        <v>13.454169055114139</v>
      </c>
      <c r="BT24" s="206">
        <v>10.86</v>
      </c>
      <c r="BU24" s="207">
        <v>13.652561021122319</v>
      </c>
      <c r="BV24" s="206">
        <v>10.86</v>
      </c>
      <c r="BW24" s="207">
        <v>13.448038900621542</v>
      </c>
      <c r="BX24" s="206">
        <v>10.86</v>
      </c>
      <c r="BY24" s="207">
        <v>13.297528393609953</v>
      </c>
      <c r="BZ24" s="206">
        <v>10.86</v>
      </c>
      <c r="CA24" s="207">
        <v>13.447506384084415</v>
      </c>
      <c r="CB24" s="206">
        <v>10.86</v>
      </c>
      <c r="CC24" s="207">
        <v>13.774101364983023</v>
      </c>
      <c r="CD24" s="206">
        <v>10.86</v>
      </c>
      <c r="CE24" s="207">
        <v>14.066145614730457</v>
      </c>
      <c r="CF24" s="206">
        <v>10.86</v>
      </c>
      <c r="CG24" s="207">
        <v>13.843069855216619</v>
      </c>
      <c r="CH24" s="206">
        <v>10.86</v>
      </c>
      <c r="CI24" s="207">
        <v>13.541179807768073</v>
      </c>
    </row>
    <row r="25" spans="2:87" x14ac:dyDescent="0.3">
      <c r="B25" s="543"/>
      <c r="C25" s="205" t="s">
        <v>254</v>
      </c>
      <c r="D25" s="206">
        <v>9.26</v>
      </c>
      <c r="E25" s="207">
        <v>10.1</v>
      </c>
      <c r="F25" s="206">
        <v>9.26</v>
      </c>
      <c r="G25" s="207">
        <v>9.9600000000000009</v>
      </c>
      <c r="H25" s="206">
        <v>9.26</v>
      </c>
      <c r="I25" s="207">
        <v>10.19</v>
      </c>
      <c r="J25" s="206">
        <v>9.26</v>
      </c>
      <c r="K25" s="207">
        <v>10.130000000000001</v>
      </c>
      <c r="L25" s="206">
        <v>9.26</v>
      </c>
      <c r="M25" s="207">
        <v>10.14</v>
      </c>
      <c r="N25" s="206">
        <v>9.26</v>
      </c>
      <c r="O25" s="207">
        <v>10.39</v>
      </c>
      <c r="P25" s="206">
        <v>9.26</v>
      </c>
      <c r="Q25" s="207">
        <v>10.039999999999999</v>
      </c>
      <c r="R25" s="206">
        <v>9.26</v>
      </c>
      <c r="S25" s="207">
        <v>10.130000000000001</v>
      </c>
      <c r="T25" s="206">
        <v>9.26</v>
      </c>
      <c r="U25" s="207">
        <v>10.15</v>
      </c>
      <c r="V25" s="206">
        <v>9.26</v>
      </c>
      <c r="W25" s="207">
        <v>10.19</v>
      </c>
      <c r="X25" s="206">
        <v>9.26</v>
      </c>
      <c r="Y25" s="207">
        <v>10.28</v>
      </c>
      <c r="Z25" s="206">
        <v>10.28</v>
      </c>
      <c r="AA25" s="207">
        <v>10.56</v>
      </c>
      <c r="AB25" s="206">
        <v>10.28</v>
      </c>
      <c r="AC25" s="207">
        <v>10.73</v>
      </c>
      <c r="AD25" s="206">
        <v>10.28</v>
      </c>
      <c r="AE25" s="207">
        <v>11.19</v>
      </c>
      <c r="AF25" s="206">
        <v>10.28</v>
      </c>
      <c r="AG25" s="207">
        <v>11.43</v>
      </c>
      <c r="AH25" s="206">
        <v>10.28</v>
      </c>
      <c r="AI25" s="207">
        <v>12.13</v>
      </c>
      <c r="AJ25" s="206">
        <v>10.28</v>
      </c>
      <c r="AK25" s="207">
        <v>12.68</v>
      </c>
      <c r="AL25" s="206">
        <v>11.1</v>
      </c>
      <c r="AM25" s="207">
        <v>13.12</v>
      </c>
      <c r="AN25" s="206">
        <v>11.1</v>
      </c>
      <c r="AO25" s="207">
        <v>13.03</v>
      </c>
      <c r="AP25" s="206">
        <v>11.1</v>
      </c>
      <c r="AQ25" s="207">
        <v>13.3</v>
      </c>
      <c r="AR25" s="206">
        <v>11.1</v>
      </c>
      <c r="AS25" s="207">
        <v>13.43</v>
      </c>
      <c r="AT25" s="206">
        <v>11.1</v>
      </c>
      <c r="AU25" s="207">
        <v>13.23</v>
      </c>
      <c r="AV25" s="206">
        <v>11.1</v>
      </c>
      <c r="AW25" s="207">
        <v>13.28</v>
      </c>
      <c r="AX25" s="206">
        <v>11.1</v>
      </c>
      <c r="AY25" s="207">
        <v>13.43</v>
      </c>
      <c r="AZ25" s="206">
        <v>11.1</v>
      </c>
      <c r="BA25" s="207">
        <v>13.51</v>
      </c>
      <c r="BB25" s="206">
        <v>11.1</v>
      </c>
      <c r="BC25" s="207">
        <v>13.11</v>
      </c>
      <c r="BD25" s="206">
        <v>11.1</v>
      </c>
      <c r="BE25" s="207">
        <v>13.77</v>
      </c>
      <c r="BF25" s="206">
        <v>11.1</v>
      </c>
      <c r="BG25" s="207">
        <v>14.22333520135666</v>
      </c>
      <c r="BH25" s="206">
        <v>11.1</v>
      </c>
      <c r="BI25" s="207">
        <v>14.437510974415977</v>
      </c>
      <c r="BJ25" s="206">
        <v>11.1</v>
      </c>
      <c r="BK25" s="207">
        <v>14.228102436431044</v>
      </c>
      <c r="BL25" s="206">
        <v>11.1</v>
      </c>
      <c r="BM25" s="207">
        <v>13.328061191164821</v>
      </c>
      <c r="BN25" s="206">
        <v>11.1</v>
      </c>
      <c r="BO25" s="207">
        <v>12.416208556213942</v>
      </c>
      <c r="BP25" s="206">
        <v>11.1</v>
      </c>
      <c r="BQ25" s="207">
        <v>12.798645117179797</v>
      </c>
      <c r="BR25" s="206">
        <v>11.1</v>
      </c>
      <c r="BS25" s="207">
        <v>13.454169055114139</v>
      </c>
      <c r="BT25" s="206">
        <v>11.1</v>
      </c>
      <c r="BU25" s="207">
        <v>13.652561021122319</v>
      </c>
      <c r="BV25" s="206">
        <v>11.1</v>
      </c>
      <c r="BW25" s="207">
        <v>13.448038900621542</v>
      </c>
      <c r="BX25" s="206">
        <v>11.1</v>
      </c>
      <c r="BY25" s="207">
        <v>13.297528393609953</v>
      </c>
      <c r="BZ25" s="206">
        <v>11.1</v>
      </c>
      <c r="CA25" s="207">
        <v>13.447506384084415</v>
      </c>
      <c r="CB25" s="206">
        <v>11.1</v>
      </c>
      <c r="CC25" s="207">
        <v>13.774101364983023</v>
      </c>
      <c r="CD25" s="206">
        <v>11.1</v>
      </c>
      <c r="CE25" s="207">
        <v>14.066145614730457</v>
      </c>
      <c r="CF25" s="206">
        <v>11.1</v>
      </c>
      <c r="CG25" s="207">
        <v>13.843069855216619</v>
      </c>
      <c r="CH25" s="206">
        <v>11.1</v>
      </c>
      <c r="CI25" s="207">
        <v>13.541179807768073</v>
      </c>
    </row>
    <row r="26" spans="2:87" x14ac:dyDescent="0.3">
      <c r="B26" s="544"/>
      <c r="C26" s="208" t="s">
        <v>255</v>
      </c>
      <c r="D26" s="209">
        <v>9.26</v>
      </c>
      <c r="E26" s="210">
        <v>10.1</v>
      </c>
      <c r="F26" s="209">
        <v>9.26</v>
      </c>
      <c r="G26" s="210">
        <v>9.9600000000000009</v>
      </c>
      <c r="H26" s="209">
        <v>9.26</v>
      </c>
      <c r="I26" s="210">
        <v>10.19</v>
      </c>
      <c r="J26" s="209">
        <v>9.26</v>
      </c>
      <c r="K26" s="210">
        <v>10.130000000000001</v>
      </c>
      <c r="L26" s="209">
        <v>9.26</v>
      </c>
      <c r="M26" s="210">
        <v>10.14</v>
      </c>
      <c r="N26" s="209">
        <v>9.26</v>
      </c>
      <c r="O26" s="210">
        <v>10.39</v>
      </c>
      <c r="P26" s="209">
        <v>9.26</v>
      </c>
      <c r="Q26" s="210">
        <v>10.039999999999999</v>
      </c>
      <c r="R26" s="209">
        <v>9.26</v>
      </c>
      <c r="S26" s="210">
        <v>10.130000000000001</v>
      </c>
      <c r="T26" s="209">
        <v>9.26</v>
      </c>
      <c r="U26" s="210">
        <v>10.15</v>
      </c>
      <c r="V26" s="209">
        <v>9.26</v>
      </c>
      <c r="W26" s="210">
        <v>10.19</v>
      </c>
      <c r="X26" s="209">
        <v>9.26</v>
      </c>
      <c r="Y26" s="210">
        <v>10.28</v>
      </c>
      <c r="Z26" s="209">
        <v>10.28</v>
      </c>
      <c r="AA26" s="210">
        <v>10.56</v>
      </c>
      <c r="AB26" s="209">
        <v>10.28</v>
      </c>
      <c r="AC26" s="210">
        <v>10.73</v>
      </c>
      <c r="AD26" s="209">
        <v>10.28</v>
      </c>
      <c r="AE26" s="210">
        <v>11.19</v>
      </c>
      <c r="AF26" s="209">
        <v>10.28</v>
      </c>
      <c r="AG26" s="210">
        <v>11.43</v>
      </c>
      <c r="AH26" s="209">
        <v>10.28</v>
      </c>
      <c r="AI26" s="210">
        <v>12.13</v>
      </c>
      <c r="AJ26" s="209">
        <v>10.28</v>
      </c>
      <c r="AK26" s="210">
        <v>12.68</v>
      </c>
      <c r="AL26" s="209">
        <v>11.1</v>
      </c>
      <c r="AM26" s="210">
        <v>13.12</v>
      </c>
      <c r="AN26" s="209">
        <v>11.1</v>
      </c>
      <c r="AO26" s="210">
        <v>13.03</v>
      </c>
      <c r="AP26" s="209">
        <v>11.1</v>
      </c>
      <c r="AQ26" s="210">
        <v>13.3</v>
      </c>
      <c r="AR26" s="209">
        <v>11.1</v>
      </c>
      <c r="AS26" s="210">
        <v>13.43</v>
      </c>
      <c r="AT26" s="209">
        <v>11.1</v>
      </c>
      <c r="AU26" s="210">
        <v>13.23</v>
      </c>
      <c r="AV26" s="209">
        <v>11.1</v>
      </c>
      <c r="AW26" s="210">
        <v>13.28</v>
      </c>
      <c r="AX26" s="209">
        <v>11.1</v>
      </c>
      <c r="AY26" s="210">
        <v>13.43</v>
      </c>
      <c r="AZ26" s="209">
        <v>11.1</v>
      </c>
      <c r="BA26" s="210">
        <v>13.51</v>
      </c>
      <c r="BB26" s="209">
        <v>11.1</v>
      </c>
      <c r="BC26" s="210">
        <v>13.11</v>
      </c>
      <c r="BD26" s="209">
        <v>11.1</v>
      </c>
      <c r="BE26" s="210">
        <v>13.77</v>
      </c>
      <c r="BF26" s="209">
        <v>11.1</v>
      </c>
      <c r="BG26" s="210">
        <v>14.22333520135666</v>
      </c>
      <c r="BH26" s="209">
        <v>11.1</v>
      </c>
      <c r="BI26" s="210">
        <v>14.437510974415977</v>
      </c>
      <c r="BJ26" s="209">
        <v>11.1</v>
      </c>
      <c r="BK26" s="210">
        <v>14.228102436431044</v>
      </c>
      <c r="BL26" s="209">
        <v>11.1</v>
      </c>
      <c r="BM26" s="210">
        <v>13.328061191164821</v>
      </c>
      <c r="BN26" s="209">
        <v>11.1</v>
      </c>
      <c r="BO26" s="210">
        <v>12.416208556213942</v>
      </c>
      <c r="BP26" s="209">
        <v>11.1</v>
      </c>
      <c r="BQ26" s="210">
        <v>12.798645117179797</v>
      </c>
      <c r="BR26" s="209">
        <v>11.1</v>
      </c>
      <c r="BS26" s="210">
        <v>13.454169055114139</v>
      </c>
      <c r="BT26" s="209">
        <v>11.1</v>
      </c>
      <c r="BU26" s="210">
        <v>13.652561021122319</v>
      </c>
      <c r="BV26" s="209">
        <v>11.1</v>
      </c>
      <c r="BW26" s="210">
        <v>13.448038900621542</v>
      </c>
      <c r="BX26" s="209">
        <v>11.1</v>
      </c>
      <c r="BY26" s="210">
        <v>13.297528393609953</v>
      </c>
      <c r="BZ26" s="209">
        <v>11.1</v>
      </c>
      <c r="CA26" s="210">
        <v>13.447506384084415</v>
      </c>
      <c r="CB26" s="209">
        <v>11.1</v>
      </c>
      <c r="CC26" s="210">
        <v>13.774101364983023</v>
      </c>
      <c r="CD26" s="209">
        <v>11.1</v>
      </c>
      <c r="CE26" s="210">
        <v>14.066145614730457</v>
      </c>
      <c r="CF26" s="209">
        <v>11.1</v>
      </c>
      <c r="CG26" s="210">
        <v>13.843069855216619</v>
      </c>
      <c r="CH26" s="209">
        <v>11.1</v>
      </c>
      <c r="CI26" s="210">
        <v>13.541179807768073</v>
      </c>
    </row>
    <row r="27" spans="2:87" ht="4.5" customHeight="1" x14ac:dyDescent="0.3">
      <c r="B27" s="211"/>
      <c r="C27" s="212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</row>
    <row r="28" spans="2:87" x14ac:dyDescent="0.3">
      <c r="B28" s="542" t="s">
        <v>228</v>
      </c>
      <c r="C28" s="221" t="s">
        <v>229</v>
      </c>
      <c r="D28" s="215">
        <v>114.84</v>
      </c>
      <c r="E28" s="216">
        <v>83.14</v>
      </c>
      <c r="F28" s="215">
        <v>114.84</v>
      </c>
      <c r="G28" s="216">
        <v>81.96</v>
      </c>
      <c r="H28" s="215">
        <v>114.84</v>
      </c>
      <c r="I28" s="216">
        <v>83.85</v>
      </c>
      <c r="J28" s="215">
        <v>114.84</v>
      </c>
      <c r="K28" s="216">
        <v>83.36</v>
      </c>
      <c r="L28" s="215">
        <v>114.84</v>
      </c>
      <c r="M28" s="216">
        <v>83.45</v>
      </c>
      <c r="N28" s="215">
        <v>114.84</v>
      </c>
      <c r="O28" s="216">
        <v>85.5</v>
      </c>
      <c r="P28" s="215">
        <v>114.84</v>
      </c>
      <c r="Q28" s="216">
        <v>82.63</v>
      </c>
      <c r="R28" s="215">
        <v>114.84</v>
      </c>
      <c r="S28" s="216">
        <v>83.38</v>
      </c>
      <c r="T28" s="215">
        <v>114.84</v>
      </c>
      <c r="U28" s="216">
        <v>83.56</v>
      </c>
      <c r="V28" s="215">
        <v>114.84</v>
      </c>
      <c r="W28" s="216">
        <v>83.87</v>
      </c>
      <c r="X28" s="215">
        <v>114.84</v>
      </c>
      <c r="Y28" s="216">
        <v>84.58</v>
      </c>
      <c r="Z28" s="215">
        <v>127.47</v>
      </c>
      <c r="AA28" s="216">
        <v>86.89</v>
      </c>
      <c r="AB28" s="215">
        <v>127.47</v>
      </c>
      <c r="AC28" s="216">
        <v>88.3</v>
      </c>
      <c r="AD28" s="215">
        <v>127.47</v>
      </c>
      <c r="AE28" s="216">
        <v>92.08</v>
      </c>
      <c r="AF28" s="215">
        <v>127.47</v>
      </c>
      <c r="AG28" s="216">
        <v>94.06</v>
      </c>
      <c r="AH28" s="215">
        <v>127.47</v>
      </c>
      <c r="AI28" s="216">
        <v>99.8</v>
      </c>
      <c r="AJ28" s="215">
        <v>127.47</v>
      </c>
      <c r="AK28" s="216">
        <v>104.38</v>
      </c>
      <c r="AL28" s="215">
        <v>137.66999999999999</v>
      </c>
      <c r="AM28" s="216">
        <v>107.97</v>
      </c>
      <c r="AN28" s="215">
        <v>137.66999999999999</v>
      </c>
      <c r="AO28" s="216">
        <v>107.25</v>
      </c>
      <c r="AP28" s="215">
        <v>137.66999999999999</v>
      </c>
      <c r="AQ28" s="216">
        <v>109.44</v>
      </c>
      <c r="AR28" s="215">
        <v>137.66999999999999</v>
      </c>
      <c r="AS28" s="216">
        <v>110.55</v>
      </c>
      <c r="AT28" s="215">
        <v>137.66999999999999</v>
      </c>
      <c r="AU28" s="216">
        <v>108.89</v>
      </c>
      <c r="AV28" s="215">
        <v>137.66999999999999</v>
      </c>
      <c r="AW28" s="216">
        <v>109.29</v>
      </c>
      <c r="AX28" s="215">
        <v>137.66999999999999</v>
      </c>
      <c r="AY28" s="216">
        <v>110.5</v>
      </c>
      <c r="AZ28" s="215">
        <v>137.66999999999999</v>
      </c>
      <c r="BA28" s="216">
        <v>11.17</v>
      </c>
      <c r="BB28" s="215">
        <v>137.66999999999999</v>
      </c>
      <c r="BC28" s="216">
        <v>107.92</v>
      </c>
      <c r="BD28" s="215">
        <v>137.66999999999999</v>
      </c>
      <c r="BE28" s="216">
        <v>113.3</v>
      </c>
      <c r="BF28" s="215">
        <v>137.66999999999999</v>
      </c>
      <c r="BG28" s="216">
        <v>117.06194237380659</v>
      </c>
      <c r="BH28" s="215">
        <v>137.66999999999999</v>
      </c>
      <c r="BI28" s="216">
        <v>118.82466761713376</v>
      </c>
      <c r="BJ28" s="215">
        <v>137.66999999999999</v>
      </c>
      <c r="BK28" s="216">
        <v>117.10117802350895</v>
      </c>
      <c r="BL28" s="215">
        <v>137.66999999999999</v>
      </c>
      <c r="BM28" s="216">
        <v>109.69359218686537</v>
      </c>
      <c r="BN28" s="215">
        <v>137.66999999999999</v>
      </c>
      <c r="BO28" s="216">
        <v>102.18879537972536</v>
      </c>
      <c r="BP28" s="215">
        <v>137.66999999999999</v>
      </c>
      <c r="BQ28" s="216">
        <v>105.33635296925273</v>
      </c>
      <c r="BR28" s="215">
        <v>137.66999999999999</v>
      </c>
      <c r="BS28" s="216">
        <v>110.73149442944987</v>
      </c>
      <c r="BT28" s="215">
        <v>137.66999999999999</v>
      </c>
      <c r="BU28" s="216">
        <v>112.36431461989721</v>
      </c>
      <c r="BV28" s="215">
        <v>137.66999999999999</v>
      </c>
      <c r="BW28" s="216">
        <v>110.68104157983366</v>
      </c>
      <c r="BX28" s="215">
        <v>137.66999999999999</v>
      </c>
      <c r="BY28" s="216">
        <v>109.44229890457402</v>
      </c>
      <c r="BZ28" s="215">
        <v>137.66999999999999</v>
      </c>
      <c r="CA28" s="216">
        <v>110.67665882295563</v>
      </c>
      <c r="CB28" s="215">
        <v>137.66999999999999</v>
      </c>
      <c r="CC28" s="216">
        <v>113.3646249217846</v>
      </c>
      <c r="CD28" s="215">
        <v>137.66999999999999</v>
      </c>
      <c r="CE28" s="216">
        <v>115.76822904490719</v>
      </c>
      <c r="CF28" s="215">
        <v>137.66999999999999</v>
      </c>
      <c r="CG28" s="216">
        <v>113.93225447667011</v>
      </c>
      <c r="CH28" s="215">
        <v>137.66999999999999</v>
      </c>
      <c r="CI28" s="216">
        <v>111.44761674316041</v>
      </c>
    </row>
    <row r="29" spans="2:87" x14ac:dyDescent="0.3">
      <c r="B29" s="543"/>
      <c r="C29" s="222" t="s">
        <v>247</v>
      </c>
      <c r="D29" s="217">
        <v>4.9800000000000004</v>
      </c>
      <c r="E29" s="218">
        <v>8.1999999999999993</v>
      </c>
      <c r="F29" s="217">
        <v>4.9800000000000004</v>
      </c>
      <c r="G29" s="218">
        <v>8.08</v>
      </c>
      <c r="H29" s="217">
        <v>4.9800000000000004</v>
      </c>
      <c r="I29" s="218">
        <v>8.27</v>
      </c>
      <c r="J29" s="217">
        <v>4.9800000000000004</v>
      </c>
      <c r="K29" s="218">
        <v>8.2200000000000006</v>
      </c>
      <c r="L29" s="217">
        <v>4.9800000000000004</v>
      </c>
      <c r="M29" s="218">
        <v>8.23</v>
      </c>
      <c r="N29" s="217">
        <v>4.9800000000000004</v>
      </c>
      <c r="O29" s="218">
        <v>8.43</v>
      </c>
      <c r="P29" s="217">
        <v>4.9800000000000004</v>
      </c>
      <c r="Q29" s="218">
        <v>8.15</v>
      </c>
      <c r="R29" s="217">
        <v>4.9800000000000004</v>
      </c>
      <c r="S29" s="218">
        <v>8.2200000000000006</v>
      </c>
      <c r="T29" s="217">
        <v>4.9800000000000004</v>
      </c>
      <c r="U29" s="218">
        <v>8.24</v>
      </c>
      <c r="V29" s="217">
        <v>4.9800000000000004</v>
      </c>
      <c r="W29" s="218">
        <v>8.27</v>
      </c>
      <c r="X29" s="217">
        <v>4.9800000000000004</v>
      </c>
      <c r="Y29" s="218">
        <v>8.34</v>
      </c>
      <c r="Z29" s="217">
        <v>5.53</v>
      </c>
      <c r="AA29" s="218">
        <v>8.57</v>
      </c>
      <c r="AB29" s="217">
        <v>5.53</v>
      </c>
      <c r="AC29" s="218">
        <v>8.7100000000000009</v>
      </c>
      <c r="AD29" s="217">
        <v>5.53</v>
      </c>
      <c r="AE29" s="218">
        <v>9.08</v>
      </c>
      <c r="AF29" s="217">
        <v>5.53</v>
      </c>
      <c r="AG29" s="218">
        <v>9.2799999999999994</v>
      </c>
      <c r="AH29" s="217">
        <v>5.53</v>
      </c>
      <c r="AI29" s="218">
        <v>9.84</v>
      </c>
      <c r="AJ29" s="217">
        <v>5.53</v>
      </c>
      <c r="AK29" s="218">
        <v>10.29</v>
      </c>
      <c r="AL29" s="217">
        <v>5.97</v>
      </c>
      <c r="AM29" s="218">
        <v>10.65</v>
      </c>
      <c r="AN29" s="217">
        <v>5.97</v>
      </c>
      <c r="AO29" s="218">
        <v>10.58</v>
      </c>
      <c r="AP29" s="217">
        <v>5.97</v>
      </c>
      <c r="AQ29" s="218">
        <v>10.79</v>
      </c>
      <c r="AR29" s="217">
        <v>5.97</v>
      </c>
      <c r="AS29" s="218">
        <v>10.9</v>
      </c>
      <c r="AT29" s="217">
        <v>5.97</v>
      </c>
      <c r="AU29" s="218">
        <v>10.74</v>
      </c>
      <c r="AV29" s="217">
        <v>5.97</v>
      </c>
      <c r="AW29" s="218">
        <v>10.78</v>
      </c>
      <c r="AX29" s="217">
        <v>5.97</v>
      </c>
      <c r="AY29" s="218">
        <v>10.9</v>
      </c>
      <c r="AZ29" s="217">
        <v>5.97</v>
      </c>
      <c r="BA29" s="218">
        <v>10.96</v>
      </c>
      <c r="BB29" s="217">
        <v>5.97</v>
      </c>
      <c r="BC29" s="218">
        <v>10.64</v>
      </c>
      <c r="BD29" s="217">
        <v>5.97</v>
      </c>
      <c r="BE29" s="218">
        <v>11.17</v>
      </c>
      <c r="BF29" s="217">
        <v>5.97</v>
      </c>
      <c r="BG29" s="218">
        <v>11.543576395303957</v>
      </c>
      <c r="BH29" s="217">
        <v>5.97</v>
      </c>
      <c r="BI29" s="218">
        <v>11.717400211120214</v>
      </c>
      <c r="BJ29" s="217">
        <v>5.97</v>
      </c>
      <c r="BK29" s="218">
        <v>11.547445455654181</v>
      </c>
      <c r="BL29" s="217">
        <v>5.97</v>
      </c>
      <c r="BM29" s="218">
        <v>10.816977198626521</v>
      </c>
      <c r="BN29" s="217">
        <v>5.97</v>
      </c>
      <c r="BO29" s="218">
        <v>10.07692288620262</v>
      </c>
      <c r="BP29" s="217">
        <v>5.97</v>
      </c>
      <c r="BQ29" s="218">
        <v>10.387306182058966</v>
      </c>
      <c r="BR29" s="217">
        <v>5.97</v>
      </c>
      <c r="BS29" s="218">
        <v>10.919325609947707</v>
      </c>
      <c r="BT29" s="217">
        <v>5.97</v>
      </c>
      <c r="BU29" s="218">
        <v>11.080339379461591</v>
      </c>
      <c r="BV29" s="217">
        <v>5.97</v>
      </c>
      <c r="BW29" s="218">
        <v>10.914350412098642</v>
      </c>
      <c r="BX29" s="217">
        <v>5.97</v>
      </c>
      <c r="BY29" s="218">
        <v>10.792196957132715</v>
      </c>
      <c r="BZ29" s="217">
        <v>5.97</v>
      </c>
      <c r="CA29" s="218">
        <v>10.913918224764164</v>
      </c>
      <c r="CB29" s="217">
        <v>5.97</v>
      </c>
      <c r="CC29" s="218">
        <v>11.178980817957237</v>
      </c>
      <c r="CD29" s="217">
        <v>5.97</v>
      </c>
      <c r="CE29" s="218">
        <v>11.416002238042109</v>
      </c>
      <c r="CF29" s="217">
        <v>5.97</v>
      </c>
      <c r="CG29" s="218">
        <v>11.234955244813488</v>
      </c>
      <c r="CH29" s="217">
        <v>5.97</v>
      </c>
      <c r="CI29" s="218">
        <v>10.989943032391478</v>
      </c>
    </row>
    <row r="30" spans="2:87" x14ac:dyDescent="0.3">
      <c r="B30" s="543"/>
      <c r="C30" s="222" t="s">
        <v>248</v>
      </c>
      <c r="D30" s="217">
        <v>4.9800000000000004</v>
      </c>
      <c r="E30" s="218">
        <v>8.1999999999999993</v>
      </c>
      <c r="F30" s="217">
        <v>4.9800000000000004</v>
      </c>
      <c r="G30" s="218">
        <v>8.08</v>
      </c>
      <c r="H30" s="217">
        <v>4.9800000000000004</v>
      </c>
      <c r="I30" s="218">
        <v>8.27</v>
      </c>
      <c r="J30" s="217">
        <v>4.9800000000000004</v>
      </c>
      <c r="K30" s="218">
        <v>8.2200000000000006</v>
      </c>
      <c r="L30" s="217">
        <v>4.9800000000000004</v>
      </c>
      <c r="M30" s="218">
        <v>8.23</v>
      </c>
      <c r="N30" s="217">
        <v>4.9800000000000004</v>
      </c>
      <c r="O30" s="218">
        <v>8.43</v>
      </c>
      <c r="P30" s="217">
        <v>4.9800000000000004</v>
      </c>
      <c r="Q30" s="218">
        <v>8.15</v>
      </c>
      <c r="R30" s="217">
        <v>4.9800000000000004</v>
      </c>
      <c r="S30" s="218">
        <v>8.2200000000000006</v>
      </c>
      <c r="T30" s="217">
        <v>4.9800000000000004</v>
      </c>
      <c r="U30" s="218">
        <v>8.24</v>
      </c>
      <c r="V30" s="217">
        <v>4.9800000000000004</v>
      </c>
      <c r="W30" s="218">
        <v>8.27</v>
      </c>
      <c r="X30" s="217">
        <v>4.9800000000000004</v>
      </c>
      <c r="Y30" s="218">
        <v>8.34</v>
      </c>
      <c r="Z30" s="217">
        <v>5.53</v>
      </c>
      <c r="AA30" s="218">
        <v>8.57</v>
      </c>
      <c r="AB30" s="217">
        <v>5.53</v>
      </c>
      <c r="AC30" s="218">
        <v>8.7100000000000009</v>
      </c>
      <c r="AD30" s="217">
        <v>5.53</v>
      </c>
      <c r="AE30" s="218">
        <v>9.08</v>
      </c>
      <c r="AF30" s="217">
        <v>5.53</v>
      </c>
      <c r="AG30" s="218">
        <v>9.2799999999999994</v>
      </c>
      <c r="AH30" s="217">
        <v>5.53</v>
      </c>
      <c r="AI30" s="218">
        <v>9.84</v>
      </c>
      <c r="AJ30" s="217">
        <v>5.53</v>
      </c>
      <c r="AK30" s="218">
        <v>10.29</v>
      </c>
      <c r="AL30" s="217">
        <v>5.97</v>
      </c>
      <c r="AM30" s="218">
        <v>10.65</v>
      </c>
      <c r="AN30" s="217">
        <v>5.97</v>
      </c>
      <c r="AO30" s="218">
        <v>10.58</v>
      </c>
      <c r="AP30" s="217">
        <v>5.97</v>
      </c>
      <c r="AQ30" s="218">
        <v>10.79</v>
      </c>
      <c r="AR30" s="217">
        <v>5.97</v>
      </c>
      <c r="AS30" s="218">
        <v>10.9</v>
      </c>
      <c r="AT30" s="217">
        <v>5.97</v>
      </c>
      <c r="AU30" s="218">
        <v>10.74</v>
      </c>
      <c r="AV30" s="217">
        <v>5.97</v>
      </c>
      <c r="AW30" s="218">
        <v>10.78</v>
      </c>
      <c r="AX30" s="217">
        <v>5.97</v>
      </c>
      <c r="AY30" s="218">
        <v>10.9</v>
      </c>
      <c r="AZ30" s="217">
        <v>5.97</v>
      </c>
      <c r="BA30" s="218">
        <v>10.996</v>
      </c>
      <c r="BB30" s="217">
        <v>5.97</v>
      </c>
      <c r="BC30" s="218">
        <v>10.64</v>
      </c>
      <c r="BD30" s="217">
        <v>5.97</v>
      </c>
      <c r="BE30" s="218">
        <v>11.17</v>
      </c>
      <c r="BF30" s="217">
        <v>5.97</v>
      </c>
      <c r="BG30" s="218">
        <v>11.543576395303957</v>
      </c>
      <c r="BH30" s="217">
        <v>5.97</v>
      </c>
      <c r="BI30" s="218">
        <v>11.717400211120214</v>
      </c>
      <c r="BJ30" s="217">
        <v>5.97</v>
      </c>
      <c r="BK30" s="218">
        <v>11.547445455654181</v>
      </c>
      <c r="BL30" s="217">
        <v>5.97</v>
      </c>
      <c r="BM30" s="218">
        <v>10.816977198626521</v>
      </c>
      <c r="BN30" s="217">
        <v>5.97</v>
      </c>
      <c r="BO30" s="218">
        <v>10.07692288620262</v>
      </c>
      <c r="BP30" s="217">
        <v>5.97</v>
      </c>
      <c r="BQ30" s="218">
        <v>10.387306182058966</v>
      </c>
      <c r="BR30" s="217">
        <v>5.97</v>
      </c>
      <c r="BS30" s="218">
        <v>10.919325609947707</v>
      </c>
      <c r="BT30" s="217">
        <v>5.97</v>
      </c>
      <c r="BU30" s="218">
        <v>11.080339379461591</v>
      </c>
      <c r="BV30" s="217">
        <v>5.97</v>
      </c>
      <c r="BW30" s="218">
        <v>10.914350412098642</v>
      </c>
      <c r="BX30" s="217">
        <v>5.97</v>
      </c>
      <c r="BY30" s="218">
        <v>10.792196957132715</v>
      </c>
      <c r="BZ30" s="217">
        <v>5.97</v>
      </c>
      <c r="CA30" s="218">
        <v>10.913918224764164</v>
      </c>
      <c r="CB30" s="217">
        <v>5.97</v>
      </c>
      <c r="CC30" s="218">
        <v>11.178980817957237</v>
      </c>
      <c r="CD30" s="217">
        <v>5.97</v>
      </c>
      <c r="CE30" s="218">
        <v>11.416002238042109</v>
      </c>
      <c r="CF30" s="217">
        <v>5.97</v>
      </c>
      <c r="CG30" s="218">
        <v>11.234955244813488</v>
      </c>
      <c r="CH30" s="217">
        <v>5.97</v>
      </c>
      <c r="CI30" s="218">
        <v>10.989943032391478</v>
      </c>
    </row>
    <row r="31" spans="2:87" x14ac:dyDescent="0.3">
      <c r="B31" s="543"/>
      <c r="C31" s="222" t="s">
        <v>249</v>
      </c>
      <c r="D31" s="217">
        <v>7.19</v>
      </c>
      <c r="E31" s="218">
        <v>8.1999999999999993</v>
      </c>
      <c r="F31" s="217">
        <v>7.19</v>
      </c>
      <c r="G31" s="218">
        <v>8.08</v>
      </c>
      <c r="H31" s="217">
        <v>7.19</v>
      </c>
      <c r="I31" s="218">
        <v>8.27</v>
      </c>
      <c r="J31" s="217">
        <v>7.19</v>
      </c>
      <c r="K31" s="218">
        <v>8.2200000000000006</v>
      </c>
      <c r="L31" s="217">
        <v>7.19</v>
      </c>
      <c r="M31" s="218">
        <v>8.23</v>
      </c>
      <c r="N31" s="217">
        <v>7.19</v>
      </c>
      <c r="O31" s="218">
        <v>8.43</v>
      </c>
      <c r="P31" s="217">
        <v>7.19</v>
      </c>
      <c r="Q31" s="218">
        <v>8.15</v>
      </c>
      <c r="R31" s="217">
        <v>7.19</v>
      </c>
      <c r="S31" s="218">
        <v>8.2200000000000006</v>
      </c>
      <c r="T31" s="217">
        <v>7.19</v>
      </c>
      <c r="U31" s="218">
        <v>8.24</v>
      </c>
      <c r="V31" s="217">
        <v>7.19</v>
      </c>
      <c r="W31" s="218">
        <v>8.27</v>
      </c>
      <c r="X31" s="217">
        <v>7.19</v>
      </c>
      <c r="Y31" s="218">
        <v>8.34</v>
      </c>
      <c r="Z31" s="217">
        <v>7.98</v>
      </c>
      <c r="AA31" s="218">
        <v>8.57</v>
      </c>
      <c r="AB31" s="217">
        <v>7.98</v>
      </c>
      <c r="AC31" s="218">
        <v>8.7100000000000009</v>
      </c>
      <c r="AD31" s="217">
        <v>7.98</v>
      </c>
      <c r="AE31" s="218">
        <v>9.08</v>
      </c>
      <c r="AF31" s="217">
        <v>7.98</v>
      </c>
      <c r="AG31" s="218">
        <v>9.2799999999999994</v>
      </c>
      <c r="AH31" s="217">
        <v>7.98</v>
      </c>
      <c r="AI31" s="218">
        <v>9.84</v>
      </c>
      <c r="AJ31" s="217">
        <v>7.98</v>
      </c>
      <c r="AK31" s="218">
        <v>10.29</v>
      </c>
      <c r="AL31" s="217">
        <v>8.6199999999999992</v>
      </c>
      <c r="AM31" s="218">
        <v>10.65</v>
      </c>
      <c r="AN31" s="217">
        <v>8.6199999999999992</v>
      </c>
      <c r="AO31" s="218">
        <v>10.58</v>
      </c>
      <c r="AP31" s="217">
        <v>8.6199999999999992</v>
      </c>
      <c r="AQ31" s="218">
        <v>10.79</v>
      </c>
      <c r="AR31" s="217">
        <v>8.6199999999999992</v>
      </c>
      <c r="AS31" s="218">
        <v>10.9</v>
      </c>
      <c r="AT31" s="217">
        <v>8.6199999999999992</v>
      </c>
      <c r="AU31" s="218">
        <v>10.74</v>
      </c>
      <c r="AV31" s="217">
        <v>8.6199999999999992</v>
      </c>
      <c r="AW31" s="218">
        <v>10.78</v>
      </c>
      <c r="AX31" s="217">
        <v>8.6199999999999992</v>
      </c>
      <c r="AY31" s="218">
        <v>10.9</v>
      </c>
      <c r="AZ31" s="217">
        <v>8.6199999999999992</v>
      </c>
      <c r="BA31" s="218">
        <v>13.51</v>
      </c>
      <c r="BB31" s="217">
        <v>8.6199999999999992</v>
      </c>
      <c r="BC31" s="218">
        <v>10.64</v>
      </c>
      <c r="BD31" s="217">
        <v>8.6199999999999992</v>
      </c>
      <c r="BE31" s="218">
        <v>11.17</v>
      </c>
      <c r="BF31" s="217">
        <v>8.6199999999999992</v>
      </c>
      <c r="BG31" s="218">
        <v>11.543576395303957</v>
      </c>
      <c r="BH31" s="217">
        <v>8.6199999999999992</v>
      </c>
      <c r="BI31" s="218">
        <v>11.717400211120214</v>
      </c>
      <c r="BJ31" s="217">
        <v>8.6199999999999992</v>
      </c>
      <c r="BK31" s="218">
        <v>11.547445455654181</v>
      </c>
      <c r="BL31" s="217">
        <v>8.6199999999999992</v>
      </c>
      <c r="BM31" s="218">
        <v>10.816977198626521</v>
      </c>
      <c r="BN31" s="217">
        <v>8.6199999999999992</v>
      </c>
      <c r="BO31" s="218">
        <v>10.07692288620262</v>
      </c>
      <c r="BP31" s="217">
        <v>8.6199999999999992</v>
      </c>
      <c r="BQ31" s="218">
        <v>10.387306182058966</v>
      </c>
      <c r="BR31" s="217">
        <v>8.6199999999999992</v>
      </c>
      <c r="BS31" s="218">
        <v>10.919325609947707</v>
      </c>
      <c r="BT31" s="217">
        <v>8.6199999999999992</v>
      </c>
      <c r="BU31" s="218">
        <v>11.080339379461591</v>
      </c>
      <c r="BV31" s="217">
        <v>8.6199999999999992</v>
      </c>
      <c r="BW31" s="218">
        <v>10.914350412098642</v>
      </c>
      <c r="BX31" s="217">
        <v>8.6199999999999992</v>
      </c>
      <c r="BY31" s="218">
        <v>10.792196957132715</v>
      </c>
      <c r="BZ31" s="217">
        <v>8.6199999999999992</v>
      </c>
      <c r="CA31" s="218">
        <v>10.913918224764164</v>
      </c>
      <c r="CB31" s="217">
        <v>8.6199999999999992</v>
      </c>
      <c r="CC31" s="218">
        <v>11.178980817957237</v>
      </c>
      <c r="CD31" s="217">
        <v>8.6199999999999992</v>
      </c>
      <c r="CE31" s="218">
        <v>11.416002238042109</v>
      </c>
      <c r="CF31" s="217">
        <v>8.6199999999999992</v>
      </c>
      <c r="CG31" s="218">
        <v>11.234955244813488</v>
      </c>
      <c r="CH31" s="217">
        <v>8.6199999999999992</v>
      </c>
      <c r="CI31" s="218">
        <v>10.989943032391478</v>
      </c>
    </row>
    <row r="32" spans="2:87" x14ac:dyDescent="0.3">
      <c r="B32" s="543"/>
      <c r="C32" s="222" t="s">
        <v>250</v>
      </c>
      <c r="D32" s="217">
        <v>9.42</v>
      </c>
      <c r="E32" s="218">
        <v>10.1</v>
      </c>
      <c r="F32" s="217">
        <v>9.42</v>
      </c>
      <c r="G32" s="218">
        <v>9.9600000000000009</v>
      </c>
      <c r="H32" s="217">
        <v>9.42</v>
      </c>
      <c r="I32" s="218">
        <v>10.19</v>
      </c>
      <c r="J32" s="217">
        <v>9.42</v>
      </c>
      <c r="K32" s="218">
        <v>10.130000000000001</v>
      </c>
      <c r="L32" s="217">
        <v>9.42</v>
      </c>
      <c r="M32" s="218">
        <v>10.14</v>
      </c>
      <c r="N32" s="217">
        <v>9.42</v>
      </c>
      <c r="O32" s="218">
        <v>10.39</v>
      </c>
      <c r="P32" s="217">
        <v>9.42</v>
      </c>
      <c r="Q32" s="218">
        <v>10.039999999999999</v>
      </c>
      <c r="R32" s="217">
        <v>9.42</v>
      </c>
      <c r="S32" s="218">
        <v>10.130000000000001</v>
      </c>
      <c r="T32" s="217">
        <v>9.42</v>
      </c>
      <c r="U32" s="218">
        <v>10.15</v>
      </c>
      <c r="V32" s="217">
        <v>9.42</v>
      </c>
      <c r="W32" s="218">
        <v>10.19</v>
      </c>
      <c r="X32" s="217">
        <v>9.42</v>
      </c>
      <c r="Y32" s="218">
        <v>10.28</v>
      </c>
      <c r="Z32" s="217">
        <v>10.46</v>
      </c>
      <c r="AA32" s="218">
        <v>10.56</v>
      </c>
      <c r="AB32" s="217">
        <v>10.46</v>
      </c>
      <c r="AC32" s="218">
        <v>10.73</v>
      </c>
      <c r="AD32" s="217">
        <v>10.46</v>
      </c>
      <c r="AE32" s="218">
        <v>11.19</v>
      </c>
      <c r="AF32" s="217">
        <v>10.46</v>
      </c>
      <c r="AG32" s="218">
        <v>11.43</v>
      </c>
      <c r="AH32" s="217">
        <v>10.46</v>
      </c>
      <c r="AI32" s="218">
        <v>12.13</v>
      </c>
      <c r="AJ32" s="217">
        <v>10.46</v>
      </c>
      <c r="AK32" s="218">
        <v>12.68</v>
      </c>
      <c r="AL32" s="217">
        <v>11.3</v>
      </c>
      <c r="AM32" s="218">
        <v>13.12</v>
      </c>
      <c r="AN32" s="217">
        <v>11.3</v>
      </c>
      <c r="AO32" s="218">
        <v>13.03</v>
      </c>
      <c r="AP32" s="217">
        <v>11.3</v>
      </c>
      <c r="AQ32" s="218">
        <v>13.3</v>
      </c>
      <c r="AR32" s="217">
        <v>11.3</v>
      </c>
      <c r="AS32" s="218">
        <v>13.43</v>
      </c>
      <c r="AT32" s="217">
        <v>11.3</v>
      </c>
      <c r="AU32" s="218">
        <v>13.23</v>
      </c>
      <c r="AV32" s="217">
        <v>11.3</v>
      </c>
      <c r="AW32" s="218">
        <v>13.28</v>
      </c>
      <c r="AX32" s="217">
        <v>11.3</v>
      </c>
      <c r="AY32" s="218">
        <v>13.43</v>
      </c>
      <c r="AZ32" s="217">
        <v>11.3</v>
      </c>
      <c r="BA32" s="218">
        <v>13.51</v>
      </c>
      <c r="BB32" s="217">
        <v>11.3</v>
      </c>
      <c r="BC32" s="218">
        <v>13.11</v>
      </c>
      <c r="BD32" s="217">
        <v>11.3</v>
      </c>
      <c r="BE32" s="218">
        <v>13.17</v>
      </c>
      <c r="BF32" s="217">
        <v>11.3</v>
      </c>
      <c r="BG32" s="218">
        <v>14.22333520135666</v>
      </c>
      <c r="BH32" s="217">
        <v>11.3</v>
      </c>
      <c r="BI32" s="218">
        <v>14.437510974415977</v>
      </c>
      <c r="BJ32" s="217">
        <v>11.3</v>
      </c>
      <c r="BK32" s="218">
        <v>14.228102436431044</v>
      </c>
      <c r="BL32" s="217">
        <v>11.3</v>
      </c>
      <c r="BM32" s="218">
        <v>13.328061191164821</v>
      </c>
      <c r="BN32" s="217">
        <v>11.3</v>
      </c>
      <c r="BO32" s="218">
        <v>12.416208556213942</v>
      </c>
      <c r="BP32" s="217">
        <v>11.3</v>
      </c>
      <c r="BQ32" s="218">
        <v>12.798645117179797</v>
      </c>
      <c r="BR32" s="217">
        <v>11.3</v>
      </c>
      <c r="BS32" s="218">
        <v>13.454169055114139</v>
      </c>
      <c r="BT32" s="217">
        <v>11.3</v>
      </c>
      <c r="BU32" s="218">
        <v>13.652561021122319</v>
      </c>
      <c r="BV32" s="217">
        <v>11.3</v>
      </c>
      <c r="BW32" s="218">
        <v>13.448038900621542</v>
      </c>
      <c r="BX32" s="217">
        <v>11.3</v>
      </c>
      <c r="BY32" s="218">
        <v>13.297528393609953</v>
      </c>
      <c r="BZ32" s="217">
        <v>11.3</v>
      </c>
      <c r="CA32" s="218">
        <v>13.447506384084415</v>
      </c>
      <c r="CB32" s="217">
        <v>11.3</v>
      </c>
      <c r="CC32" s="218">
        <v>13.774101364983023</v>
      </c>
      <c r="CD32" s="217">
        <v>11.3</v>
      </c>
      <c r="CE32" s="218">
        <v>14.066145614730457</v>
      </c>
      <c r="CF32" s="217">
        <v>11.3</v>
      </c>
      <c r="CG32" s="218">
        <v>13.843069855216619</v>
      </c>
      <c r="CH32" s="217">
        <v>11.3</v>
      </c>
      <c r="CI32" s="218">
        <v>13.541179807768073</v>
      </c>
    </row>
    <row r="33" spans="2:87" x14ac:dyDescent="0.3">
      <c r="B33" s="543"/>
      <c r="C33" s="222" t="s">
        <v>251</v>
      </c>
      <c r="D33" s="217">
        <v>9.42</v>
      </c>
      <c r="E33" s="218">
        <v>10.1</v>
      </c>
      <c r="F33" s="217">
        <v>9.42</v>
      </c>
      <c r="G33" s="218">
        <v>9.9600000000000009</v>
      </c>
      <c r="H33" s="217">
        <v>9.42</v>
      </c>
      <c r="I33" s="218">
        <v>10.19</v>
      </c>
      <c r="J33" s="217">
        <v>9.42</v>
      </c>
      <c r="K33" s="218">
        <v>10.130000000000001</v>
      </c>
      <c r="L33" s="217">
        <v>9.42</v>
      </c>
      <c r="M33" s="218">
        <v>10.14</v>
      </c>
      <c r="N33" s="217">
        <v>9.42</v>
      </c>
      <c r="O33" s="218">
        <v>10.39</v>
      </c>
      <c r="P33" s="217">
        <v>9.42</v>
      </c>
      <c r="Q33" s="218">
        <v>10.039999999999999</v>
      </c>
      <c r="R33" s="217">
        <v>9.42</v>
      </c>
      <c r="S33" s="218">
        <v>10.130000000000001</v>
      </c>
      <c r="T33" s="217">
        <v>9.42</v>
      </c>
      <c r="U33" s="218">
        <v>10.15</v>
      </c>
      <c r="V33" s="217">
        <v>9.42</v>
      </c>
      <c r="W33" s="218">
        <v>10.19</v>
      </c>
      <c r="X33" s="217">
        <v>9.42</v>
      </c>
      <c r="Y33" s="218">
        <v>10.28</v>
      </c>
      <c r="Z33" s="217">
        <v>10.46</v>
      </c>
      <c r="AA33" s="218">
        <v>10.56</v>
      </c>
      <c r="AB33" s="217">
        <v>10.46</v>
      </c>
      <c r="AC33" s="218">
        <v>10.73</v>
      </c>
      <c r="AD33" s="217">
        <v>10.46</v>
      </c>
      <c r="AE33" s="218">
        <v>11.19</v>
      </c>
      <c r="AF33" s="217">
        <v>10.46</v>
      </c>
      <c r="AG33" s="218">
        <v>11.43</v>
      </c>
      <c r="AH33" s="217">
        <v>10.46</v>
      </c>
      <c r="AI33" s="218">
        <v>12.13</v>
      </c>
      <c r="AJ33" s="217">
        <v>10.46</v>
      </c>
      <c r="AK33" s="218">
        <v>12.68</v>
      </c>
      <c r="AL33" s="217">
        <v>11.3</v>
      </c>
      <c r="AM33" s="218">
        <v>13.12</v>
      </c>
      <c r="AN33" s="217">
        <v>11.3</v>
      </c>
      <c r="AO33" s="218">
        <v>13.03</v>
      </c>
      <c r="AP33" s="217">
        <v>11.3</v>
      </c>
      <c r="AQ33" s="218">
        <v>13.3</v>
      </c>
      <c r="AR33" s="217">
        <v>11.3</v>
      </c>
      <c r="AS33" s="218">
        <v>13.43</v>
      </c>
      <c r="AT33" s="217">
        <v>11.3</v>
      </c>
      <c r="AU33" s="218">
        <v>13.23</v>
      </c>
      <c r="AV33" s="217">
        <v>11.3</v>
      </c>
      <c r="AW33" s="218">
        <v>13.28</v>
      </c>
      <c r="AX33" s="217">
        <v>11.3</v>
      </c>
      <c r="AY33" s="218">
        <v>13.43</v>
      </c>
      <c r="AZ33" s="217">
        <v>11.3</v>
      </c>
      <c r="BA33" s="218">
        <v>13.51</v>
      </c>
      <c r="BB33" s="217">
        <v>11.3</v>
      </c>
      <c r="BC33" s="218">
        <v>13.11</v>
      </c>
      <c r="BD33" s="217">
        <v>11.3</v>
      </c>
      <c r="BE33" s="218">
        <v>13.17</v>
      </c>
      <c r="BF33" s="217">
        <v>11.3</v>
      </c>
      <c r="BG33" s="218">
        <v>14.22333520135666</v>
      </c>
      <c r="BH33" s="217">
        <v>11.3</v>
      </c>
      <c r="BI33" s="218">
        <v>14.437510974415977</v>
      </c>
      <c r="BJ33" s="217">
        <v>11.3</v>
      </c>
      <c r="BK33" s="218">
        <v>14.228102436431044</v>
      </c>
      <c r="BL33" s="217">
        <v>11.3</v>
      </c>
      <c r="BM33" s="218">
        <v>13.328061191164821</v>
      </c>
      <c r="BN33" s="217">
        <v>11.3</v>
      </c>
      <c r="BO33" s="218">
        <v>12.416208556213942</v>
      </c>
      <c r="BP33" s="217">
        <v>11.3</v>
      </c>
      <c r="BQ33" s="218">
        <v>12.798645117179797</v>
      </c>
      <c r="BR33" s="217">
        <v>11.3</v>
      </c>
      <c r="BS33" s="218">
        <v>13.454169055114139</v>
      </c>
      <c r="BT33" s="217">
        <v>11.3</v>
      </c>
      <c r="BU33" s="218">
        <v>13.652561021122319</v>
      </c>
      <c r="BV33" s="217">
        <v>11.3</v>
      </c>
      <c r="BW33" s="218">
        <v>13.448038900621542</v>
      </c>
      <c r="BX33" s="217">
        <v>11.3</v>
      </c>
      <c r="BY33" s="218">
        <v>13.297528393609953</v>
      </c>
      <c r="BZ33" s="217">
        <v>11.3</v>
      </c>
      <c r="CA33" s="218">
        <v>13.447506384084415</v>
      </c>
      <c r="CB33" s="217">
        <v>11.3</v>
      </c>
      <c r="CC33" s="218">
        <v>13.774101364983023</v>
      </c>
      <c r="CD33" s="217">
        <v>11.3</v>
      </c>
      <c r="CE33" s="218">
        <v>14.066145614730457</v>
      </c>
      <c r="CF33" s="217">
        <v>11.3</v>
      </c>
      <c r="CG33" s="218">
        <v>13.843069855216619</v>
      </c>
      <c r="CH33" s="217">
        <v>11.3</v>
      </c>
      <c r="CI33" s="218">
        <v>13.541179807768073</v>
      </c>
    </row>
    <row r="34" spans="2:87" x14ac:dyDescent="0.3">
      <c r="B34" s="543"/>
      <c r="C34" s="222" t="s">
        <v>252</v>
      </c>
      <c r="D34" s="217">
        <v>9.42</v>
      </c>
      <c r="E34" s="218">
        <v>10.1</v>
      </c>
      <c r="F34" s="217">
        <v>9.42</v>
      </c>
      <c r="G34" s="218">
        <v>9.9600000000000009</v>
      </c>
      <c r="H34" s="217">
        <v>9.42</v>
      </c>
      <c r="I34" s="218">
        <v>10.19</v>
      </c>
      <c r="J34" s="217">
        <v>9.42</v>
      </c>
      <c r="K34" s="218">
        <v>10.130000000000001</v>
      </c>
      <c r="L34" s="217">
        <v>9.42</v>
      </c>
      <c r="M34" s="218">
        <v>10.14</v>
      </c>
      <c r="N34" s="217">
        <v>9.42</v>
      </c>
      <c r="O34" s="218">
        <v>10.39</v>
      </c>
      <c r="P34" s="217">
        <v>9.42</v>
      </c>
      <c r="Q34" s="218">
        <v>10.039999999999999</v>
      </c>
      <c r="R34" s="217">
        <v>9.42</v>
      </c>
      <c r="S34" s="218">
        <v>10.130000000000001</v>
      </c>
      <c r="T34" s="217">
        <v>9.42</v>
      </c>
      <c r="U34" s="218">
        <v>10.15</v>
      </c>
      <c r="V34" s="217">
        <v>9.42</v>
      </c>
      <c r="W34" s="218">
        <v>10.19</v>
      </c>
      <c r="X34" s="217">
        <v>9.42</v>
      </c>
      <c r="Y34" s="218">
        <v>10.28</v>
      </c>
      <c r="Z34" s="217">
        <v>10.46</v>
      </c>
      <c r="AA34" s="218">
        <v>10.56</v>
      </c>
      <c r="AB34" s="217">
        <v>10.46</v>
      </c>
      <c r="AC34" s="218">
        <v>10.73</v>
      </c>
      <c r="AD34" s="217">
        <v>10.46</v>
      </c>
      <c r="AE34" s="218">
        <v>11.19</v>
      </c>
      <c r="AF34" s="217">
        <v>10.46</v>
      </c>
      <c r="AG34" s="218">
        <v>11.43</v>
      </c>
      <c r="AH34" s="217">
        <v>10.46</v>
      </c>
      <c r="AI34" s="218">
        <v>12.13</v>
      </c>
      <c r="AJ34" s="217">
        <v>10.46</v>
      </c>
      <c r="AK34" s="218">
        <v>12.68</v>
      </c>
      <c r="AL34" s="217">
        <v>11.3</v>
      </c>
      <c r="AM34" s="218">
        <v>13.12</v>
      </c>
      <c r="AN34" s="217">
        <v>11.3</v>
      </c>
      <c r="AO34" s="218">
        <v>13.03</v>
      </c>
      <c r="AP34" s="217">
        <v>11.3</v>
      </c>
      <c r="AQ34" s="218">
        <v>13.3</v>
      </c>
      <c r="AR34" s="217">
        <v>11.3</v>
      </c>
      <c r="AS34" s="218">
        <v>13.43</v>
      </c>
      <c r="AT34" s="217">
        <v>11.3</v>
      </c>
      <c r="AU34" s="218">
        <v>13.23</v>
      </c>
      <c r="AV34" s="217">
        <v>11.3</v>
      </c>
      <c r="AW34" s="218">
        <v>13.28</v>
      </c>
      <c r="AX34" s="217">
        <v>11.3</v>
      </c>
      <c r="AY34" s="218">
        <v>13.43</v>
      </c>
      <c r="AZ34" s="217">
        <v>11.3</v>
      </c>
      <c r="BA34" s="218">
        <v>13.51</v>
      </c>
      <c r="BB34" s="217">
        <v>11.3</v>
      </c>
      <c r="BC34" s="218">
        <v>13.11</v>
      </c>
      <c r="BD34" s="217">
        <v>11.3</v>
      </c>
      <c r="BE34" s="218">
        <v>13.17</v>
      </c>
      <c r="BF34" s="217">
        <v>11.3</v>
      </c>
      <c r="BG34" s="218">
        <v>14.22333520135666</v>
      </c>
      <c r="BH34" s="217">
        <v>11.3</v>
      </c>
      <c r="BI34" s="218">
        <v>14.437510974415977</v>
      </c>
      <c r="BJ34" s="217">
        <v>11.3</v>
      </c>
      <c r="BK34" s="218">
        <v>14.228102436431044</v>
      </c>
      <c r="BL34" s="217">
        <v>11.3</v>
      </c>
      <c r="BM34" s="218">
        <v>13.328061191164821</v>
      </c>
      <c r="BN34" s="217">
        <v>11.3</v>
      </c>
      <c r="BO34" s="218">
        <v>12.416208556213942</v>
      </c>
      <c r="BP34" s="217">
        <v>11.3</v>
      </c>
      <c r="BQ34" s="218">
        <v>12.798645117179797</v>
      </c>
      <c r="BR34" s="217">
        <v>11.3</v>
      </c>
      <c r="BS34" s="218">
        <v>13.454169055114139</v>
      </c>
      <c r="BT34" s="217">
        <v>11.3</v>
      </c>
      <c r="BU34" s="218">
        <v>13.652561021122319</v>
      </c>
      <c r="BV34" s="217">
        <v>11.3</v>
      </c>
      <c r="BW34" s="218">
        <v>13.448038900621542</v>
      </c>
      <c r="BX34" s="217">
        <v>11.3</v>
      </c>
      <c r="BY34" s="218">
        <v>13.297528393609953</v>
      </c>
      <c r="BZ34" s="217">
        <v>11.3</v>
      </c>
      <c r="CA34" s="218">
        <v>13.447506384084415</v>
      </c>
      <c r="CB34" s="217">
        <v>11.3</v>
      </c>
      <c r="CC34" s="218">
        <v>13.774101364983023</v>
      </c>
      <c r="CD34" s="217">
        <v>11.3</v>
      </c>
      <c r="CE34" s="218">
        <v>14.066145614730457</v>
      </c>
      <c r="CF34" s="217">
        <v>11.3</v>
      </c>
      <c r="CG34" s="218">
        <v>13.843069855216619</v>
      </c>
      <c r="CH34" s="217">
        <v>11.3</v>
      </c>
      <c r="CI34" s="218">
        <v>13.541179807768073</v>
      </c>
    </row>
    <row r="35" spans="2:87" x14ac:dyDescent="0.3">
      <c r="B35" s="543"/>
      <c r="C35" s="222" t="s">
        <v>253</v>
      </c>
      <c r="D35" s="217">
        <v>9.42</v>
      </c>
      <c r="E35" s="218">
        <v>10.1</v>
      </c>
      <c r="F35" s="217">
        <v>9.42</v>
      </c>
      <c r="G35" s="218">
        <v>9.9600000000000009</v>
      </c>
      <c r="H35" s="217">
        <v>9.42</v>
      </c>
      <c r="I35" s="218">
        <v>10.19</v>
      </c>
      <c r="J35" s="217">
        <v>9.42</v>
      </c>
      <c r="K35" s="218">
        <v>10.130000000000001</v>
      </c>
      <c r="L35" s="217">
        <v>9.42</v>
      </c>
      <c r="M35" s="218">
        <v>10.14</v>
      </c>
      <c r="N35" s="217">
        <v>9.42</v>
      </c>
      <c r="O35" s="218">
        <v>10.39</v>
      </c>
      <c r="P35" s="217">
        <v>9.42</v>
      </c>
      <c r="Q35" s="218">
        <v>10.039999999999999</v>
      </c>
      <c r="R35" s="217">
        <v>9.42</v>
      </c>
      <c r="S35" s="218">
        <v>10.130000000000001</v>
      </c>
      <c r="T35" s="217">
        <v>9.42</v>
      </c>
      <c r="U35" s="218">
        <v>10.15</v>
      </c>
      <c r="V35" s="217">
        <v>9.42</v>
      </c>
      <c r="W35" s="218">
        <v>10.19</v>
      </c>
      <c r="X35" s="217">
        <v>9.42</v>
      </c>
      <c r="Y35" s="218">
        <v>10.28</v>
      </c>
      <c r="Z35" s="217">
        <v>10.46</v>
      </c>
      <c r="AA35" s="218">
        <v>10.56</v>
      </c>
      <c r="AB35" s="217">
        <v>10.46</v>
      </c>
      <c r="AC35" s="218">
        <v>10.73</v>
      </c>
      <c r="AD35" s="217">
        <v>10.46</v>
      </c>
      <c r="AE35" s="218">
        <v>11.19</v>
      </c>
      <c r="AF35" s="217">
        <v>10.46</v>
      </c>
      <c r="AG35" s="218">
        <v>11.43</v>
      </c>
      <c r="AH35" s="217">
        <v>10.46</v>
      </c>
      <c r="AI35" s="218">
        <v>12.13</v>
      </c>
      <c r="AJ35" s="217">
        <v>10.46</v>
      </c>
      <c r="AK35" s="218">
        <v>12.68</v>
      </c>
      <c r="AL35" s="217">
        <v>11.3</v>
      </c>
      <c r="AM35" s="218">
        <v>13.12</v>
      </c>
      <c r="AN35" s="217">
        <v>11.3</v>
      </c>
      <c r="AO35" s="218">
        <v>13.03</v>
      </c>
      <c r="AP35" s="217">
        <v>11.3</v>
      </c>
      <c r="AQ35" s="218">
        <v>13.3</v>
      </c>
      <c r="AR35" s="217">
        <v>11.3</v>
      </c>
      <c r="AS35" s="218">
        <v>13.43</v>
      </c>
      <c r="AT35" s="217">
        <v>11.3</v>
      </c>
      <c r="AU35" s="218">
        <v>13.23</v>
      </c>
      <c r="AV35" s="217">
        <v>11.3</v>
      </c>
      <c r="AW35" s="218">
        <v>13.28</v>
      </c>
      <c r="AX35" s="217">
        <v>11.3</v>
      </c>
      <c r="AY35" s="218">
        <v>13.43</v>
      </c>
      <c r="AZ35" s="217">
        <v>11.3</v>
      </c>
      <c r="BA35" s="218">
        <v>13.51</v>
      </c>
      <c r="BB35" s="217">
        <v>11.3</v>
      </c>
      <c r="BC35" s="218">
        <v>13.11</v>
      </c>
      <c r="BD35" s="217">
        <v>11.3</v>
      </c>
      <c r="BE35" s="218">
        <v>13.17</v>
      </c>
      <c r="BF35" s="217">
        <v>11.3</v>
      </c>
      <c r="BG35" s="218">
        <v>14.22333520135666</v>
      </c>
      <c r="BH35" s="217">
        <v>11.3</v>
      </c>
      <c r="BI35" s="218">
        <v>14.437510974415977</v>
      </c>
      <c r="BJ35" s="217">
        <v>11.3</v>
      </c>
      <c r="BK35" s="218">
        <v>14.228102436431044</v>
      </c>
      <c r="BL35" s="217">
        <v>11.3</v>
      </c>
      <c r="BM35" s="218">
        <v>13.328061191164821</v>
      </c>
      <c r="BN35" s="217">
        <v>11.3</v>
      </c>
      <c r="BO35" s="218">
        <v>12.416208556213942</v>
      </c>
      <c r="BP35" s="217">
        <v>11.3</v>
      </c>
      <c r="BQ35" s="218">
        <v>12.798645117179797</v>
      </c>
      <c r="BR35" s="217">
        <v>11.3</v>
      </c>
      <c r="BS35" s="218">
        <v>13.454169055114139</v>
      </c>
      <c r="BT35" s="217">
        <v>11.3</v>
      </c>
      <c r="BU35" s="218">
        <v>13.652561021122319</v>
      </c>
      <c r="BV35" s="217">
        <v>11.3</v>
      </c>
      <c r="BW35" s="218">
        <v>13.448038900621542</v>
      </c>
      <c r="BX35" s="217">
        <v>11.3</v>
      </c>
      <c r="BY35" s="218">
        <v>13.297528393609953</v>
      </c>
      <c r="BZ35" s="217">
        <v>11.3</v>
      </c>
      <c r="CA35" s="218">
        <v>13.447506384084415</v>
      </c>
      <c r="CB35" s="217">
        <v>11.3</v>
      </c>
      <c r="CC35" s="218">
        <v>13.774101364983023</v>
      </c>
      <c r="CD35" s="217">
        <v>11.3</v>
      </c>
      <c r="CE35" s="218">
        <v>14.066145614730457</v>
      </c>
      <c r="CF35" s="217">
        <v>11.3</v>
      </c>
      <c r="CG35" s="218">
        <v>13.843069855216619</v>
      </c>
      <c r="CH35" s="217">
        <v>11.3</v>
      </c>
      <c r="CI35" s="218">
        <v>13.541179807768073</v>
      </c>
    </row>
    <row r="36" spans="2:87" x14ac:dyDescent="0.3">
      <c r="B36" s="543"/>
      <c r="C36" s="222" t="s">
        <v>254</v>
      </c>
      <c r="D36" s="217">
        <v>9.42</v>
      </c>
      <c r="E36" s="218">
        <v>10.1</v>
      </c>
      <c r="F36" s="217">
        <v>9.42</v>
      </c>
      <c r="G36" s="218">
        <v>9.9600000000000009</v>
      </c>
      <c r="H36" s="217">
        <v>9.42</v>
      </c>
      <c r="I36" s="218">
        <v>10.19</v>
      </c>
      <c r="J36" s="217">
        <v>9.42</v>
      </c>
      <c r="K36" s="218">
        <v>10.130000000000001</v>
      </c>
      <c r="L36" s="217">
        <v>9.42</v>
      </c>
      <c r="M36" s="218">
        <v>10.14</v>
      </c>
      <c r="N36" s="217">
        <v>9.42</v>
      </c>
      <c r="O36" s="218">
        <v>10.39</v>
      </c>
      <c r="P36" s="217">
        <v>9.42</v>
      </c>
      <c r="Q36" s="218">
        <v>10.039999999999999</v>
      </c>
      <c r="R36" s="217">
        <v>9.42</v>
      </c>
      <c r="S36" s="218">
        <v>10.130000000000001</v>
      </c>
      <c r="T36" s="217">
        <v>9.42</v>
      </c>
      <c r="U36" s="218">
        <v>10.15</v>
      </c>
      <c r="V36" s="217">
        <v>9.42</v>
      </c>
      <c r="W36" s="218">
        <v>10.19</v>
      </c>
      <c r="X36" s="217">
        <v>9.42</v>
      </c>
      <c r="Y36" s="218">
        <v>10.28</v>
      </c>
      <c r="Z36" s="217">
        <v>10.46</v>
      </c>
      <c r="AA36" s="218">
        <v>10.56</v>
      </c>
      <c r="AB36" s="217">
        <v>10.46</v>
      </c>
      <c r="AC36" s="218">
        <v>10.73</v>
      </c>
      <c r="AD36" s="217">
        <v>10.46</v>
      </c>
      <c r="AE36" s="218">
        <v>11.19</v>
      </c>
      <c r="AF36" s="217">
        <v>10.46</v>
      </c>
      <c r="AG36" s="218">
        <v>11.43</v>
      </c>
      <c r="AH36" s="217">
        <v>10.46</v>
      </c>
      <c r="AI36" s="218">
        <v>12.13</v>
      </c>
      <c r="AJ36" s="217">
        <v>10.46</v>
      </c>
      <c r="AK36" s="218">
        <v>12.68</v>
      </c>
      <c r="AL36" s="217">
        <v>11.3</v>
      </c>
      <c r="AM36" s="218">
        <v>13.12</v>
      </c>
      <c r="AN36" s="217">
        <v>11.3</v>
      </c>
      <c r="AO36" s="218">
        <v>13.03</v>
      </c>
      <c r="AP36" s="217">
        <v>11.3</v>
      </c>
      <c r="AQ36" s="218">
        <v>13.3</v>
      </c>
      <c r="AR36" s="217">
        <v>11.3</v>
      </c>
      <c r="AS36" s="218">
        <v>13.43</v>
      </c>
      <c r="AT36" s="217">
        <v>11.3</v>
      </c>
      <c r="AU36" s="218">
        <v>13.23</v>
      </c>
      <c r="AV36" s="217">
        <v>11.3</v>
      </c>
      <c r="AW36" s="218">
        <v>13.28</v>
      </c>
      <c r="AX36" s="217">
        <v>11.3</v>
      </c>
      <c r="AY36" s="218">
        <v>13.43</v>
      </c>
      <c r="AZ36" s="217">
        <v>11.3</v>
      </c>
      <c r="BA36" s="218">
        <v>13.51</v>
      </c>
      <c r="BB36" s="217">
        <v>11.3</v>
      </c>
      <c r="BC36" s="218">
        <v>13.11</v>
      </c>
      <c r="BD36" s="217">
        <v>11.3</v>
      </c>
      <c r="BE36" s="218">
        <v>13.17</v>
      </c>
      <c r="BF36" s="217">
        <v>11.3</v>
      </c>
      <c r="BG36" s="218">
        <v>14.22333520135666</v>
      </c>
      <c r="BH36" s="217">
        <v>11.3</v>
      </c>
      <c r="BI36" s="218">
        <v>14.437510974415977</v>
      </c>
      <c r="BJ36" s="217">
        <v>11.3</v>
      </c>
      <c r="BK36" s="218">
        <v>14.228102436431044</v>
      </c>
      <c r="BL36" s="217">
        <v>11.3</v>
      </c>
      <c r="BM36" s="218">
        <v>13.328061191164821</v>
      </c>
      <c r="BN36" s="217">
        <v>11.3</v>
      </c>
      <c r="BO36" s="218">
        <v>12.416208556213942</v>
      </c>
      <c r="BP36" s="217">
        <v>11.3</v>
      </c>
      <c r="BQ36" s="218">
        <v>12.798645117179797</v>
      </c>
      <c r="BR36" s="217">
        <v>11.3</v>
      </c>
      <c r="BS36" s="218">
        <v>13.454169055114139</v>
      </c>
      <c r="BT36" s="217">
        <v>11.3</v>
      </c>
      <c r="BU36" s="218">
        <v>13.652561021122319</v>
      </c>
      <c r="BV36" s="217">
        <v>11.3</v>
      </c>
      <c r="BW36" s="218">
        <v>13.448038900621542</v>
      </c>
      <c r="BX36" s="217">
        <v>11.3</v>
      </c>
      <c r="BY36" s="218">
        <v>13.297528393609953</v>
      </c>
      <c r="BZ36" s="217">
        <v>11.3</v>
      </c>
      <c r="CA36" s="218">
        <v>13.447506384084415</v>
      </c>
      <c r="CB36" s="217">
        <v>11.3</v>
      </c>
      <c r="CC36" s="218">
        <v>13.774101364983023</v>
      </c>
      <c r="CD36" s="217">
        <v>11.3</v>
      </c>
      <c r="CE36" s="218">
        <v>14.066145614730457</v>
      </c>
      <c r="CF36" s="217">
        <v>11.3</v>
      </c>
      <c r="CG36" s="218">
        <v>13.843069855216619</v>
      </c>
      <c r="CH36" s="217">
        <v>11.3</v>
      </c>
      <c r="CI36" s="218">
        <v>13.541179807768073</v>
      </c>
    </row>
    <row r="37" spans="2:87" x14ac:dyDescent="0.3">
      <c r="B37" s="544"/>
      <c r="C37" s="223" t="s">
        <v>255</v>
      </c>
      <c r="D37" s="219">
        <v>9.6199999999999992</v>
      </c>
      <c r="E37" s="220">
        <v>10.1</v>
      </c>
      <c r="F37" s="219">
        <v>9.6199999999999992</v>
      </c>
      <c r="G37" s="220">
        <v>9.9600000000000009</v>
      </c>
      <c r="H37" s="219">
        <v>9.6199999999999992</v>
      </c>
      <c r="I37" s="220">
        <v>10.19</v>
      </c>
      <c r="J37" s="219">
        <v>9.6199999999999992</v>
      </c>
      <c r="K37" s="220">
        <v>10.130000000000001</v>
      </c>
      <c r="L37" s="219">
        <v>9.6199999999999992</v>
      </c>
      <c r="M37" s="220">
        <v>10.14</v>
      </c>
      <c r="N37" s="219">
        <v>9.6199999999999992</v>
      </c>
      <c r="O37" s="220">
        <v>10.39</v>
      </c>
      <c r="P37" s="219">
        <v>9.6199999999999992</v>
      </c>
      <c r="Q37" s="220">
        <v>10.039999999999999</v>
      </c>
      <c r="R37" s="219">
        <v>9.6199999999999992</v>
      </c>
      <c r="S37" s="220">
        <v>10.130000000000001</v>
      </c>
      <c r="T37" s="219">
        <v>9.6199999999999992</v>
      </c>
      <c r="U37" s="220">
        <v>10.15</v>
      </c>
      <c r="V37" s="219">
        <v>9.6199999999999992</v>
      </c>
      <c r="W37" s="220">
        <v>10.19</v>
      </c>
      <c r="X37" s="219">
        <v>9.6199999999999992</v>
      </c>
      <c r="Y37" s="220">
        <v>10.28</v>
      </c>
      <c r="Z37" s="219">
        <v>10.68</v>
      </c>
      <c r="AA37" s="220">
        <v>10.56</v>
      </c>
      <c r="AB37" s="219">
        <v>10.68</v>
      </c>
      <c r="AC37" s="220">
        <v>10.73</v>
      </c>
      <c r="AD37" s="219">
        <v>10.68</v>
      </c>
      <c r="AE37" s="220">
        <v>11.19</v>
      </c>
      <c r="AF37" s="219">
        <v>10.68</v>
      </c>
      <c r="AG37" s="220">
        <v>11.43</v>
      </c>
      <c r="AH37" s="219">
        <v>10.68</v>
      </c>
      <c r="AI37" s="220">
        <v>12.13</v>
      </c>
      <c r="AJ37" s="219">
        <v>10.68</v>
      </c>
      <c r="AK37" s="220">
        <v>12.68</v>
      </c>
      <c r="AL37" s="219">
        <v>11.53</v>
      </c>
      <c r="AM37" s="220">
        <v>13.12</v>
      </c>
      <c r="AN37" s="219">
        <v>11.53</v>
      </c>
      <c r="AO37" s="220">
        <v>13.03</v>
      </c>
      <c r="AP37" s="219">
        <v>11.53</v>
      </c>
      <c r="AQ37" s="220">
        <v>13.3</v>
      </c>
      <c r="AR37" s="219">
        <v>11.53</v>
      </c>
      <c r="AS37" s="220">
        <v>13.43</v>
      </c>
      <c r="AT37" s="219">
        <v>11.53</v>
      </c>
      <c r="AU37" s="220">
        <v>13.23</v>
      </c>
      <c r="AV37" s="219">
        <v>11.53</v>
      </c>
      <c r="AW37" s="220">
        <v>13.28</v>
      </c>
      <c r="AX37" s="219">
        <v>11.53</v>
      </c>
      <c r="AY37" s="220">
        <v>13.43</v>
      </c>
      <c r="AZ37" s="219">
        <v>11.53</v>
      </c>
      <c r="BA37" s="220">
        <v>13.51</v>
      </c>
      <c r="BB37" s="219">
        <v>11.53</v>
      </c>
      <c r="BC37" s="220">
        <v>13.11</v>
      </c>
      <c r="BD37" s="219">
        <v>11.53</v>
      </c>
      <c r="BE37" s="220">
        <v>13.7</v>
      </c>
      <c r="BF37" s="219">
        <v>11.53</v>
      </c>
      <c r="BG37" s="220">
        <v>14.22333520135666</v>
      </c>
      <c r="BH37" s="219">
        <v>11.53</v>
      </c>
      <c r="BI37" s="220">
        <v>14.437510974415977</v>
      </c>
      <c r="BJ37" s="219">
        <v>11.53</v>
      </c>
      <c r="BK37" s="220">
        <v>14.228102436431044</v>
      </c>
      <c r="BL37" s="219">
        <v>11.53</v>
      </c>
      <c r="BM37" s="220">
        <v>13.328061191164821</v>
      </c>
      <c r="BN37" s="219">
        <v>11.53</v>
      </c>
      <c r="BO37" s="220">
        <v>12.416208556213942</v>
      </c>
      <c r="BP37" s="219">
        <v>11.53</v>
      </c>
      <c r="BQ37" s="220">
        <v>12.798645117179797</v>
      </c>
      <c r="BR37" s="219">
        <v>11.53</v>
      </c>
      <c r="BS37" s="220">
        <v>13.454169055114139</v>
      </c>
      <c r="BT37" s="219">
        <v>11.53</v>
      </c>
      <c r="BU37" s="220">
        <v>13.652561021122319</v>
      </c>
      <c r="BV37" s="219">
        <v>11.53</v>
      </c>
      <c r="BW37" s="220">
        <v>13.448038900621542</v>
      </c>
      <c r="BX37" s="219">
        <v>11.53</v>
      </c>
      <c r="BY37" s="220">
        <v>13.297528393609953</v>
      </c>
      <c r="BZ37" s="219">
        <v>11.53</v>
      </c>
      <c r="CA37" s="220">
        <v>13.447506384084415</v>
      </c>
      <c r="CB37" s="219">
        <v>11.53</v>
      </c>
      <c r="CC37" s="220">
        <v>13.774101364983023</v>
      </c>
      <c r="CD37" s="219">
        <v>11.53</v>
      </c>
      <c r="CE37" s="220">
        <v>14.066145614730457</v>
      </c>
      <c r="CF37" s="219">
        <v>11.53</v>
      </c>
      <c r="CG37" s="220">
        <v>13.843069855216619</v>
      </c>
      <c r="CH37" s="219">
        <v>11.53</v>
      </c>
      <c r="CI37" s="220">
        <v>13.541179807768073</v>
      </c>
    </row>
    <row r="38" spans="2:87" ht="4.5" customHeight="1" x14ac:dyDescent="0.3">
      <c r="B38" s="211"/>
      <c r="C38" s="212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</row>
    <row r="39" spans="2:87" x14ac:dyDescent="0.3">
      <c r="B39" s="542" t="s">
        <v>230</v>
      </c>
      <c r="C39" s="221" t="s">
        <v>229</v>
      </c>
      <c r="D39" s="215">
        <v>179.75</v>
      </c>
      <c r="E39" s="216">
        <v>191.73</v>
      </c>
      <c r="F39" s="215">
        <v>179.75</v>
      </c>
      <c r="G39" s="216">
        <v>189.03</v>
      </c>
      <c r="H39" s="215">
        <v>179.75</v>
      </c>
      <c r="I39" s="216">
        <v>193.37</v>
      </c>
      <c r="J39" s="215">
        <v>179.75</v>
      </c>
      <c r="K39" s="216">
        <v>192.26</v>
      </c>
      <c r="L39" s="215">
        <v>179.75</v>
      </c>
      <c r="M39" s="216">
        <v>192.46</v>
      </c>
      <c r="N39" s="215">
        <v>179.75</v>
      </c>
      <c r="O39" s="216">
        <v>197.19</v>
      </c>
      <c r="P39" s="215">
        <v>179.75</v>
      </c>
      <c r="Q39" s="216">
        <v>190.56</v>
      </c>
      <c r="R39" s="215">
        <v>179.75</v>
      </c>
      <c r="S39" s="216">
        <v>192.29</v>
      </c>
      <c r="T39" s="215">
        <v>179.75</v>
      </c>
      <c r="U39" s="216">
        <v>192.71</v>
      </c>
      <c r="V39" s="215">
        <v>179.75</v>
      </c>
      <c r="W39" s="216">
        <v>193.42</v>
      </c>
      <c r="X39" s="215">
        <v>179.75</v>
      </c>
      <c r="Y39" s="216">
        <v>195.05</v>
      </c>
      <c r="Z39" s="215">
        <v>199.52</v>
      </c>
      <c r="AA39" s="216">
        <v>200.38</v>
      </c>
      <c r="AB39" s="215">
        <v>199.52</v>
      </c>
      <c r="AC39" s="216">
        <v>203.63</v>
      </c>
      <c r="AD39" s="215">
        <v>199.52</v>
      </c>
      <c r="AE39" s="216">
        <v>212.35</v>
      </c>
      <c r="AF39" s="215">
        <v>199.52</v>
      </c>
      <c r="AG39" s="216">
        <v>216.93</v>
      </c>
      <c r="AH39" s="215">
        <v>199.52</v>
      </c>
      <c r="AI39" s="216">
        <v>230.17</v>
      </c>
      <c r="AJ39" s="215">
        <v>199.52</v>
      </c>
      <c r="AK39" s="216">
        <v>240.72</v>
      </c>
      <c r="AL39" s="215">
        <v>215.48</v>
      </c>
      <c r="AM39" s="216">
        <v>248.99</v>
      </c>
      <c r="AN39" s="215">
        <v>215.48</v>
      </c>
      <c r="AO39" s="216">
        <v>247.34</v>
      </c>
      <c r="AP39" s="215">
        <v>215.48</v>
      </c>
      <c r="AQ39" s="216">
        <v>252.39</v>
      </c>
      <c r="AR39" s="215">
        <v>215.48</v>
      </c>
      <c r="AS39" s="216">
        <v>254.96</v>
      </c>
      <c r="AT39" s="215">
        <v>215.48</v>
      </c>
      <c r="AU39" s="216">
        <v>251.13</v>
      </c>
      <c r="AV39" s="215">
        <v>215.48</v>
      </c>
      <c r="AW39" s="216">
        <v>252.04</v>
      </c>
      <c r="AX39" s="215">
        <v>215.48</v>
      </c>
      <c r="AY39" s="216">
        <v>254.84</v>
      </c>
      <c r="AZ39" s="215">
        <v>215.48</v>
      </c>
      <c r="BA39" s="216">
        <v>256.38</v>
      </c>
      <c r="BB39" s="215">
        <v>215.48</v>
      </c>
      <c r="BC39" s="216">
        <v>248.88</v>
      </c>
      <c r="BD39" s="215">
        <v>215.48</v>
      </c>
      <c r="BE39" s="216">
        <v>261.3</v>
      </c>
      <c r="BF39" s="215">
        <v>215.48</v>
      </c>
      <c r="BG39" s="216">
        <v>269.96852176874552</v>
      </c>
      <c r="BH39" s="215">
        <v>215.48</v>
      </c>
      <c r="BI39" s="216">
        <v>274.0337227945912</v>
      </c>
      <c r="BJ39" s="215">
        <v>215.48</v>
      </c>
      <c r="BK39" s="216">
        <v>270.05900711467427</v>
      </c>
      <c r="BL39" s="215">
        <v>215.48</v>
      </c>
      <c r="BM39" s="216">
        <v>252.97561555597383</v>
      </c>
      <c r="BN39" s="215">
        <v>215.48</v>
      </c>
      <c r="BO39" s="216">
        <v>235.66803583267912</v>
      </c>
      <c r="BP39" s="215">
        <v>215.48</v>
      </c>
      <c r="BQ39" s="216">
        <v>242.92694041255763</v>
      </c>
      <c r="BR39" s="215">
        <v>215.48</v>
      </c>
      <c r="BS39" s="216">
        <v>255.36922810407466</v>
      </c>
      <c r="BT39" s="215">
        <v>215.48</v>
      </c>
      <c r="BU39" s="216">
        <v>259.13484179705119</v>
      </c>
      <c r="BV39" s="215">
        <v>215.48</v>
      </c>
      <c r="BW39" s="216">
        <v>255.25287362580696</v>
      </c>
      <c r="BX39" s="215">
        <v>215.48</v>
      </c>
      <c r="BY39" s="216">
        <v>252.3960824081812</v>
      </c>
      <c r="BZ39" s="215">
        <v>215.48</v>
      </c>
      <c r="CA39" s="216">
        <v>255.24276610177617</v>
      </c>
      <c r="CB39" s="215">
        <v>215.48</v>
      </c>
      <c r="CC39" s="216">
        <v>261.44175972472613</v>
      </c>
      <c r="CD39" s="215">
        <v>215.48</v>
      </c>
      <c r="CE39" s="216">
        <v>266.98495710278246</v>
      </c>
      <c r="CF39" s="215">
        <v>215.48</v>
      </c>
      <c r="CG39" s="216">
        <v>262.75082831471548</v>
      </c>
      <c r="CH39" s="215">
        <v>215.48</v>
      </c>
      <c r="CI39" s="216">
        <v>257.02075103729834</v>
      </c>
    </row>
    <row r="40" spans="2:87" x14ac:dyDescent="0.3">
      <c r="B40" s="543"/>
      <c r="C40" s="222" t="s">
        <v>231</v>
      </c>
      <c r="D40" s="217">
        <v>6.14</v>
      </c>
      <c r="E40" s="218">
        <v>6.56</v>
      </c>
      <c r="F40" s="217">
        <v>6.14</v>
      </c>
      <c r="G40" s="218">
        <v>6.46</v>
      </c>
      <c r="H40" s="217">
        <v>6.14</v>
      </c>
      <c r="I40" s="218">
        <v>6.61</v>
      </c>
      <c r="J40" s="217">
        <v>6.14</v>
      </c>
      <c r="K40" s="218">
        <v>6.57</v>
      </c>
      <c r="L40" s="217">
        <v>6.14</v>
      </c>
      <c r="M40" s="218">
        <v>6.58</v>
      </c>
      <c r="N40" s="217">
        <v>6.14</v>
      </c>
      <c r="O40" s="218">
        <v>6.74</v>
      </c>
      <c r="P40" s="217">
        <v>6.14</v>
      </c>
      <c r="Q40" s="218">
        <v>6.52</v>
      </c>
      <c r="R40" s="217">
        <v>6.14</v>
      </c>
      <c r="S40" s="218">
        <v>6.57</v>
      </c>
      <c r="T40" s="217">
        <v>6.14</v>
      </c>
      <c r="U40" s="218">
        <v>6.59</v>
      </c>
      <c r="V40" s="217">
        <v>6.14</v>
      </c>
      <c r="W40" s="218">
        <v>6.61</v>
      </c>
      <c r="X40" s="217">
        <v>6.14</v>
      </c>
      <c r="Y40" s="218">
        <v>6.67</v>
      </c>
      <c r="Z40" s="217">
        <v>6.82</v>
      </c>
      <c r="AA40" s="218">
        <v>6.85</v>
      </c>
      <c r="AB40" s="217">
        <v>6.82</v>
      </c>
      <c r="AC40" s="218">
        <v>6.96</v>
      </c>
      <c r="AD40" s="217">
        <v>6.82</v>
      </c>
      <c r="AE40" s="218">
        <v>7.26</v>
      </c>
      <c r="AF40" s="217">
        <v>6.82</v>
      </c>
      <c r="AG40" s="218">
        <v>7.42</v>
      </c>
      <c r="AH40" s="217">
        <v>6.82</v>
      </c>
      <c r="AI40" s="218">
        <v>7.87</v>
      </c>
      <c r="AJ40" s="217">
        <v>6.82</v>
      </c>
      <c r="AK40" s="218">
        <v>8.23</v>
      </c>
      <c r="AL40" s="217">
        <v>7.37</v>
      </c>
      <c r="AM40" s="218">
        <v>8.51</v>
      </c>
      <c r="AN40" s="217">
        <v>7.37</v>
      </c>
      <c r="AO40" s="218">
        <v>8.4600000000000009</v>
      </c>
      <c r="AP40" s="217">
        <v>7.37</v>
      </c>
      <c r="AQ40" s="218">
        <v>8.6300000000000008</v>
      </c>
      <c r="AR40" s="217">
        <v>7.37</v>
      </c>
      <c r="AS40" s="218">
        <v>8.7200000000000006</v>
      </c>
      <c r="AT40" s="217">
        <v>7.37</v>
      </c>
      <c r="AU40" s="218">
        <v>8.59</v>
      </c>
      <c r="AV40" s="217">
        <v>7.37</v>
      </c>
      <c r="AW40" s="218">
        <v>8.6199999999999992</v>
      </c>
      <c r="AX40" s="217">
        <v>7.37</v>
      </c>
      <c r="AY40" s="218">
        <v>8.7100000000000009</v>
      </c>
      <c r="AZ40" s="217">
        <v>7.37</v>
      </c>
      <c r="BA40" s="218">
        <v>8.77</v>
      </c>
      <c r="BB40" s="217">
        <v>7.37</v>
      </c>
      <c r="BC40" s="218">
        <v>8.51</v>
      </c>
      <c r="BD40" s="217">
        <v>7.37</v>
      </c>
      <c r="BE40" s="218">
        <v>8.93</v>
      </c>
      <c r="BF40" s="217">
        <v>7.37</v>
      </c>
      <c r="BG40" s="218">
        <v>9.2302803319593139</v>
      </c>
      <c r="BH40" s="217">
        <v>7.37</v>
      </c>
      <c r="BI40" s="218">
        <v>9.3692704069076314</v>
      </c>
      <c r="BJ40" s="217">
        <v>7.37</v>
      </c>
      <c r="BK40" s="218">
        <v>9.2333740448980848</v>
      </c>
      <c r="BL40" s="217">
        <v>7.37</v>
      </c>
      <c r="BM40" s="218">
        <v>8.6492893076319213</v>
      </c>
      <c r="BN40" s="217">
        <v>7.37</v>
      </c>
      <c r="BO40" s="218">
        <v>8.0575395300389978</v>
      </c>
      <c r="BP40" s="217">
        <v>7.37</v>
      </c>
      <c r="BQ40" s="218">
        <v>8.3057229987495305</v>
      </c>
      <c r="BR40" s="217">
        <v>7.37</v>
      </c>
      <c r="BS40" s="218">
        <v>8.7311274222399327</v>
      </c>
      <c r="BT40" s="217">
        <v>7.37</v>
      </c>
      <c r="BU40" s="218">
        <v>8.8598745434980586</v>
      </c>
      <c r="BV40" s="217">
        <v>7.37</v>
      </c>
      <c r="BW40" s="218">
        <v>8.7271492382455413</v>
      </c>
      <c r="BX40" s="217">
        <v>7.37</v>
      </c>
      <c r="BY40" s="218">
        <v>8.62947494786604</v>
      </c>
      <c r="BZ40" s="217">
        <v>7.37</v>
      </c>
      <c r="CA40" s="218">
        <v>8.7268036598808703</v>
      </c>
      <c r="CB40" s="217">
        <v>7.37</v>
      </c>
      <c r="CC40" s="218">
        <v>8.9387485508666007</v>
      </c>
      <c r="CD40" s="217">
        <v>7.37</v>
      </c>
      <c r="CE40" s="218">
        <v>9.1282716308154175</v>
      </c>
      <c r="CF40" s="217">
        <v>7.37</v>
      </c>
      <c r="CG40" s="218">
        <v>8.9835058802774519</v>
      </c>
      <c r="CH40" s="217">
        <v>7.37</v>
      </c>
      <c r="CI40" s="218">
        <v>8.787593337408266</v>
      </c>
    </row>
    <row r="41" spans="2:87" x14ac:dyDescent="0.3">
      <c r="B41" s="544"/>
      <c r="C41" s="223" t="s">
        <v>232</v>
      </c>
      <c r="D41" s="219">
        <v>829.15</v>
      </c>
      <c r="E41" s="220">
        <v>884.36</v>
      </c>
      <c r="F41" s="219">
        <v>829.15</v>
      </c>
      <c r="G41" s="220">
        <v>871.89</v>
      </c>
      <c r="H41" s="219">
        <v>829.15</v>
      </c>
      <c r="I41" s="220">
        <v>891.91</v>
      </c>
      <c r="J41" s="219">
        <v>829.15</v>
      </c>
      <c r="K41" s="220">
        <v>886.79</v>
      </c>
      <c r="L41" s="219">
        <v>829.15</v>
      </c>
      <c r="M41" s="220">
        <v>887.72</v>
      </c>
      <c r="N41" s="219">
        <v>829.15</v>
      </c>
      <c r="O41" s="220">
        <v>909.55</v>
      </c>
      <c r="P41" s="219">
        <v>829.15</v>
      </c>
      <c r="Q41" s="220">
        <v>878.98</v>
      </c>
      <c r="R41" s="219">
        <v>829.15</v>
      </c>
      <c r="S41" s="220">
        <v>886.97</v>
      </c>
      <c r="T41" s="219">
        <v>829.15</v>
      </c>
      <c r="U41" s="220">
        <v>888.9</v>
      </c>
      <c r="V41" s="219">
        <v>829.15</v>
      </c>
      <c r="W41" s="220">
        <v>892.15</v>
      </c>
      <c r="X41" s="219">
        <v>829.15</v>
      </c>
      <c r="Y41" s="220">
        <v>899.67</v>
      </c>
      <c r="Z41" s="219">
        <v>920.35</v>
      </c>
      <c r="AA41" s="220">
        <v>924.26</v>
      </c>
      <c r="AB41" s="219">
        <v>920.35</v>
      </c>
      <c r="AC41" s="220">
        <v>939.24</v>
      </c>
      <c r="AD41" s="219">
        <v>920.35</v>
      </c>
      <c r="AE41" s="220">
        <v>979.49</v>
      </c>
      <c r="AF41" s="219">
        <v>920.35</v>
      </c>
      <c r="AG41" s="220">
        <v>1000.6</v>
      </c>
      <c r="AH41" s="219">
        <v>920.35</v>
      </c>
      <c r="AI41" s="220">
        <v>1061.6500000000001</v>
      </c>
      <c r="AJ41" s="219">
        <v>920.35</v>
      </c>
      <c r="AK41" s="220">
        <v>1110.3499999999999</v>
      </c>
      <c r="AL41" s="219">
        <v>993.99</v>
      </c>
      <c r="AM41" s="220">
        <v>1148.47</v>
      </c>
      <c r="AN41" s="219">
        <v>993.99</v>
      </c>
      <c r="AO41" s="220">
        <v>1140.8399999999999</v>
      </c>
      <c r="AP41" s="219">
        <v>993.99</v>
      </c>
      <c r="AQ41" s="220">
        <v>1164.1600000000001</v>
      </c>
      <c r="AR41" s="219">
        <v>993.99</v>
      </c>
      <c r="AS41" s="220">
        <v>1176</v>
      </c>
      <c r="AT41" s="219">
        <v>993.99</v>
      </c>
      <c r="AU41" s="220">
        <v>1158.3399999999999</v>
      </c>
      <c r="AV41" s="219">
        <v>993.99</v>
      </c>
      <c r="AW41" s="220">
        <v>1162.54</v>
      </c>
      <c r="AX41" s="219">
        <v>993.99</v>
      </c>
      <c r="AY41" s="220">
        <v>1175.48</v>
      </c>
      <c r="AZ41" s="219">
        <v>983.99</v>
      </c>
      <c r="BA41" s="220">
        <v>1182.57</v>
      </c>
      <c r="BB41" s="219">
        <v>983.99</v>
      </c>
      <c r="BC41" s="220">
        <v>1147.96</v>
      </c>
      <c r="BD41" s="219">
        <v>983.99</v>
      </c>
      <c r="BE41" s="220">
        <v>1205.26</v>
      </c>
      <c r="BF41" s="219">
        <v>983.99</v>
      </c>
      <c r="BG41" s="220">
        <v>1245.2403997219949</v>
      </c>
      <c r="BH41" s="219">
        <v>983.99</v>
      </c>
      <c r="BI41" s="220">
        <v>1263.9912989646502</v>
      </c>
      <c r="BJ41" s="219">
        <v>983.99</v>
      </c>
      <c r="BK41" s="220">
        <v>1245.6577669305682</v>
      </c>
      <c r="BL41" s="219">
        <v>983.99</v>
      </c>
      <c r="BM41" s="220">
        <v>1166.8599530454894</v>
      </c>
      <c r="BN41" s="219">
        <v>983.99</v>
      </c>
      <c r="BO41" s="220">
        <v>1087.0280624544919</v>
      </c>
      <c r="BP41" s="219">
        <v>983.99</v>
      </c>
      <c r="BQ41" s="220">
        <v>1120.5100446551228</v>
      </c>
      <c r="BR41" s="219">
        <v>983.99</v>
      </c>
      <c r="BS41" s="220">
        <v>1177.9005848445177</v>
      </c>
      <c r="BT41" s="219">
        <v>983.99</v>
      </c>
      <c r="BU41" s="220">
        <v>1195.269625759063</v>
      </c>
      <c r="BV41" s="219">
        <v>983.99</v>
      </c>
      <c r="BW41" s="220">
        <v>1177.3638952479741</v>
      </c>
      <c r="BX41" s="219">
        <v>983.99</v>
      </c>
      <c r="BY41" s="220">
        <v>1164.1868336614909</v>
      </c>
      <c r="BZ41" s="219">
        <v>983.99</v>
      </c>
      <c r="CA41" s="220">
        <v>1177.3172738967817</v>
      </c>
      <c r="CB41" s="219">
        <v>983.99</v>
      </c>
      <c r="CC41" s="220">
        <v>1205.9103752196409</v>
      </c>
      <c r="CD41" s="219">
        <v>983.99</v>
      </c>
      <c r="CE41" s="220">
        <v>1231.4785906307011</v>
      </c>
      <c r="CF41" s="219">
        <v>983.99</v>
      </c>
      <c r="CG41" s="220">
        <v>1211.9485054563881</v>
      </c>
      <c r="CH41" s="219">
        <v>983.99</v>
      </c>
      <c r="CI41" s="220">
        <v>1185.518299176706</v>
      </c>
    </row>
    <row r="42" spans="2:87" ht="4.5" customHeight="1" x14ac:dyDescent="0.3">
      <c r="B42" s="211"/>
      <c r="C42" s="212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</row>
    <row r="43" spans="2:87" x14ac:dyDescent="0.3">
      <c r="B43" s="542" t="s">
        <v>233</v>
      </c>
      <c r="C43" s="221" t="s">
        <v>229</v>
      </c>
      <c r="D43" s="215">
        <v>137.07</v>
      </c>
      <c r="E43" s="216">
        <v>146.19999999999999</v>
      </c>
      <c r="F43" s="215">
        <v>137.07</v>
      </c>
      <c r="G43" s="216">
        <v>144.13999999999999</v>
      </c>
      <c r="H43" s="215">
        <v>137.07</v>
      </c>
      <c r="I43" s="216">
        <v>147.44999999999999</v>
      </c>
      <c r="J43" s="215">
        <v>137.07</v>
      </c>
      <c r="K43" s="216">
        <v>146.6</v>
      </c>
      <c r="L43" s="215">
        <v>137.07</v>
      </c>
      <c r="M43" s="216">
        <v>146.76</v>
      </c>
      <c r="N43" s="215">
        <v>137.07</v>
      </c>
      <c r="O43" s="216">
        <v>150.36000000000001</v>
      </c>
      <c r="P43" s="215">
        <v>137.07</v>
      </c>
      <c r="Q43" s="216">
        <v>145.31</v>
      </c>
      <c r="R43" s="215">
        <v>137.07</v>
      </c>
      <c r="S43" s="216">
        <v>146.63</v>
      </c>
      <c r="T43" s="215">
        <v>137.07</v>
      </c>
      <c r="U43" s="216">
        <v>146.94999999999999</v>
      </c>
      <c r="V43" s="215">
        <v>137.07</v>
      </c>
      <c r="W43" s="216">
        <v>147.49</v>
      </c>
      <c r="X43" s="215">
        <v>137.07</v>
      </c>
      <c r="Y43" s="216">
        <v>148.72999999999999</v>
      </c>
      <c r="Z43" s="215">
        <v>152.15</v>
      </c>
      <c r="AA43" s="216">
        <v>152.80000000000001</v>
      </c>
      <c r="AB43" s="215">
        <v>152.15</v>
      </c>
      <c r="AC43" s="216">
        <v>155.27000000000001</v>
      </c>
      <c r="AD43" s="215">
        <v>152.15</v>
      </c>
      <c r="AE43" s="216">
        <v>161.93</v>
      </c>
      <c r="AF43" s="215">
        <v>152.15</v>
      </c>
      <c r="AG43" s="216">
        <v>165.42</v>
      </c>
      <c r="AH43" s="215">
        <v>152.15</v>
      </c>
      <c r="AI43" s="216">
        <v>175.51</v>
      </c>
      <c r="AJ43" s="215">
        <v>152.15</v>
      </c>
      <c r="AK43" s="216">
        <v>183.56</v>
      </c>
      <c r="AL43" s="215">
        <v>164.32</v>
      </c>
      <c r="AM43" s="216">
        <v>189.86</v>
      </c>
      <c r="AN43" s="215">
        <v>164.32</v>
      </c>
      <c r="AO43" s="216">
        <v>188.6</v>
      </c>
      <c r="AP43" s="215">
        <v>164.32</v>
      </c>
      <c r="AQ43" s="216">
        <v>192.46</v>
      </c>
      <c r="AR43" s="215">
        <v>164.32</v>
      </c>
      <c r="AS43" s="216">
        <v>194.41</v>
      </c>
      <c r="AT43" s="215">
        <v>164.32</v>
      </c>
      <c r="AU43" s="216">
        <v>191.49</v>
      </c>
      <c r="AV43" s="215">
        <v>164.32</v>
      </c>
      <c r="AW43" s="216">
        <v>192.19</v>
      </c>
      <c r="AX43" s="215">
        <v>164.32</v>
      </c>
      <c r="AY43" s="216">
        <v>194.33</v>
      </c>
      <c r="AZ43" s="215">
        <v>164.32</v>
      </c>
      <c r="BA43" s="216">
        <v>195.5</v>
      </c>
      <c r="BB43" s="215">
        <v>164.32</v>
      </c>
      <c r="BC43" s="216">
        <v>189.78</v>
      </c>
      <c r="BD43" s="215">
        <v>164.32</v>
      </c>
      <c r="BE43" s="216">
        <v>199.25</v>
      </c>
      <c r="BF43" s="215">
        <v>164.32</v>
      </c>
      <c r="BG43" s="216">
        <v>205.86044571625388</v>
      </c>
      <c r="BH43" s="215">
        <v>164.32</v>
      </c>
      <c r="BI43" s="216">
        <v>208.96030376497714</v>
      </c>
      <c r="BJ43" s="215">
        <v>164.32</v>
      </c>
      <c r="BK43" s="216">
        <v>205.92944395916621</v>
      </c>
      <c r="BL43" s="215">
        <v>164.32</v>
      </c>
      <c r="BM43" s="216">
        <v>192.90276004217296</v>
      </c>
      <c r="BN43" s="215">
        <v>164.32</v>
      </c>
      <c r="BO43" s="216">
        <v>179.70512480394669</v>
      </c>
      <c r="BP43" s="215">
        <v>164.32</v>
      </c>
      <c r="BQ43" s="216">
        <v>185.24029358005154</v>
      </c>
      <c r="BR43" s="215">
        <v>164.32</v>
      </c>
      <c r="BS43" s="216">
        <v>194.72797337740079</v>
      </c>
      <c r="BT43" s="215">
        <v>164.32</v>
      </c>
      <c r="BU43" s="216">
        <v>197.59938560039839</v>
      </c>
      <c r="BV43" s="215">
        <v>164.32</v>
      </c>
      <c r="BW43" s="216">
        <v>194.63924901575911</v>
      </c>
      <c r="BX43" s="215">
        <v>164.32</v>
      </c>
      <c r="BY43" s="216">
        <v>192.46084573553341</v>
      </c>
      <c r="BZ43" s="215">
        <v>164.32</v>
      </c>
      <c r="CA43" s="216">
        <v>194.88862662195714</v>
      </c>
      <c r="CB43" s="215">
        <v>164.32</v>
      </c>
      <c r="CC43" s="216">
        <v>199.35849125357072</v>
      </c>
      <c r="CD43" s="215">
        <v>164.32</v>
      </c>
      <c r="CE43" s="216">
        <v>203.58537324508427</v>
      </c>
      <c r="CF43" s="215">
        <v>164.32</v>
      </c>
      <c r="CG43" s="216">
        <v>200.35670186584053</v>
      </c>
      <c r="CH43" s="215">
        <v>164.32</v>
      </c>
      <c r="CI43" s="216">
        <v>195.98731741098135</v>
      </c>
    </row>
    <row r="44" spans="2:87" x14ac:dyDescent="0.3">
      <c r="B44" s="543"/>
      <c r="C44" s="222" t="s">
        <v>231</v>
      </c>
      <c r="D44" s="217">
        <v>6.05</v>
      </c>
      <c r="E44" s="218">
        <v>6.44</v>
      </c>
      <c r="F44" s="217">
        <v>6.05</v>
      </c>
      <c r="G44" s="218">
        <v>6.35</v>
      </c>
      <c r="H44" s="217">
        <v>6.05</v>
      </c>
      <c r="I44" s="218">
        <v>6.5</v>
      </c>
      <c r="J44" s="217">
        <v>6.05</v>
      </c>
      <c r="K44" s="218">
        <v>6.46</v>
      </c>
      <c r="L44" s="217">
        <v>6.05</v>
      </c>
      <c r="M44" s="218">
        <v>6.47</v>
      </c>
      <c r="N44" s="217">
        <v>6.05</v>
      </c>
      <c r="O44" s="218">
        <v>6.62</v>
      </c>
      <c r="P44" s="217">
        <v>6.05</v>
      </c>
      <c r="Q44" s="218">
        <v>6.4</v>
      </c>
      <c r="R44" s="217">
        <v>6.05</v>
      </c>
      <c r="S44" s="218">
        <v>6.46</v>
      </c>
      <c r="T44" s="217">
        <v>6.05</v>
      </c>
      <c r="U44" s="218">
        <v>6.47</v>
      </c>
      <c r="V44" s="217">
        <v>6.05</v>
      </c>
      <c r="W44" s="218">
        <v>6.5</v>
      </c>
      <c r="X44" s="217">
        <v>6.05</v>
      </c>
      <c r="Y44" s="218">
        <v>6.55</v>
      </c>
      <c r="Z44" s="217">
        <v>6.72</v>
      </c>
      <c r="AA44" s="218">
        <v>6.73</v>
      </c>
      <c r="AB44" s="217">
        <v>6.72</v>
      </c>
      <c r="AC44" s="218">
        <v>6.84</v>
      </c>
      <c r="AD44" s="217">
        <v>6.72</v>
      </c>
      <c r="AE44" s="218">
        <v>7.13</v>
      </c>
      <c r="AF44" s="217">
        <v>6.72</v>
      </c>
      <c r="AG44" s="218">
        <v>7.29</v>
      </c>
      <c r="AH44" s="217">
        <v>6.72</v>
      </c>
      <c r="AI44" s="218">
        <v>7.73</v>
      </c>
      <c r="AJ44" s="217">
        <v>6.72</v>
      </c>
      <c r="AK44" s="218">
        <v>8.09</v>
      </c>
      <c r="AL44" s="217">
        <v>7.26</v>
      </c>
      <c r="AM44" s="218">
        <v>8.3699999999999992</v>
      </c>
      <c r="AN44" s="217">
        <v>7.26</v>
      </c>
      <c r="AO44" s="218">
        <v>8.31</v>
      </c>
      <c r="AP44" s="217">
        <v>7.26</v>
      </c>
      <c r="AQ44" s="218">
        <v>8.48</v>
      </c>
      <c r="AR44" s="217">
        <v>7.26</v>
      </c>
      <c r="AS44" s="218">
        <v>8.57</v>
      </c>
      <c r="AT44" s="217">
        <v>7.26</v>
      </c>
      <c r="AU44" s="218">
        <v>8.44</v>
      </c>
      <c r="AV44" s="217">
        <v>7.26</v>
      </c>
      <c r="AW44" s="218">
        <v>8.4700000000000006</v>
      </c>
      <c r="AX44" s="217">
        <v>7.26</v>
      </c>
      <c r="AY44" s="218">
        <v>8.56</v>
      </c>
      <c r="AZ44" s="217">
        <v>7.26</v>
      </c>
      <c r="BA44" s="218">
        <v>8.61</v>
      </c>
      <c r="BB44" s="217">
        <v>7.26</v>
      </c>
      <c r="BC44" s="218">
        <v>8.36</v>
      </c>
      <c r="BD44" s="217">
        <v>7.26</v>
      </c>
      <c r="BE44" s="218">
        <v>8.7799999999999994</v>
      </c>
      <c r="BF44" s="217">
        <v>7.26</v>
      </c>
      <c r="BG44" s="218">
        <v>9.0699528820245376</v>
      </c>
      <c r="BH44" s="217">
        <v>7.26</v>
      </c>
      <c r="BI44" s="218">
        <v>9.206528737308739</v>
      </c>
      <c r="BJ44" s="217">
        <v>7.26</v>
      </c>
      <c r="BK44" s="218">
        <v>9.0729928580139987</v>
      </c>
      <c r="BL44" s="217">
        <v>7.26</v>
      </c>
      <c r="BM44" s="218">
        <v>8.4990535132065528</v>
      </c>
      <c r="BN44" s="217">
        <v>7.26</v>
      </c>
      <c r="BO44" s="218">
        <v>7.9175822677306291</v>
      </c>
      <c r="BP44" s="217">
        <v>7.26</v>
      </c>
      <c r="BQ44" s="218">
        <v>8.1614548573320445</v>
      </c>
      <c r="BR44" s="217">
        <v>7.26</v>
      </c>
      <c r="BS44" s="218">
        <v>8.5794701221017693</v>
      </c>
      <c r="BT44" s="217">
        <v>7.26</v>
      </c>
      <c r="BU44" s="218">
        <v>8.7059809410055369</v>
      </c>
      <c r="BV44" s="217">
        <v>7.26</v>
      </c>
      <c r="BW44" s="218">
        <v>8.5755610380775043</v>
      </c>
      <c r="BX44" s="217">
        <v>7.26</v>
      </c>
      <c r="BY44" s="218">
        <v>8.4795833234614193</v>
      </c>
      <c r="BZ44" s="217">
        <v>7.26</v>
      </c>
      <c r="CA44" s="218">
        <v>8.3294633554397706</v>
      </c>
      <c r="CB44" s="217">
        <v>7.26</v>
      </c>
      <c r="CC44" s="218">
        <v>8.7834849283949712</v>
      </c>
      <c r="CD44" s="217">
        <v>7.26</v>
      </c>
      <c r="CE44" s="218">
        <v>8.9697160441759429</v>
      </c>
      <c r="CF44" s="217">
        <v>7.26</v>
      </c>
      <c r="CG44" s="218">
        <v>8.8274648352105967</v>
      </c>
      <c r="CH44" s="217">
        <v>7.26</v>
      </c>
      <c r="CI44" s="218">
        <v>8.6349552397361613</v>
      </c>
    </row>
    <row r="45" spans="2:87" x14ac:dyDescent="0.3">
      <c r="B45" s="543"/>
      <c r="C45" s="222" t="s">
        <v>234</v>
      </c>
      <c r="D45" s="217">
        <v>211.33</v>
      </c>
      <c r="E45" s="218">
        <v>225.4</v>
      </c>
      <c r="F45" s="217">
        <v>211.33</v>
      </c>
      <c r="G45" s="218">
        <v>222.22</v>
      </c>
      <c r="H45" s="217">
        <v>211.33</v>
      </c>
      <c r="I45" s="218">
        <v>227.32</v>
      </c>
      <c r="J45" s="217">
        <v>211.33</v>
      </c>
      <c r="K45" s="218">
        <v>226.02</v>
      </c>
      <c r="L45" s="217">
        <v>211.33</v>
      </c>
      <c r="M45" s="218">
        <v>226.26</v>
      </c>
      <c r="N45" s="217">
        <v>211.33</v>
      </c>
      <c r="O45" s="218">
        <v>231.82</v>
      </c>
      <c r="P45" s="217">
        <v>211.33</v>
      </c>
      <c r="Q45" s="218">
        <v>224.03</v>
      </c>
      <c r="R45" s="217">
        <v>211.33</v>
      </c>
      <c r="S45" s="218">
        <v>226.06</v>
      </c>
      <c r="T45" s="217">
        <v>211.33</v>
      </c>
      <c r="U45" s="218">
        <v>226.56</v>
      </c>
      <c r="V45" s="217">
        <v>211.33</v>
      </c>
      <c r="W45" s="218">
        <v>227.38</v>
      </c>
      <c r="X45" s="217">
        <v>211.33</v>
      </c>
      <c r="Y45" s="218">
        <v>229.3</v>
      </c>
      <c r="Z45" s="217">
        <v>234.58</v>
      </c>
      <c r="AA45" s="218">
        <v>235.57</v>
      </c>
      <c r="AB45" s="217">
        <v>234.58</v>
      </c>
      <c r="AC45" s="218">
        <v>239.39</v>
      </c>
      <c r="AD45" s="217">
        <v>234.58</v>
      </c>
      <c r="AE45" s="218">
        <v>249.65</v>
      </c>
      <c r="AF45" s="217">
        <v>234.58</v>
      </c>
      <c r="AG45" s="218">
        <v>255.03</v>
      </c>
      <c r="AH45" s="217">
        <v>234.58</v>
      </c>
      <c r="AI45" s="218">
        <v>270.58999999999997</v>
      </c>
      <c r="AJ45" s="217">
        <v>234.58</v>
      </c>
      <c r="AK45" s="218">
        <v>283</v>
      </c>
      <c r="AL45" s="217">
        <v>253.35</v>
      </c>
      <c r="AM45" s="218">
        <v>292.72000000000003</v>
      </c>
      <c r="AN45" s="217">
        <v>253.35</v>
      </c>
      <c r="AO45" s="218">
        <v>290.77</v>
      </c>
      <c r="AP45" s="217">
        <v>253.35</v>
      </c>
      <c r="AQ45" s="218">
        <v>296.70999999999998</v>
      </c>
      <c r="AR45" s="217">
        <v>253.35</v>
      </c>
      <c r="AS45" s="218">
        <v>299.73</v>
      </c>
      <c r="AT45" s="217">
        <v>253.35</v>
      </c>
      <c r="AU45" s="218">
        <v>895.23</v>
      </c>
      <c r="AV45" s="217">
        <v>253.35</v>
      </c>
      <c r="AW45" s="218">
        <v>296.3</v>
      </c>
      <c r="AX45" s="217">
        <v>253.35</v>
      </c>
      <c r="AY45" s="218">
        <v>299.60000000000002</v>
      </c>
      <c r="AZ45" s="217">
        <v>253.35</v>
      </c>
      <c r="BA45" s="218">
        <v>301.41000000000003</v>
      </c>
      <c r="BB45" s="217">
        <v>253.35</v>
      </c>
      <c r="BC45" s="218">
        <v>292.58999999999997</v>
      </c>
      <c r="BD45" s="217">
        <v>253.35</v>
      </c>
      <c r="BE45" s="218">
        <v>307.19</v>
      </c>
      <c r="BF45" s="217">
        <v>253.35</v>
      </c>
      <c r="BG45" s="218">
        <v>317.37963910660102</v>
      </c>
      <c r="BH45" s="217">
        <v>253.35</v>
      </c>
      <c r="BI45" s="218">
        <v>322.15875937597775</v>
      </c>
      <c r="BJ45" s="217">
        <v>253.35</v>
      </c>
      <c r="BK45" s="218">
        <v>317.48601523611103</v>
      </c>
      <c r="BL45" s="217">
        <v>253.35</v>
      </c>
      <c r="BM45" s="218">
        <v>297.40248619318987</v>
      </c>
      <c r="BN45" s="217">
        <v>253.35</v>
      </c>
      <c r="BO45" s="218">
        <v>277.0553976867256</v>
      </c>
      <c r="BP45" s="217">
        <v>253.35</v>
      </c>
      <c r="BQ45" s="218">
        <v>285.58909080315692</v>
      </c>
      <c r="BR45" s="217">
        <v>253.35</v>
      </c>
      <c r="BS45" s="218">
        <v>300.21645828778844</v>
      </c>
      <c r="BT45" s="217">
        <v>253.35</v>
      </c>
      <c r="BU45" s="218">
        <v>304.64337853412553</v>
      </c>
      <c r="BV45" s="217">
        <v>253.35</v>
      </c>
      <c r="BW45" s="218">
        <v>300.07966996121206</v>
      </c>
      <c r="BX45" s="217">
        <v>253.35</v>
      </c>
      <c r="BY45" s="218">
        <v>296.72117705354765</v>
      </c>
      <c r="BZ45" s="217">
        <v>253.35</v>
      </c>
      <c r="CA45" s="218">
        <v>300.45281413678788</v>
      </c>
      <c r="CB45" s="217">
        <v>253.35</v>
      </c>
      <c r="CC45" s="218">
        <v>307.35543094133618</v>
      </c>
      <c r="CD45" s="217">
        <v>253.35</v>
      </c>
      <c r="CE45" s="218">
        <v>313.87210915188393</v>
      </c>
      <c r="CF45" s="217">
        <v>253.35</v>
      </c>
      <c r="CG45" s="218">
        <v>308.89439449877079</v>
      </c>
      <c r="CH45" s="217">
        <v>253.35</v>
      </c>
      <c r="CI45" s="218">
        <v>302.15801706319189</v>
      </c>
    </row>
    <row r="46" spans="2:87" x14ac:dyDescent="0.3">
      <c r="B46" s="544"/>
      <c r="C46" s="223" t="s">
        <v>235</v>
      </c>
      <c r="D46" s="219">
        <v>1178.46</v>
      </c>
      <c r="E46" s="220">
        <v>1256.94</v>
      </c>
      <c r="F46" s="219">
        <v>1178.46</v>
      </c>
      <c r="G46" s="220">
        <v>1239.22</v>
      </c>
      <c r="H46" s="219">
        <v>1178.46</v>
      </c>
      <c r="I46" s="220">
        <v>1267.67</v>
      </c>
      <c r="J46" s="219">
        <v>1178.46</v>
      </c>
      <c r="K46" s="220">
        <v>1260.3900000000001</v>
      </c>
      <c r="L46" s="219">
        <v>1178.46</v>
      </c>
      <c r="M46" s="220">
        <v>1261.72</v>
      </c>
      <c r="N46" s="219">
        <v>1178.46</v>
      </c>
      <c r="O46" s="220">
        <v>1292.74</v>
      </c>
      <c r="P46" s="219">
        <v>1178.46</v>
      </c>
      <c r="Q46" s="220">
        <v>1249.28</v>
      </c>
      <c r="R46" s="219">
        <v>1178.46</v>
      </c>
      <c r="S46" s="220">
        <v>1260.6400000000001</v>
      </c>
      <c r="T46" s="219">
        <v>1178.46</v>
      </c>
      <c r="U46" s="220">
        <v>1263.3900000000001</v>
      </c>
      <c r="V46" s="219">
        <v>1178.46</v>
      </c>
      <c r="W46" s="220">
        <v>1268</v>
      </c>
      <c r="X46" s="219">
        <v>1178.46</v>
      </c>
      <c r="Y46" s="220">
        <v>1278.7</v>
      </c>
      <c r="Z46" s="219">
        <v>1308.0899999999999</v>
      </c>
      <c r="AA46" s="220">
        <v>1313.65</v>
      </c>
      <c r="AB46" s="219">
        <v>1308.0899999999999</v>
      </c>
      <c r="AC46" s="220">
        <v>1334.93</v>
      </c>
      <c r="AD46" s="219">
        <v>1308.0899999999999</v>
      </c>
      <c r="AE46" s="220">
        <v>1392.14</v>
      </c>
      <c r="AF46" s="219">
        <v>1308.0899999999999</v>
      </c>
      <c r="AG46" s="220">
        <v>1422.14</v>
      </c>
      <c r="AH46" s="219">
        <v>1308.0899999999999</v>
      </c>
      <c r="AI46" s="220">
        <v>1508.98</v>
      </c>
      <c r="AJ46" s="219">
        <v>1308.0899999999999</v>
      </c>
      <c r="AK46" s="220">
        <v>1578.13</v>
      </c>
      <c r="AL46" s="219">
        <v>1412.74</v>
      </c>
      <c r="AM46" s="220">
        <v>1632.32</v>
      </c>
      <c r="AN46" s="219">
        <v>1412.74</v>
      </c>
      <c r="AO46" s="220">
        <v>1621.48</v>
      </c>
      <c r="AP46" s="219">
        <v>1412.74</v>
      </c>
      <c r="AQ46" s="220">
        <v>1654.62</v>
      </c>
      <c r="AR46" s="219">
        <v>1412.74</v>
      </c>
      <c r="AS46" s="220">
        <v>1671.45</v>
      </c>
      <c r="AT46" s="219">
        <v>1412.74</v>
      </c>
      <c r="AU46" s="220">
        <v>1646.35</v>
      </c>
      <c r="AV46" s="219">
        <v>1412.74</v>
      </c>
      <c r="AW46" s="220">
        <v>1652.31</v>
      </c>
      <c r="AX46" s="219">
        <v>1412.74</v>
      </c>
      <c r="AY46" s="220">
        <v>1670.71</v>
      </c>
      <c r="AZ46" s="219">
        <v>1412.74</v>
      </c>
      <c r="BA46" s="220">
        <v>1680.77</v>
      </c>
      <c r="BB46" s="219">
        <v>1412.74</v>
      </c>
      <c r="BC46" s="220">
        <v>1631.6</v>
      </c>
      <c r="BD46" s="219">
        <v>1412.74</v>
      </c>
      <c r="BE46" s="220">
        <v>1713.03</v>
      </c>
      <c r="BF46" s="219">
        <v>1412.74</v>
      </c>
      <c r="BG46" s="220">
        <v>1769.8547198300053</v>
      </c>
      <c r="BH46" s="219">
        <v>1412.74</v>
      </c>
      <c r="BI46" s="220">
        <v>1796.5052907021673</v>
      </c>
      <c r="BJ46" s="219">
        <v>1412.74</v>
      </c>
      <c r="BK46" s="220">
        <v>1770.4479220134235</v>
      </c>
      <c r="BL46" s="219">
        <v>1412.74</v>
      </c>
      <c r="BM46" s="220">
        <v>1658.4529346616412</v>
      </c>
      <c r="BN46" s="219">
        <v>1412.74</v>
      </c>
      <c r="BO46" s="220">
        <v>1544.9882186220932</v>
      </c>
      <c r="BP46" s="219">
        <v>1412.74</v>
      </c>
      <c r="BQ46" s="220">
        <v>1592.576013107624</v>
      </c>
      <c r="BR46" s="219">
        <v>1412.74</v>
      </c>
      <c r="BS46" s="220">
        <v>1674.1449362251769</v>
      </c>
      <c r="BT46" s="219">
        <v>1412.74</v>
      </c>
      <c r="BU46" s="220">
        <v>1698.8314779149516</v>
      </c>
      <c r="BV46" s="219">
        <v>1412.74</v>
      </c>
      <c r="BW46" s="220">
        <v>1673.3821416549572</v>
      </c>
      <c r="BX46" s="219">
        <v>1412.74</v>
      </c>
      <c r="BY46" s="220">
        <v>1654.6536418026117</v>
      </c>
      <c r="BZ46" s="219">
        <v>1412.74</v>
      </c>
      <c r="CA46" s="220">
        <v>1675.1297751277223</v>
      </c>
      <c r="CB46" s="219">
        <v>1412.74</v>
      </c>
      <c r="CC46" s="220">
        <v>1713.9551284643048</v>
      </c>
      <c r="CD46" s="219">
        <v>1412.74</v>
      </c>
      <c r="CE46" s="220">
        <v>1750.2951209131506</v>
      </c>
      <c r="CF46" s="219">
        <v>1412.74</v>
      </c>
      <c r="CG46" s="220">
        <v>1722.5370964930014</v>
      </c>
      <c r="CH46" s="219">
        <v>1412.74</v>
      </c>
      <c r="CI46" s="220">
        <v>1684.9719602023547</v>
      </c>
    </row>
    <row r="47" spans="2:87" ht="4.5" customHeight="1" x14ac:dyDescent="0.3">
      <c r="B47" s="225"/>
      <c r="C47" s="212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</row>
    <row r="48" spans="2:87" x14ac:dyDescent="0.3">
      <c r="B48" s="542" t="s">
        <v>236</v>
      </c>
      <c r="C48" s="221" t="s">
        <v>229</v>
      </c>
      <c r="D48" s="215">
        <v>198.16</v>
      </c>
      <c r="E48" s="216">
        <v>191.73</v>
      </c>
      <c r="F48" s="215">
        <v>198.16</v>
      </c>
      <c r="G48" s="216">
        <v>189.03</v>
      </c>
      <c r="H48" s="215">
        <v>198.16</v>
      </c>
      <c r="I48" s="216">
        <v>193.37</v>
      </c>
      <c r="J48" s="215">
        <v>198.16</v>
      </c>
      <c r="K48" s="216">
        <v>192.26</v>
      </c>
      <c r="L48" s="215">
        <v>198.16</v>
      </c>
      <c r="M48" s="216">
        <v>192.46</v>
      </c>
      <c r="N48" s="215">
        <v>198.16</v>
      </c>
      <c r="O48" s="216">
        <v>197.19</v>
      </c>
      <c r="P48" s="215">
        <v>198.16</v>
      </c>
      <c r="Q48" s="216">
        <v>190.56</v>
      </c>
      <c r="R48" s="215">
        <v>198.16</v>
      </c>
      <c r="S48" s="216">
        <v>192.29</v>
      </c>
      <c r="T48" s="215">
        <v>198.16</v>
      </c>
      <c r="U48" s="216">
        <v>192.71</v>
      </c>
      <c r="V48" s="215">
        <v>198.16</v>
      </c>
      <c r="W48" s="216">
        <v>193.42</v>
      </c>
      <c r="X48" s="215">
        <v>198.16</v>
      </c>
      <c r="Y48" s="216">
        <v>195.05</v>
      </c>
      <c r="Z48" s="215">
        <v>219.96</v>
      </c>
      <c r="AA48" s="216">
        <v>200.38</v>
      </c>
      <c r="AB48" s="215">
        <v>219.96</v>
      </c>
      <c r="AC48" s="216">
        <v>203.63</v>
      </c>
      <c r="AD48" s="215">
        <v>219.96</v>
      </c>
      <c r="AE48" s="216">
        <v>212.35</v>
      </c>
      <c r="AF48" s="215">
        <v>219.96</v>
      </c>
      <c r="AG48" s="216">
        <v>216.93</v>
      </c>
      <c r="AH48" s="215">
        <v>219.96</v>
      </c>
      <c r="AI48" s="216">
        <v>230.17</v>
      </c>
      <c r="AJ48" s="215">
        <v>219.96</v>
      </c>
      <c r="AK48" s="216">
        <v>240.72</v>
      </c>
      <c r="AL48" s="215">
        <v>237.56</v>
      </c>
      <c r="AM48" s="216">
        <v>248.99</v>
      </c>
      <c r="AN48" s="215">
        <v>237.56</v>
      </c>
      <c r="AO48" s="216">
        <v>247.34</v>
      </c>
      <c r="AP48" s="215">
        <v>237.56</v>
      </c>
      <c r="AQ48" s="216">
        <v>252.39</v>
      </c>
      <c r="AR48" s="215">
        <v>237.56</v>
      </c>
      <c r="AS48" s="216">
        <v>254.96</v>
      </c>
      <c r="AT48" s="215">
        <v>237.56</v>
      </c>
      <c r="AU48" s="216">
        <v>251.13</v>
      </c>
      <c r="AV48" s="215">
        <v>237.56</v>
      </c>
      <c r="AW48" s="216">
        <v>252.04</v>
      </c>
      <c r="AX48" s="215">
        <v>237.56</v>
      </c>
      <c r="AY48" s="216">
        <v>254.84</v>
      </c>
      <c r="AZ48" s="215">
        <v>237.56</v>
      </c>
      <c r="BA48" s="216">
        <v>256.38</v>
      </c>
      <c r="BB48" s="215">
        <v>237.56</v>
      </c>
      <c r="BC48" s="216">
        <v>248.88</v>
      </c>
      <c r="BD48" s="215">
        <v>237.56</v>
      </c>
      <c r="BE48" s="216">
        <v>261.3</v>
      </c>
      <c r="BF48" s="215">
        <v>237.56</v>
      </c>
      <c r="BG48" s="216">
        <v>269.96852176874552</v>
      </c>
      <c r="BH48" s="215">
        <v>237.56</v>
      </c>
      <c r="BI48" s="216">
        <v>274.0337227945912</v>
      </c>
      <c r="BJ48" s="215">
        <v>237.56</v>
      </c>
      <c r="BK48" s="216">
        <v>270.05900711467427</v>
      </c>
      <c r="BL48" s="215">
        <v>237.56</v>
      </c>
      <c r="BM48" s="216">
        <v>252.97561555597383</v>
      </c>
      <c r="BN48" s="215">
        <v>237.56</v>
      </c>
      <c r="BO48" s="216">
        <v>235.66803583267912</v>
      </c>
      <c r="BP48" s="215">
        <v>237.56</v>
      </c>
      <c r="BQ48" s="216">
        <v>242.92694041255763</v>
      </c>
      <c r="BR48" s="215">
        <v>237.56</v>
      </c>
      <c r="BS48" s="216">
        <v>255.36922810407466</v>
      </c>
      <c r="BT48" s="215">
        <v>237.56</v>
      </c>
      <c r="BU48" s="216">
        <v>259.13484179705119</v>
      </c>
      <c r="BV48" s="215">
        <v>237.56</v>
      </c>
      <c r="BW48" s="216">
        <v>255.25287362580696</v>
      </c>
      <c r="BX48" s="215">
        <v>237.56</v>
      </c>
      <c r="BY48" s="216">
        <v>252.3960824081812</v>
      </c>
      <c r="BZ48" s="215">
        <v>237.56</v>
      </c>
      <c r="CA48" s="216">
        <v>255.57991121417547</v>
      </c>
      <c r="CB48" s="215">
        <v>237.56</v>
      </c>
      <c r="CC48" s="216">
        <v>261.44175972472613</v>
      </c>
      <c r="CD48" s="215">
        <v>237.56</v>
      </c>
      <c r="CE48" s="216">
        <v>266.98495710278246</v>
      </c>
      <c r="CF48" s="215">
        <v>237.56</v>
      </c>
      <c r="CG48" s="216">
        <v>262.75082831471548</v>
      </c>
      <c r="CH48" s="215">
        <v>237.56</v>
      </c>
      <c r="CI48" s="216">
        <v>257.02075103729834</v>
      </c>
    </row>
    <row r="49" spans="2:87" x14ac:dyDescent="0.3">
      <c r="B49" s="543"/>
      <c r="C49" s="222" t="s">
        <v>231</v>
      </c>
      <c r="D49" s="217">
        <v>6.51</v>
      </c>
      <c r="E49" s="218">
        <v>6.56</v>
      </c>
      <c r="F49" s="217">
        <v>6.51</v>
      </c>
      <c r="G49" s="218">
        <v>6.46</v>
      </c>
      <c r="H49" s="217">
        <v>6.51</v>
      </c>
      <c r="I49" s="218">
        <v>6.61</v>
      </c>
      <c r="J49" s="217">
        <v>6.51</v>
      </c>
      <c r="K49" s="218">
        <v>6.57</v>
      </c>
      <c r="L49" s="217">
        <v>6.51</v>
      </c>
      <c r="M49" s="218">
        <v>6.58</v>
      </c>
      <c r="N49" s="217">
        <v>6.51</v>
      </c>
      <c r="O49" s="218">
        <v>6.74</v>
      </c>
      <c r="P49" s="217">
        <v>6.51</v>
      </c>
      <c r="Q49" s="218">
        <v>6.52</v>
      </c>
      <c r="R49" s="217">
        <v>6.51</v>
      </c>
      <c r="S49" s="218">
        <v>6.57</v>
      </c>
      <c r="T49" s="217">
        <v>6.51</v>
      </c>
      <c r="U49" s="218">
        <v>6.59</v>
      </c>
      <c r="V49" s="217">
        <v>6.51</v>
      </c>
      <c r="W49" s="218">
        <v>6.61</v>
      </c>
      <c r="X49" s="217">
        <v>6.51</v>
      </c>
      <c r="Y49" s="218">
        <v>6.67</v>
      </c>
      <c r="Z49" s="217">
        <v>7.23</v>
      </c>
      <c r="AA49" s="218">
        <v>6.85</v>
      </c>
      <c r="AB49" s="217">
        <v>7.23</v>
      </c>
      <c r="AC49" s="218">
        <v>6.96</v>
      </c>
      <c r="AD49" s="217">
        <v>7.23</v>
      </c>
      <c r="AE49" s="218">
        <v>7.26</v>
      </c>
      <c r="AF49" s="217">
        <v>7.23</v>
      </c>
      <c r="AG49" s="218">
        <v>7.42</v>
      </c>
      <c r="AH49" s="217">
        <v>7.23</v>
      </c>
      <c r="AI49" s="218">
        <v>7.87</v>
      </c>
      <c r="AJ49" s="217">
        <v>7.23</v>
      </c>
      <c r="AK49" s="218">
        <v>8.23</v>
      </c>
      <c r="AL49" s="217">
        <v>7.61</v>
      </c>
      <c r="AM49" s="218">
        <v>8.51</v>
      </c>
      <c r="AN49" s="217">
        <v>7.61</v>
      </c>
      <c r="AO49" s="218">
        <v>8.4600000000000009</v>
      </c>
      <c r="AP49" s="217">
        <v>7.81</v>
      </c>
      <c r="AQ49" s="218">
        <v>8.6300000000000008</v>
      </c>
      <c r="AR49" s="217">
        <v>7.81</v>
      </c>
      <c r="AS49" s="218">
        <v>8.7200000000000006</v>
      </c>
      <c r="AT49" s="217">
        <v>7.81</v>
      </c>
      <c r="AU49" s="218">
        <v>8.59</v>
      </c>
      <c r="AV49" s="217">
        <v>7.81</v>
      </c>
      <c r="AW49" s="218">
        <v>8.6199999999999992</v>
      </c>
      <c r="AX49" s="217">
        <v>7.81</v>
      </c>
      <c r="AY49" s="218">
        <v>8.7100000000000009</v>
      </c>
      <c r="AZ49" s="217">
        <v>7.81</v>
      </c>
      <c r="BA49" s="218">
        <v>8.77</v>
      </c>
      <c r="BB49" s="217">
        <v>7.81</v>
      </c>
      <c r="BC49" s="218">
        <v>8.51</v>
      </c>
      <c r="BD49" s="217">
        <v>7.81</v>
      </c>
      <c r="BE49" s="218">
        <v>8.93</v>
      </c>
      <c r="BF49" s="217">
        <v>7.81</v>
      </c>
      <c r="BG49" s="218">
        <v>9.2302803319593139</v>
      </c>
      <c r="BH49" s="217">
        <v>7.81</v>
      </c>
      <c r="BI49" s="218">
        <v>9.3692704069076314</v>
      </c>
      <c r="BJ49" s="217">
        <v>7.81</v>
      </c>
      <c r="BK49" s="218">
        <v>9.2333740448980848</v>
      </c>
      <c r="BL49" s="217">
        <v>7.81</v>
      </c>
      <c r="BM49" s="218">
        <v>8.6492893076319213</v>
      </c>
      <c r="BN49" s="217">
        <v>7.81</v>
      </c>
      <c r="BO49" s="218">
        <v>8.0575395300389978</v>
      </c>
      <c r="BP49" s="217">
        <v>7.81</v>
      </c>
      <c r="BQ49" s="218">
        <v>8.3057229987495305</v>
      </c>
      <c r="BR49" s="217">
        <v>7.81</v>
      </c>
      <c r="BS49" s="218">
        <v>8.7311274222399327</v>
      </c>
      <c r="BT49" s="217">
        <v>7.81</v>
      </c>
      <c r="BU49" s="218">
        <v>8.8598745434980586</v>
      </c>
      <c r="BV49" s="217">
        <v>7.81</v>
      </c>
      <c r="BW49" s="218">
        <v>8.7271492382455413</v>
      </c>
      <c r="BX49" s="217">
        <v>7.81</v>
      </c>
      <c r="BY49" s="218">
        <v>8.62947494786604</v>
      </c>
      <c r="BZ49" s="217">
        <v>7.81</v>
      </c>
      <c r="CA49" s="218">
        <v>8.4011856095242372</v>
      </c>
      <c r="CB49" s="217">
        <v>7.81</v>
      </c>
      <c r="CC49" s="218">
        <v>8.9387485508666007</v>
      </c>
      <c r="CD49" s="217">
        <v>7.81</v>
      </c>
      <c r="CE49" s="218">
        <v>9.1282716308154175</v>
      </c>
      <c r="CF49" s="217">
        <v>7.81</v>
      </c>
      <c r="CG49" s="218">
        <v>8.9835058802774519</v>
      </c>
      <c r="CH49" s="217">
        <v>7.81</v>
      </c>
      <c r="CI49" s="218">
        <v>8.787593337408266</v>
      </c>
    </row>
    <row r="50" spans="2:87" x14ac:dyDescent="0.3">
      <c r="B50" s="544"/>
      <c r="C50" s="223" t="s">
        <v>232</v>
      </c>
      <c r="D50" s="219">
        <v>405.39</v>
      </c>
      <c r="E50" s="220">
        <v>373.55</v>
      </c>
      <c r="F50" s="219">
        <v>405.39</v>
      </c>
      <c r="G50" s="220">
        <v>368.29</v>
      </c>
      <c r="H50" s="219">
        <v>405.39</v>
      </c>
      <c r="I50" s="220">
        <v>376.74</v>
      </c>
      <c r="J50" s="219">
        <v>405.39</v>
      </c>
      <c r="K50" s="220">
        <v>374.58</v>
      </c>
      <c r="L50" s="219">
        <v>405.39</v>
      </c>
      <c r="M50" s="220">
        <v>374.97</v>
      </c>
      <c r="N50" s="219">
        <v>405.39</v>
      </c>
      <c r="O50" s="220">
        <v>384.19</v>
      </c>
      <c r="P50" s="219">
        <v>405.39</v>
      </c>
      <c r="Q50" s="220">
        <v>371.28</v>
      </c>
      <c r="R50" s="219">
        <v>405.39</v>
      </c>
      <c r="S50" s="220">
        <v>374.65</v>
      </c>
      <c r="T50" s="219">
        <v>405.39</v>
      </c>
      <c r="U50" s="220">
        <v>375.47</v>
      </c>
      <c r="V50" s="219">
        <v>405.39</v>
      </c>
      <c r="W50" s="220">
        <v>376.84</v>
      </c>
      <c r="X50" s="219">
        <v>405.39</v>
      </c>
      <c r="Y50" s="220">
        <v>380.02</v>
      </c>
      <c r="Z50" s="219">
        <v>449.98</v>
      </c>
      <c r="AA50" s="220">
        <v>390.41</v>
      </c>
      <c r="AB50" s="219">
        <v>449.98</v>
      </c>
      <c r="AC50" s="220">
        <v>396.73</v>
      </c>
      <c r="AD50" s="219">
        <v>449.98</v>
      </c>
      <c r="AE50" s="220">
        <v>413.74</v>
      </c>
      <c r="AF50" s="219">
        <v>449.98</v>
      </c>
      <c r="AG50" s="220">
        <v>422.65</v>
      </c>
      <c r="AH50" s="219">
        <v>449.98</v>
      </c>
      <c r="AI50" s="220">
        <v>448.44</v>
      </c>
      <c r="AJ50" s="219">
        <v>449.98</v>
      </c>
      <c r="AK50" s="220">
        <v>469.01</v>
      </c>
      <c r="AL50" s="219">
        <v>485.98</v>
      </c>
      <c r="AM50" s="220">
        <v>485.11</v>
      </c>
      <c r="AN50" s="219">
        <v>485.98</v>
      </c>
      <c r="AO50" s="220">
        <v>481.89</v>
      </c>
      <c r="AP50" s="219">
        <v>485.98</v>
      </c>
      <c r="AQ50" s="220">
        <v>491.74</v>
      </c>
      <c r="AR50" s="219">
        <v>485.98</v>
      </c>
      <c r="AS50" s="220">
        <v>496.74</v>
      </c>
      <c r="AT50" s="219">
        <v>485.98</v>
      </c>
      <c r="AU50" s="220">
        <v>489.28</v>
      </c>
      <c r="AV50" s="219">
        <v>485.98</v>
      </c>
      <c r="AW50" s="220">
        <v>491.05</v>
      </c>
      <c r="AX50" s="219">
        <v>485.98</v>
      </c>
      <c r="AY50" s="220">
        <v>496.52</v>
      </c>
      <c r="AZ50" s="219">
        <v>485.98</v>
      </c>
      <c r="BA50" s="220">
        <v>499.51</v>
      </c>
      <c r="BB50" s="219">
        <v>485.98</v>
      </c>
      <c r="BC50" s="220">
        <v>484.9</v>
      </c>
      <c r="BD50" s="219">
        <v>485.98</v>
      </c>
      <c r="BE50" s="220">
        <v>503.1</v>
      </c>
      <c r="BF50" s="219">
        <v>485.98</v>
      </c>
      <c r="BG50" s="220">
        <v>525.98855539316537</v>
      </c>
      <c r="BH50" s="219">
        <v>485.98</v>
      </c>
      <c r="BI50" s="220">
        <v>533.90892033407874</v>
      </c>
      <c r="BJ50" s="219">
        <v>485.98</v>
      </c>
      <c r="BK50" s="220">
        <v>526.16485097043301</v>
      </c>
      <c r="BL50" s="219">
        <v>485.98</v>
      </c>
      <c r="BM50" s="220">
        <v>492.88071699694058</v>
      </c>
      <c r="BN50" s="219">
        <v>485.98</v>
      </c>
      <c r="BO50" s="220">
        <v>459.15978984453011</v>
      </c>
      <c r="BP50" s="219">
        <v>485.98</v>
      </c>
      <c r="BQ50" s="220">
        <v>473.30255252179398</v>
      </c>
      <c r="BR50" s="219">
        <v>485.98</v>
      </c>
      <c r="BS50" s="220">
        <v>497.54427109612919</v>
      </c>
      <c r="BT50" s="219">
        <v>485.98</v>
      </c>
      <c r="BU50" s="220">
        <v>504.88094017725291</v>
      </c>
      <c r="BV50" s="219">
        <v>485.98</v>
      </c>
      <c r="BW50" s="220">
        <v>497.31757383699471</v>
      </c>
      <c r="BX50" s="219">
        <v>485.98</v>
      </c>
      <c r="BY50" s="220">
        <v>491.75159349316033</v>
      </c>
      <c r="BZ50" s="219">
        <v>485.98</v>
      </c>
      <c r="CA50" s="220">
        <v>497.94322487089528</v>
      </c>
      <c r="CB50" s="219">
        <v>485.98</v>
      </c>
      <c r="CC50" s="220">
        <v>509.37558429442055</v>
      </c>
      <c r="CD50" s="219">
        <v>485.98</v>
      </c>
      <c r="CE50" s="220">
        <v>520.17557816793067</v>
      </c>
      <c r="CF50" s="219">
        <v>485.98</v>
      </c>
      <c r="CG50" s="220">
        <v>511.92608570861461</v>
      </c>
      <c r="CH50" s="219">
        <v>485.98</v>
      </c>
      <c r="CI50" s="220">
        <v>500.76198757712365</v>
      </c>
    </row>
    <row r="51" spans="2:87" ht="4.5" customHeight="1" x14ac:dyDescent="0.3">
      <c r="B51" s="225"/>
      <c r="C51" s="212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</row>
    <row r="52" spans="2:87" x14ac:dyDescent="0.3">
      <c r="B52" s="542" t="s">
        <v>237</v>
      </c>
      <c r="C52" s="221" t="s">
        <v>229</v>
      </c>
      <c r="D52" s="215">
        <v>187.21</v>
      </c>
      <c r="E52" s="216">
        <v>191.73</v>
      </c>
      <c r="F52" s="215">
        <v>187.21</v>
      </c>
      <c r="G52" s="216">
        <v>189.03</v>
      </c>
      <c r="H52" s="215">
        <v>187.21</v>
      </c>
      <c r="I52" s="216">
        <v>193.37</v>
      </c>
      <c r="J52" s="215">
        <v>187.21</v>
      </c>
      <c r="K52" s="216">
        <v>192.26</v>
      </c>
      <c r="L52" s="215">
        <v>187.21</v>
      </c>
      <c r="M52" s="216">
        <v>192.46</v>
      </c>
      <c r="N52" s="215">
        <v>187.21</v>
      </c>
      <c r="O52" s="216">
        <v>197.19</v>
      </c>
      <c r="P52" s="215">
        <v>187.21</v>
      </c>
      <c r="Q52" s="216">
        <v>190.56</v>
      </c>
      <c r="R52" s="215">
        <v>187.21</v>
      </c>
      <c r="S52" s="216">
        <v>192.29</v>
      </c>
      <c r="T52" s="215">
        <v>187.21</v>
      </c>
      <c r="U52" s="216">
        <v>192.71</v>
      </c>
      <c r="V52" s="215">
        <v>187.21</v>
      </c>
      <c r="W52" s="216">
        <v>193.42</v>
      </c>
      <c r="X52" s="215">
        <v>187.21</v>
      </c>
      <c r="Y52" s="216">
        <v>195.05</v>
      </c>
      <c r="Z52" s="215">
        <v>207.8</v>
      </c>
      <c r="AA52" s="216">
        <v>200.38</v>
      </c>
      <c r="AB52" s="215">
        <v>207.8</v>
      </c>
      <c r="AC52" s="216">
        <v>203.63</v>
      </c>
      <c r="AD52" s="215">
        <v>207.8</v>
      </c>
      <c r="AE52" s="216">
        <v>212.35</v>
      </c>
      <c r="AF52" s="215">
        <v>207.8</v>
      </c>
      <c r="AG52" s="216">
        <v>216.93</v>
      </c>
      <c r="AH52" s="215">
        <v>207.8</v>
      </c>
      <c r="AI52" s="216">
        <v>230.17</v>
      </c>
      <c r="AJ52" s="215">
        <v>207.8</v>
      </c>
      <c r="AK52" s="216">
        <v>240.72</v>
      </c>
      <c r="AL52" s="215">
        <v>224.42</v>
      </c>
      <c r="AM52" s="216">
        <v>248.99</v>
      </c>
      <c r="AN52" s="215">
        <v>224.42</v>
      </c>
      <c r="AO52" s="216">
        <v>247.34</v>
      </c>
      <c r="AP52" s="215">
        <v>224.42</v>
      </c>
      <c r="AQ52" s="216">
        <v>252.39</v>
      </c>
      <c r="AR52" s="215">
        <v>224.42</v>
      </c>
      <c r="AS52" s="216">
        <v>254.96</v>
      </c>
      <c r="AT52" s="215">
        <v>224.42</v>
      </c>
      <c r="AU52" s="216">
        <v>251.13</v>
      </c>
      <c r="AV52" s="215">
        <v>224.42</v>
      </c>
      <c r="AW52" s="216">
        <v>252.04</v>
      </c>
      <c r="AX52" s="215">
        <v>224.42</v>
      </c>
      <c r="AY52" s="216">
        <v>254.84</v>
      </c>
      <c r="AZ52" s="215">
        <v>224.42</v>
      </c>
      <c r="BA52" s="216">
        <v>256.38</v>
      </c>
      <c r="BB52" s="215">
        <v>224.42</v>
      </c>
      <c r="BC52" s="216">
        <v>248.88</v>
      </c>
      <c r="BD52" s="215">
        <v>224.42</v>
      </c>
      <c r="BE52" s="216">
        <v>261.3</v>
      </c>
      <c r="BF52" s="215">
        <v>224.42</v>
      </c>
      <c r="BG52" s="216">
        <v>269.96852176874552</v>
      </c>
      <c r="BH52" s="215">
        <v>224.42</v>
      </c>
      <c r="BI52" s="216">
        <v>274.0337227945912</v>
      </c>
      <c r="BJ52" s="215">
        <v>224.42</v>
      </c>
      <c r="BK52" s="216">
        <v>270.05900711467427</v>
      </c>
      <c r="BL52" s="215">
        <v>224.42</v>
      </c>
      <c r="BM52" s="216">
        <v>252.97561555597383</v>
      </c>
      <c r="BN52" s="215">
        <v>224.42</v>
      </c>
      <c r="BO52" s="216">
        <v>235.66803583267912</v>
      </c>
      <c r="BP52" s="215">
        <v>224.42</v>
      </c>
      <c r="BQ52" s="216">
        <v>242.92694041255763</v>
      </c>
      <c r="BR52" s="215">
        <v>224.42</v>
      </c>
      <c r="BS52" s="216">
        <v>255.36922810407466</v>
      </c>
      <c r="BT52" s="215">
        <v>224.42</v>
      </c>
      <c r="BU52" s="216">
        <v>259.13484179705119</v>
      </c>
      <c r="BV52" s="215">
        <v>224.42</v>
      </c>
      <c r="BW52" s="216">
        <v>255.25287362580696</v>
      </c>
      <c r="BX52" s="215">
        <v>224.42</v>
      </c>
      <c r="BY52" s="216">
        <v>252.3960824081812</v>
      </c>
      <c r="BZ52" s="215">
        <v>224.42</v>
      </c>
      <c r="CA52" s="216">
        <v>255.57991121417547</v>
      </c>
      <c r="CB52" s="215">
        <v>224.42</v>
      </c>
      <c r="CC52" s="216">
        <v>261.44175972472613</v>
      </c>
      <c r="CD52" s="215">
        <v>224.42</v>
      </c>
      <c r="CE52" s="216">
        <v>266.98495710278246</v>
      </c>
      <c r="CF52" s="215">
        <v>224.42</v>
      </c>
      <c r="CG52" s="216">
        <v>262.75082831471548</v>
      </c>
      <c r="CH52" s="215">
        <v>224.42</v>
      </c>
      <c r="CI52" s="216">
        <v>257.02075103729834</v>
      </c>
    </row>
    <row r="53" spans="2:87" x14ac:dyDescent="0.3">
      <c r="B53" s="543"/>
      <c r="C53" s="222" t="s">
        <v>231</v>
      </c>
      <c r="D53" s="217">
        <v>6.15</v>
      </c>
      <c r="E53" s="218">
        <v>6.56</v>
      </c>
      <c r="F53" s="217">
        <v>6.15</v>
      </c>
      <c r="G53" s="218">
        <v>6.46</v>
      </c>
      <c r="H53" s="217">
        <v>6.15</v>
      </c>
      <c r="I53" s="218">
        <v>6.61</v>
      </c>
      <c r="J53" s="217">
        <v>6.15</v>
      </c>
      <c r="K53" s="218">
        <v>6.57</v>
      </c>
      <c r="L53" s="217">
        <v>6.15</v>
      </c>
      <c r="M53" s="218">
        <v>6.58</v>
      </c>
      <c r="N53" s="217">
        <v>6.15</v>
      </c>
      <c r="O53" s="218">
        <v>6.74</v>
      </c>
      <c r="P53" s="217">
        <v>6.15</v>
      </c>
      <c r="Q53" s="218">
        <v>6.52</v>
      </c>
      <c r="R53" s="217">
        <v>6.15</v>
      </c>
      <c r="S53" s="218">
        <v>6.57</v>
      </c>
      <c r="T53" s="217">
        <v>6.15</v>
      </c>
      <c r="U53" s="218">
        <v>6.59</v>
      </c>
      <c r="V53" s="217">
        <v>6.15</v>
      </c>
      <c r="W53" s="218">
        <v>6.61</v>
      </c>
      <c r="X53" s="217">
        <v>6.15</v>
      </c>
      <c r="Y53" s="218">
        <v>6.67</v>
      </c>
      <c r="Z53" s="217">
        <v>6.83</v>
      </c>
      <c r="AA53" s="218">
        <v>6.85</v>
      </c>
      <c r="AB53" s="217">
        <v>6.83</v>
      </c>
      <c r="AC53" s="218">
        <v>6.96</v>
      </c>
      <c r="AD53" s="217">
        <v>6.83</v>
      </c>
      <c r="AE53" s="218">
        <v>7.26</v>
      </c>
      <c r="AF53" s="217">
        <v>6.83</v>
      </c>
      <c r="AG53" s="218">
        <v>7.42</v>
      </c>
      <c r="AH53" s="217">
        <v>6.83</v>
      </c>
      <c r="AI53" s="218">
        <v>7.87</v>
      </c>
      <c r="AJ53" s="217">
        <v>6.83</v>
      </c>
      <c r="AK53" s="218">
        <v>8.23</v>
      </c>
      <c r="AL53" s="217">
        <v>7.36</v>
      </c>
      <c r="AM53" s="218">
        <v>8.51</v>
      </c>
      <c r="AN53" s="217">
        <v>7.36</v>
      </c>
      <c r="AO53" s="218">
        <v>8.4600000000000009</v>
      </c>
      <c r="AP53" s="217">
        <v>7.38</v>
      </c>
      <c r="AQ53" s="218">
        <v>8.6300000000000008</v>
      </c>
      <c r="AR53" s="217">
        <v>7.38</v>
      </c>
      <c r="AS53" s="218">
        <v>8.7200000000000006</v>
      </c>
      <c r="AT53" s="217">
        <v>7.38</v>
      </c>
      <c r="AU53" s="218">
        <v>8.59</v>
      </c>
      <c r="AV53" s="217">
        <v>7.38</v>
      </c>
      <c r="AW53" s="218">
        <v>8.6199999999999992</v>
      </c>
      <c r="AX53" s="217">
        <v>7.38</v>
      </c>
      <c r="AY53" s="218">
        <v>8.7100000000000009</v>
      </c>
      <c r="AZ53" s="217">
        <v>7.38</v>
      </c>
      <c r="BA53" s="218">
        <v>8.77</v>
      </c>
      <c r="BB53" s="217">
        <v>7.38</v>
      </c>
      <c r="BC53" s="218">
        <v>8.51</v>
      </c>
      <c r="BD53" s="217">
        <v>7.38</v>
      </c>
      <c r="BE53" s="218">
        <v>8.93</v>
      </c>
      <c r="BF53" s="217">
        <v>7.38</v>
      </c>
      <c r="BG53" s="218">
        <v>9.2302803319593139</v>
      </c>
      <c r="BH53" s="217">
        <v>7.38</v>
      </c>
      <c r="BI53" s="218">
        <v>9.3692704069076314</v>
      </c>
      <c r="BJ53" s="217">
        <v>7.38</v>
      </c>
      <c r="BK53" s="218">
        <v>9.2333740448980848</v>
      </c>
      <c r="BL53" s="217">
        <v>7.38</v>
      </c>
      <c r="BM53" s="218">
        <v>8.6492893076319213</v>
      </c>
      <c r="BN53" s="217">
        <v>7.38</v>
      </c>
      <c r="BO53" s="218">
        <v>8.0575395300389978</v>
      </c>
      <c r="BP53" s="217">
        <v>7.38</v>
      </c>
      <c r="BQ53" s="218">
        <v>8.3057229987495305</v>
      </c>
      <c r="BR53" s="217">
        <v>7.38</v>
      </c>
      <c r="BS53" s="218">
        <v>8.7311274222399327</v>
      </c>
      <c r="BT53" s="217">
        <v>7.38</v>
      </c>
      <c r="BU53" s="218">
        <v>8.8598745434980586</v>
      </c>
      <c r="BV53" s="217">
        <v>7.38</v>
      </c>
      <c r="BW53" s="218">
        <v>8.7271492382455413</v>
      </c>
      <c r="BX53" s="217">
        <v>7.38</v>
      </c>
      <c r="BY53" s="218">
        <v>8.62947494786604</v>
      </c>
      <c r="BZ53" s="217">
        <v>7.38</v>
      </c>
      <c r="CA53" s="218">
        <v>8.4011856095242372</v>
      </c>
      <c r="CB53" s="217">
        <v>7.38</v>
      </c>
      <c r="CC53" s="218">
        <v>8.9387485508666007</v>
      </c>
      <c r="CD53" s="217">
        <v>7.38</v>
      </c>
      <c r="CE53" s="218">
        <v>9.1282716308154175</v>
      </c>
      <c r="CF53" s="217">
        <v>7.38</v>
      </c>
      <c r="CG53" s="218">
        <v>8.9835058802774519</v>
      </c>
      <c r="CH53" s="217">
        <v>7.38</v>
      </c>
      <c r="CI53" s="218">
        <v>8.787593337408266</v>
      </c>
    </row>
    <row r="54" spans="2:87" x14ac:dyDescent="0.3">
      <c r="B54" s="544"/>
      <c r="C54" s="223" t="s">
        <v>232</v>
      </c>
      <c r="D54" s="219">
        <v>283.95</v>
      </c>
      <c r="E54" s="220">
        <v>276.95</v>
      </c>
      <c r="F54" s="219">
        <v>283.95</v>
      </c>
      <c r="G54" s="220">
        <v>273.04000000000002</v>
      </c>
      <c r="H54" s="219">
        <v>283.95</v>
      </c>
      <c r="I54" s="220">
        <v>279.31</v>
      </c>
      <c r="J54" s="219">
        <v>283.95</v>
      </c>
      <c r="K54" s="220">
        <v>277.70999999999998</v>
      </c>
      <c r="L54" s="219">
        <v>283.95</v>
      </c>
      <c r="M54" s="220">
        <v>278</v>
      </c>
      <c r="N54" s="219">
        <v>283.95</v>
      </c>
      <c r="O54" s="220">
        <v>284.83999999999997</v>
      </c>
      <c r="P54" s="219">
        <v>283.95</v>
      </c>
      <c r="Q54" s="220">
        <v>275.26</v>
      </c>
      <c r="R54" s="219">
        <v>283.95</v>
      </c>
      <c r="S54" s="220">
        <v>277.76</v>
      </c>
      <c r="T54" s="219">
        <v>283.95</v>
      </c>
      <c r="U54" s="220">
        <v>278.37</v>
      </c>
      <c r="V54" s="219">
        <v>283.95</v>
      </c>
      <c r="W54" s="220">
        <v>279.39</v>
      </c>
      <c r="X54" s="219">
        <v>283.95</v>
      </c>
      <c r="Y54" s="220">
        <v>281.74</v>
      </c>
      <c r="Z54" s="219">
        <v>315.18</v>
      </c>
      <c r="AA54" s="220">
        <v>289.44</v>
      </c>
      <c r="AB54" s="219">
        <v>315.18</v>
      </c>
      <c r="AC54" s="220">
        <v>294.13</v>
      </c>
      <c r="AD54" s="219">
        <v>315.18</v>
      </c>
      <c r="AE54" s="220">
        <v>306.74</v>
      </c>
      <c r="AF54" s="219">
        <v>315.18</v>
      </c>
      <c r="AG54" s="220">
        <v>313.35000000000002</v>
      </c>
      <c r="AH54" s="219">
        <v>315.18</v>
      </c>
      <c r="AI54" s="220">
        <v>332.47</v>
      </c>
      <c r="AJ54" s="219">
        <v>315.18</v>
      </c>
      <c r="AK54" s="220">
        <v>347.72</v>
      </c>
      <c r="AL54" s="219">
        <v>340.39</v>
      </c>
      <c r="AM54" s="220">
        <v>359.66</v>
      </c>
      <c r="AN54" s="219">
        <v>340.39</v>
      </c>
      <c r="AO54" s="220">
        <v>357.27</v>
      </c>
      <c r="AP54" s="219">
        <v>340.39</v>
      </c>
      <c r="AQ54" s="220">
        <v>364.57</v>
      </c>
      <c r="AR54" s="219">
        <v>340.39</v>
      </c>
      <c r="AS54" s="220">
        <v>368.28</v>
      </c>
      <c r="AT54" s="219">
        <v>340.39</v>
      </c>
      <c r="AU54" s="220">
        <v>362.75</v>
      </c>
      <c r="AV54" s="219">
        <v>340.39</v>
      </c>
      <c r="AW54" s="220">
        <v>364.06</v>
      </c>
      <c r="AX54" s="219">
        <v>340.39</v>
      </c>
      <c r="AY54" s="220">
        <v>368.12</v>
      </c>
      <c r="AZ54" s="219">
        <v>340.39</v>
      </c>
      <c r="BA54" s="220">
        <v>370.33</v>
      </c>
      <c r="BB54" s="219">
        <v>340.39</v>
      </c>
      <c r="BC54" s="220">
        <v>359.5</v>
      </c>
      <c r="BD54" s="219">
        <v>340.39</v>
      </c>
      <c r="BE54" s="220">
        <v>377.44</v>
      </c>
      <c r="BF54" s="219">
        <v>340.39</v>
      </c>
      <c r="BG54" s="220">
        <v>389.96216608421656</v>
      </c>
      <c r="BH54" s="219">
        <v>340.39</v>
      </c>
      <c r="BI54" s="220">
        <v>395.83423808439034</v>
      </c>
      <c r="BJ54" s="219">
        <v>340.39</v>
      </c>
      <c r="BK54" s="220">
        <v>390.09286969834932</v>
      </c>
      <c r="BL54" s="219">
        <v>340.39</v>
      </c>
      <c r="BM54" s="220">
        <v>365.41637655518878</v>
      </c>
      <c r="BN54" s="219">
        <v>340.39</v>
      </c>
      <c r="BO54" s="220">
        <v>340.41604972318606</v>
      </c>
      <c r="BP54" s="219">
        <v>340.39</v>
      </c>
      <c r="BQ54" s="220">
        <v>350.90133939630147</v>
      </c>
      <c r="BR54" s="219">
        <v>340.39</v>
      </c>
      <c r="BS54" s="220">
        <v>368.87388459319379</v>
      </c>
      <c r="BT54" s="219">
        <v>340.39</v>
      </c>
      <c r="BU54" s="220">
        <v>374.31321086252592</v>
      </c>
      <c r="BV54" s="219">
        <v>340.39</v>
      </c>
      <c r="BW54" s="220">
        <v>368.70581372299898</v>
      </c>
      <c r="BX54" s="219">
        <v>340.39</v>
      </c>
      <c r="BY54" s="220">
        <v>364.57925673043968</v>
      </c>
      <c r="BZ54" s="219">
        <v>340.39</v>
      </c>
      <c r="CA54" s="220">
        <v>369.16668353713874</v>
      </c>
      <c r="CB54" s="219">
        <v>340.39</v>
      </c>
      <c r="CC54" s="220">
        <v>377.64549088599188</v>
      </c>
      <c r="CD54" s="219">
        <v>340.39</v>
      </c>
      <c r="CE54" s="220">
        <v>385.65248830338282</v>
      </c>
      <c r="CF54" s="219">
        <v>340.39</v>
      </c>
      <c r="CG54" s="220">
        <v>379.53640475832231</v>
      </c>
      <c r="CH54" s="219">
        <v>340.39</v>
      </c>
      <c r="CI54" s="220">
        <v>371.25946442360578</v>
      </c>
    </row>
    <row r="55" spans="2:87" ht="4.5" customHeight="1" x14ac:dyDescent="0.3">
      <c r="B55" s="225"/>
      <c r="C55" s="212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  <c r="BI55" s="224"/>
      <c r="BJ55" s="224"/>
      <c r="BK55" s="224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</row>
    <row r="56" spans="2:87" x14ac:dyDescent="0.3">
      <c r="B56" s="542" t="s">
        <v>238</v>
      </c>
      <c r="C56" s="221" t="s">
        <v>229</v>
      </c>
      <c r="D56" s="215">
        <v>137.07</v>
      </c>
      <c r="E56" s="216">
        <v>146.19999999999999</v>
      </c>
      <c r="F56" s="215">
        <v>137.07</v>
      </c>
      <c r="G56" s="216">
        <v>144.13999999999999</v>
      </c>
      <c r="H56" s="215">
        <v>137.07</v>
      </c>
      <c r="I56" s="216">
        <v>147.44999999999999</v>
      </c>
      <c r="J56" s="215">
        <v>137.07</v>
      </c>
      <c r="K56" s="216">
        <v>146.6</v>
      </c>
      <c r="L56" s="215">
        <v>137.07</v>
      </c>
      <c r="M56" s="216">
        <v>146.76</v>
      </c>
      <c r="N56" s="215">
        <v>137.07</v>
      </c>
      <c r="O56" s="216">
        <v>150.36000000000001</v>
      </c>
      <c r="P56" s="215">
        <v>137.07</v>
      </c>
      <c r="Q56" s="216">
        <v>145.31</v>
      </c>
      <c r="R56" s="215">
        <v>137.07</v>
      </c>
      <c r="S56" s="216">
        <v>146.63</v>
      </c>
      <c r="T56" s="215">
        <v>137.07</v>
      </c>
      <c r="U56" s="216">
        <v>146.94999999999999</v>
      </c>
      <c r="V56" s="215">
        <v>137.07</v>
      </c>
      <c r="W56" s="216">
        <v>147.49</v>
      </c>
      <c r="X56" s="215">
        <v>137.07</v>
      </c>
      <c r="Y56" s="216">
        <v>148.72999999999999</v>
      </c>
      <c r="Z56" s="215">
        <v>152.15</v>
      </c>
      <c r="AA56" s="216">
        <v>152.80000000000001</v>
      </c>
      <c r="AB56" s="215">
        <v>152.15</v>
      </c>
      <c r="AC56" s="216">
        <v>155.27000000000001</v>
      </c>
      <c r="AD56" s="215">
        <v>152.15</v>
      </c>
      <c r="AE56" s="216">
        <v>161.93</v>
      </c>
      <c r="AF56" s="215">
        <v>152.15</v>
      </c>
      <c r="AG56" s="216">
        <v>165.42</v>
      </c>
      <c r="AH56" s="215">
        <v>152.15</v>
      </c>
      <c r="AI56" s="216">
        <v>175.51</v>
      </c>
      <c r="AJ56" s="215">
        <v>152.15</v>
      </c>
      <c r="AK56" s="216">
        <v>183.56</v>
      </c>
      <c r="AL56" s="215">
        <v>164.32</v>
      </c>
      <c r="AM56" s="216">
        <v>189.86</v>
      </c>
      <c r="AN56" s="215">
        <v>164.32</v>
      </c>
      <c r="AO56" s="216">
        <v>188.6</v>
      </c>
      <c r="AP56" s="215">
        <v>164.32</v>
      </c>
      <c r="AQ56" s="216">
        <v>192.46</v>
      </c>
      <c r="AR56" s="215">
        <v>164.32</v>
      </c>
      <c r="AS56" s="216">
        <v>194.41</v>
      </c>
      <c r="AT56" s="215">
        <v>164.32</v>
      </c>
      <c r="AU56" s="216">
        <v>191.49</v>
      </c>
      <c r="AV56" s="215">
        <v>164.32</v>
      </c>
      <c r="AW56" s="216">
        <v>192.19</v>
      </c>
      <c r="AX56" s="215">
        <v>164.32</v>
      </c>
      <c r="AY56" s="216">
        <v>194.33</v>
      </c>
      <c r="AZ56" s="215">
        <v>164.32</v>
      </c>
      <c r="BA56" s="216">
        <v>195.5</v>
      </c>
      <c r="BB56" s="215">
        <v>164.32</v>
      </c>
      <c r="BC56" s="216">
        <v>189.78</v>
      </c>
      <c r="BD56" s="215">
        <v>164.32</v>
      </c>
      <c r="BE56" s="216">
        <v>199.25</v>
      </c>
      <c r="BF56" s="215">
        <v>164.32</v>
      </c>
      <c r="BG56" s="216">
        <v>205.86044571625388</v>
      </c>
      <c r="BH56" s="215">
        <v>164.32</v>
      </c>
      <c r="BI56" s="216">
        <v>208.96030376497714</v>
      </c>
      <c r="BJ56" s="215">
        <v>164.32</v>
      </c>
      <c r="BK56" s="216">
        <v>205.92944395916621</v>
      </c>
      <c r="BL56" s="215">
        <v>164.32</v>
      </c>
      <c r="BM56" s="216">
        <v>192.90276004217296</v>
      </c>
      <c r="BN56" s="215">
        <v>164.32</v>
      </c>
      <c r="BO56" s="216">
        <v>179.70512480394669</v>
      </c>
      <c r="BP56" s="215">
        <v>164.32</v>
      </c>
      <c r="BQ56" s="216">
        <v>185.24029358005154</v>
      </c>
      <c r="BR56" s="215">
        <v>164.32</v>
      </c>
      <c r="BS56" s="216">
        <v>194.72797337740079</v>
      </c>
      <c r="BT56" s="215">
        <v>164.32</v>
      </c>
      <c r="BU56" s="216">
        <v>197.59938560039839</v>
      </c>
      <c r="BV56" s="215">
        <v>164.32</v>
      </c>
      <c r="BW56" s="216">
        <v>194.63924901575911</v>
      </c>
      <c r="BX56" s="215">
        <v>164.32</v>
      </c>
      <c r="BY56" s="216">
        <v>192.46084573553341</v>
      </c>
      <c r="BZ56" s="215">
        <v>164.32</v>
      </c>
      <c r="CA56" s="216">
        <v>194.88862662195714</v>
      </c>
      <c r="CB56" s="215">
        <v>164.32</v>
      </c>
      <c r="CC56" s="216">
        <v>199.35849125357072</v>
      </c>
      <c r="CD56" s="215">
        <v>164.32</v>
      </c>
      <c r="CE56" s="216">
        <v>203.58537324508427</v>
      </c>
      <c r="CF56" s="215">
        <v>164.32</v>
      </c>
      <c r="CG56" s="216">
        <v>200.35670186584053</v>
      </c>
      <c r="CH56" s="215">
        <v>164.32</v>
      </c>
      <c r="CI56" s="216">
        <v>195.98731741098135</v>
      </c>
    </row>
    <row r="57" spans="2:87" x14ac:dyDescent="0.3">
      <c r="B57" s="543"/>
      <c r="C57" s="222" t="s">
        <v>231</v>
      </c>
      <c r="D57" s="217">
        <v>6.05</v>
      </c>
      <c r="E57" s="218">
        <v>6.44</v>
      </c>
      <c r="F57" s="217">
        <v>6.05</v>
      </c>
      <c r="G57" s="218">
        <v>6.35</v>
      </c>
      <c r="H57" s="217">
        <v>6.05</v>
      </c>
      <c r="I57" s="218">
        <v>6.5</v>
      </c>
      <c r="J57" s="217">
        <v>6.05</v>
      </c>
      <c r="K57" s="218">
        <v>6.46</v>
      </c>
      <c r="L57" s="217">
        <v>6.05</v>
      </c>
      <c r="M57" s="218">
        <v>6.47</v>
      </c>
      <c r="N57" s="217">
        <v>6.05</v>
      </c>
      <c r="O57" s="218">
        <v>6.62</v>
      </c>
      <c r="P57" s="217">
        <v>6.05</v>
      </c>
      <c r="Q57" s="218">
        <v>6.4</v>
      </c>
      <c r="R57" s="217">
        <v>6.05</v>
      </c>
      <c r="S57" s="218">
        <v>6.46</v>
      </c>
      <c r="T57" s="217">
        <v>6.05</v>
      </c>
      <c r="U57" s="218">
        <v>6.47</v>
      </c>
      <c r="V57" s="217">
        <v>6.05</v>
      </c>
      <c r="W57" s="218">
        <v>6.5</v>
      </c>
      <c r="X57" s="217">
        <v>6.05</v>
      </c>
      <c r="Y57" s="218">
        <v>6.55</v>
      </c>
      <c r="Z57" s="217">
        <v>6.72</v>
      </c>
      <c r="AA57" s="218">
        <v>6.73</v>
      </c>
      <c r="AB57" s="217">
        <v>6.72</v>
      </c>
      <c r="AC57" s="218">
        <v>6.84</v>
      </c>
      <c r="AD57" s="217">
        <v>6.72</v>
      </c>
      <c r="AE57" s="218">
        <v>7.13</v>
      </c>
      <c r="AF57" s="217">
        <v>6.72</v>
      </c>
      <c r="AG57" s="218">
        <v>7.29</v>
      </c>
      <c r="AH57" s="217">
        <v>6.72</v>
      </c>
      <c r="AI57" s="218">
        <v>7.73</v>
      </c>
      <c r="AJ57" s="217">
        <v>6.72</v>
      </c>
      <c r="AK57" s="218">
        <v>8.09</v>
      </c>
      <c r="AL57" s="217">
        <v>7.26</v>
      </c>
      <c r="AM57" s="218">
        <v>8.3699999999999992</v>
      </c>
      <c r="AN57" s="217">
        <v>7.26</v>
      </c>
      <c r="AO57" s="218">
        <v>8.31</v>
      </c>
      <c r="AP57" s="217">
        <v>7.26</v>
      </c>
      <c r="AQ57" s="218">
        <v>8.48</v>
      </c>
      <c r="AR57" s="217">
        <v>7.26</v>
      </c>
      <c r="AS57" s="218">
        <v>8.57</v>
      </c>
      <c r="AT57" s="217">
        <v>7.26</v>
      </c>
      <c r="AU57" s="218">
        <v>8.44</v>
      </c>
      <c r="AV57" s="217">
        <v>7.26</v>
      </c>
      <c r="AW57" s="218">
        <v>8.4700000000000006</v>
      </c>
      <c r="AX57" s="217">
        <v>7.26</v>
      </c>
      <c r="AY57" s="218">
        <v>8.56</v>
      </c>
      <c r="AZ57" s="217">
        <v>7.26</v>
      </c>
      <c r="BA57" s="218">
        <v>8.61</v>
      </c>
      <c r="BB57" s="217">
        <v>7.26</v>
      </c>
      <c r="BC57" s="218">
        <v>8.36</v>
      </c>
      <c r="BD57" s="217">
        <v>7.26</v>
      </c>
      <c r="BE57" s="218">
        <v>8.7799999999999994</v>
      </c>
      <c r="BF57" s="217">
        <v>7.26</v>
      </c>
      <c r="BG57" s="218">
        <v>9.0699528820245376</v>
      </c>
      <c r="BH57" s="217">
        <v>7.26</v>
      </c>
      <c r="BI57" s="218">
        <v>9.206528737308739</v>
      </c>
      <c r="BJ57" s="217">
        <v>7.26</v>
      </c>
      <c r="BK57" s="218">
        <v>9.0729928580139987</v>
      </c>
      <c r="BL57" s="217">
        <v>7.26</v>
      </c>
      <c r="BM57" s="218">
        <v>8.4990535132065528</v>
      </c>
      <c r="BN57" s="217">
        <v>7.26</v>
      </c>
      <c r="BO57" s="218">
        <v>7.9175822677306291</v>
      </c>
      <c r="BP57" s="217">
        <v>7.26</v>
      </c>
      <c r="BQ57" s="218">
        <v>8.1614548573320445</v>
      </c>
      <c r="BR57" s="217">
        <v>7.26</v>
      </c>
      <c r="BS57" s="218">
        <v>8.5794701221017693</v>
      </c>
      <c r="BT57" s="217">
        <v>7.26</v>
      </c>
      <c r="BU57" s="218">
        <v>8.7059809410055369</v>
      </c>
      <c r="BV57" s="217">
        <v>7.26</v>
      </c>
      <c r="BW57" s="218">
        <v>8.5755610380775043</v>
      </c>
      <c r="BX57" s="217">
        <v>7.26</v>
      </c>
      <c r="BY57" s="218">
        <v>8.4795833234614193</v>
      </c>
      <c r="BZ57" s="217">
        <v>7.26</v>
      </c>
      <c r="CA57" s="218">
        <v>8.3294633554397706</v>
      </c>
      <c r="CB57" s="217">
        <v>7.26</v>
      </c>
      <c r="CC57" s="218">
        <v>8.7834849283949712</v>
      </c>
      <c r="CD57" s="217">
        <v>7.26</v>
      </c>
      <c r="CE57" s="218">
        <v>8.9697160441759429</v>
      </c>
      <c r="CF57" s="217">
        <v>7.26</v>
      </c>
      <c r="CG57" s="218">
        <v>8.8274648352105967</v>
      </c>
      <c r="CH57" s="217">
        <v>7.26</v>
      </c>
      <c r="CI57" s="218">
        <v>8.6349552397361613</v>
      </c>
    </row>
    <row r="58" spans="2:87" x14ac:dyDescent="0.3">
      <c r="B58" s="543"/>
      <c r="C58" s="222" t="s">
        <v>232</v>
      </c>
      <c r="D58" s="217">
        <v>81.19</v>
      </c>
      <c r="E58" s="218">
        <v>86.59</v>
      </c>
      <c r="F58" s="217">
        <v>81.19</v>
      </c>
      <c r="G58" s="218">
        <v>85.36</v>
      </c>
      <c r="H58" s="217">
        <v>81.19</v>
      </c>
      <c r="I58" s="218">
        <v>87.32</v>
      </c>
      <c r="J58" s="217">
        <v>81.19</v>
      </c>
      <c r="K58" s="218">
        <v>86.82</v>
      </c>
      <c r="L58" s="217">
        <v>81.19</v>
      </c>
      <c r="M58" s="218">
        <v>86.91</v>
      </c>
      <c r="N58" s="217">
        <v>81.19</v>
      </c>
      <c r="O58" s="218">
        <v>89.05</v>
      </c>
      <c r="P58" s="217">
        <v>81.19</v>
      </c>
      <c r="Q58" s="218">
        <v>86.06</v>
      </c>
      <c r="R58" s="217">
        <v>81.19</v>
      </c>
      <c r="S58" s="218">
        <v>86.84</v>
      </c>
      <c r="T58" s="217">
        <v>81.19</v>
      </c>
      <c r="U58" s="218">
        <v>87.03</v>
      </c>
      <c r="V58" s="217">
        <v>81.19</v>
      </c>
      <c r="W58" s="218">
        <v>87.35</v>
      </c>
      <c r="X58" s="217">
        <v>81.19</v>
      </c>
      <c r="Y58" s="218">
        <v>88.08</v>
      </c>
      <c r="Z58" s="217">
        <v>90.12</v>
      </c>
      <c r="AA58" s="218">
        <v>90.49</v>
      </c>
      <c r="AB58" s="217">
        <v>90.12</v>
      </c>
      <c r="AC58" s="218">
        <v>91.96</v>
      </c>
      <c r="AD58" s="217">
        <v>90.12</v>
      </c>
      <c r="AE58" s="218">
        <v>95.9</v>
      </c>
      <c r="AF58" s="217">
        <v>90.12</v>
      </c>
      <c r="AG58" s="218">
        <v>97.97</v>
      </c>
      <c r="AH58" s="217">
        <v>90.12</v>
      </c>
      <c r="AI58" s="218">
        <v>103.94</v>
      </c>
      <c r="AJ58" s="217">
        <v>90.12</v>
      </c>
      <c r="AK58" s="218">
        <v>108.71</v>
      </c>
      <c r="AL58" s="217">
        <v>97.33</v>
      </c>
      <c r="AM58" s="218">
        <v>112.44</v>
      </c>
      <c r="AN58" s="217">
        <v>97.33</v>
      </c>
      <c r="AO58" s="218">
        <v>111.7</v>
      </c>
      <c r="AP58" s="217">
        <v>97.33</v>
      </c>
      <c r="AQ58" s="218">
        <v>113.98</v>
      </c>
      <c r="AR58" s="217">
        <v>97.33</v>
      </c>
      <c r="AS58" s="218">
        <v>115.14</v>
      </c>
      <c r="AT58" s="217">
        <v>97.33</v>
      </c>
      <c r="AU58" s="218">
        <v>113.41</v>
      </c>
      <c r="AV58" s="217">
        <v>97.33</v>
      </c>
      <c r="AW58" s="218">
        <v>113.82</v>
      </c>
      <c r="AX58" s="217">
        <v>97.33</v>
      </c>
      <c r="AY58" s="218">
        <v>115.09</v>
      </c>
      <c r="AZ58" s="217">
        <v>97.33</v>
      </c>
      <c r="BA58" s="218">
        <v>115.78</v>
      </c>
      <c r="BB58" s="217">
        <v>97.33</v>
      </c>
      <c r="BC58" s="218">
        <v>112.39</v>
      </c>
      <c r="BD58" s="217">
        <v>97.33</v>
      </c>
      <c r="BE58" s="218">
        <v>118</v>
      </c>
      <c r="BF58" s="217">
        <v>97.33</v>
      </c>
      <c r="BG58" s="218">
        <v>121.9175737146884</v>
      </c>
      <c r="BH58" s="217">
        <v>97.33</v>
      </c>
      <c r="BI58" s="218">
        <v>123.75341532498589</v>
      </c>
      <c r="BJ58" s="217">
        <v>97.33</v>
      </c>
      <c r="BK58" s="218">
        <v>121.95843682628411</v>
      </c>
      <c r="BL58" s="217">
        <v>97.33</v>
      </c>
      <c r="BM58" s="218">
        <v>114.24359053231937</v>
      </c>
      <c r="BN58" s="217">
        <v>97.33</v>
      </c>
      <c r="BO58" s="218">
        <v>106.42750103820741</v>
      </c>
      <c r="BP58" s="217">
        <v>97.33</v>
      </c>
      <c r="BQ58" s="218">
        <v>109.70561668075372</v>
      </c>
      <c r="BR58" s="217">
        <v>97.33</v>
      </c>
      <c r="BS58" s="218">
        <v>115.32454409077707</v>
      </c>
      <c r="BT58" s="217">
        <v>97.33</v>
      </c>
      <c r="BU58" s="218">
        <v>117.02509229538502</v>
      </c>
      <c r="BV58" s="217">
        <v>97.33</v>
      </c>
      <c r="BW58" s="218">
        <v>115.27199849920848</v>
      </c>
      <c r="BX58" s="217">
        <v>97.33</v>
      </c>
      <c r="BY58" s="218">
        <v>113.98187381511397</v>
      </c>
      <c r="BZ58" s="217">
        <v>97.33</v>
      </c>
      <c r="CA58" s="218">
        <v>115.40836157873468</v>
      </c>
      <c r="CB58" s="217">
        <v>97.33</v>
      </c>
      <c r="CC58" s="218">
        <v>118.06689463092533</v>
      </c>
      <c r="CD58" s="217">
        <v>97.33</v>
      </c>
      <c r="CE58" s="218">
        <v>120.5701982402741</v>
      </c>
      <c r="CF58" s="217">
        <v>97.33</v>
      </c>
      <c r="CG58" s="218">
        <v>118.65806898440911</v>
      </c>
      <c r="CH58" s="217">
        <v>97.33</v>
      </c>
      <c r="CI58" s="218">
        <v>116.07037055837269</v>
      </c>
    </row>
    <row r="59" spans="2:87" x14ac:dyDescent="0.3">
      <c r="B59" s="544"/>
      <c r="C59" s="223" t="s">
        <v>235</v>
      </c>
      <c r="D59" s="219">
        <v>821.87</v>
      </c>
      <c r="E59" s="220">
        <v>876.59</v>
      </c>
      <c r="F59" s="219">
        <v>821.87</v>
      </c>
      <c r="G59" s="220">
        <v>864.23</v>
      </c>
      <c r="H59" s="219">
        <v>821.87</v>
      </c>
      <c r="I59" s="220">
        <v>884.07</v>
      </c>
      <c r="J59" s="219">
        <v>821.87</v>
      </c>
      <c r="K59" s="220">
        <v>879.99</v>
      </c>
      <c r="L59" s="219">
        <v>821.87</v>
      </c>
      <c r="M59" s="220">
        <v>879.92</v>
      </c>
      <c r="N59" s="219">
        <v>821.87</v>
      </c>
      <c r="O59" s="220">
        <v>901.55</v>
      </c>
      <c r="P59" s="219">
        <v>821.87</v>
      </c>
      <c r="Q59" s="220">
        <v>871.25</v>
      </c>
      <c r="R59" s="219">
        <v>821.87</v>
      </c>
      <c r="S59" s="220">
        <v>879.17</v>
      </c>
      <c r="T59" s="219">
        <v>821.87</v>
      </c>
      <c r="U59" s="220">
        <v>881.08</v>
      </c>
      <c r="V59" s="219">
        <v>821.87</v>
      </c>
      <c r="W59" s="220">
        <v>884.3</v>
      </c>
      <c r="X59" s="219">
        <v>821.87</v>
      </c>
      <c r="Y59" s="220">
        <v>891.76</v>
      </c>
      <c r="Z59" s="219">
        <v>912.28</v>
      </c>
      <c r="AA59" s="220">
        <v>916.14</v>
      </c>
      <c r="AB59" s="219">
        <v>912.28</v>
      </c>
      <c r="AC59" s="220">
        <v>930.98</v>
      </c>
      <c r="AD59" s="219">
        <v>912.28</v>
      </c>
      <c r="AE59" s="220">
        <v>970.88</v>
      </c>
      <c r="AF59" s="219">
        <v>912.28</v>
      </c>
      <c r="AG59" s="220">
        <v>991.8</v>
      </c>
      <c r="AH59" s="219">
        <v>912.28</v>
      </c>
      <c r="AI59" s="220">
        <v>1052.32</v>
      </c>
      <c r="AJ59" s="219">
        <v>912.28</v>
      </c>
      <c r="AK59" s="220">
        <v>1100.5899999999999</v>
      </c>
      <c r="AL59" s="219">
        <v>985.26</v>
      </c>
      <c r="AM59" s="220">
        <v>1138.3800000000001</v>
      </c>
      <c r="AN59" s="219">
        <v>985.26</v>
      </c>
      <c r="AO59" s="220">
        <v>1130.81</v>
      </c>
      <c r="AP59" s="219">
        <v>985.26</v>
      </c>
      <c r="AQ59" s="220">
        <v>1153.93</v>
      </c>
      <c r="AR59" s="219">
        <v>985.26</v>
      </c>
      <c r="AS59" s="220">
        <v>1165.6600000000001</v>
      </c>
      <c r="AT59" s="219">
        <v>985.26</v>
      </c>
      <c r="AU59" s="220">
        <v>1148.1600000000001</v>
      </c>
      <c r="AV59" s="219">
        <v>985.26</v>
      </c>
      <c r="AW59" s="220">
        <v>1152.32</v>
      </c>
      <c r="AX59" s="219">
        <v>985.26</v>
      </c>
      <c r="AY59" s="220">
        <v>1165.1500000000001</v>
      </c>
      <c r="AZ59" s="219">
        <v>985.26</v>
      </c>
      <c r="BA59" s="220">
        <v>1172.17</v>
      </c>
      <c r="BB59" s="219">
        <v>985.26</v>
      </c>
      <c r="BC59" s="220">
        <v>1137.8699999999999</v>
      </c>
      <c r="BD59" s="219">
        <v>985.26</v>
      </c>
      <c r="BE59" s="220">
        <v>1194.6600000000001</v>
      </c>
      <c r="BF59" s="219">
        <v>985.26</v>
      </c>
      <c r="BG59" s="220">
        <v>1234.2923252835915</v>
      </c>
      <c r="BH59" s="219">
        <v>985.26</v>
      </c>
      <c r="BI59" s="220">
        <v>1252.8783678120403</v>
      </c>
      <c r="BJ59" s="219">
        <v>985.26</v>
      </c>
      <c r="BK59" s="220">
        <v>1234.706023026198</v>
      </c>
      <c r="BL59" s="219">
        <v>985.26</v>
      </c>
      <c r="BM59" s="220">
        <v>1156.6009945118715</v>
      </c>
      <c r="BN59" s="219">
        <v>985.26</v>
      </c>
      <c r="BO59" s="220">
        <v>1077.4709808282919</v>
      </c>
      <c r="BP59" s="219">
        <v>985.26</v>
      </c>
      <c r="BQ59" s="220">
        <v>1110.6585915697574</v>
      </c>
      <c r="BR59" s="219">
        <v>985.26</v>
      </c>
      <c r="BS59" s="220">
        <v>1167.5445577779403</v>
      </c>
      <c r="BT59" s="219">
        <v>985.26</v>
      </c>
      <c r="BU59" s="220">
        <v>1184.7608911888594</v>
      </c>
      <c r="BV59" s="219">
        <v>985.26</v>
      </c>
      <c r="BW59" s="220">
        <v>1167.0125867222139</v>
      </c>
      <c r="BX59" s="219">
        <v>985.26</v>
      </c>
      <c r="BY59" s="220">
        <v>1153.9513770235753</v>
      </c>
      <c r="BZ59" s="219">
        <v>985.26</v>
      </c>
      <c r="CA59" s="220">
        <v>1168.355543556343</v>
      </c>
      <c r="CB59" s="219">
        <v>985.26</v>
      </c>
      <c r="CC59" s="220">
        <v>1195.3080878565784</v>
      </c>
      <c r="CD59" s="219">
        <v>985.26</v>
      </c>
      <c r="CE59" s="220">
        <v>1220.6515091430342</v>
      </c>
      <c r="CF59" s="219">
        <v>985.26</v>
      </c>
      <c r="CG59" s="220">
        <v>1201.2931312361088</v>
      </c>
      <c r="CH59" s="219">
        <v>985.26</v>
      </c>
      <c r="CI59" s="220">
        <v>1175.0952976499539</v>
      </c>
    </row>
    <row r="60" spans="2:87" x14ac:dyDescent="0.3">
      <c r="B60" s="226" t="s">
        <v>239</v>
      </c>
      <c r="C60" s="229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  <c r="AW60" s="230"/>
      <c r="AX60" s="230"/>
      <c r="AY60" s="230"/>
      <c r="AZ60" s="230"/>
      <c r="BA60" s="230"/>
      <c r="BB60" s="230"/>
      <c r="BC60" s="230"/>
      <c r="BD60" s="230"/>
      <c r="BE60" s="230"/>
      <c r="BF60" s="230"/>
      <c r="BG60" s="230"/>
      <c r="BH60" s="230"/>
      <c r="BI60" s="230"/>
      <c r="BJ60" s="230"/>
      <c r="BK60" s="230"/>
      <c r="BL60" s="230"/>
      <c r="BM60" s="230"/>
      <c r="BN60" s="230"/>
      <c r="BO60" s="230"/>
      <c r="BP60" s="230"/>
      <c r="BQ60" s="230"/>
      <c r="BR60" s="230"/>
      <c r="BS60" s="230"/>
      <c r="BT60" s="230"/>
      <c r="BU60" s="230"/>
      <c r="BV60" s="230"/>
      <c r="BW60" s="230"/>
      <c r="BX60" s="230"/>
      <c r="BY60" s="230"/>
      <c r="BZ60" s="230"/>
      <c r="CA60" s="230"/>
      <c r="CB60" s="230"/>
      <c r="CC60" s="230"/>
      <c r="CD60" s="230"/>
      <c r="CE60" s="230"/>
      <c r="CF60" s="230"/>
      <c r="CG60" s="230"/>
      <c r="CH60" s="230"/>
      <c r="CI60" s="230"/>
    </row>
  </sheetData>
  <mergeCells count="135">
    <mergeCell ref="B39:B41"/>
    <mergeCell ref="B43:B46"/>
    <mergeCell ref="B48:B50"/>
    <mergeCell ref="B52:B54"/>
    <mergeCell ref="B56:B59"/>
    <mergeCell ref="CF7:CF8"/>
    <mergeCell ref="CE7:CE8"/>
    <mergeCell ref="BT7:BT8"/>
    <mergeCell ref="BU7:BU8"/>
    <mergeCell ref="BV7:BV8"/>
    <mergeCell ref="BD7:BD8"/>
    <mergeCell ref="BE7:BE8"/>
    <mergeCell ref="BF7:BF8"/>
    <mergeCell ref="BG7:BG8"/>
    <mergeCell ref="BH7:BH8"/>
    <mergeCell ref="BI7:BI8"/>
    <mergeCell ref="BJ7:BJ8"/>
    <mergeCell ref="AS7:AS8"/>
    <mergeCell ref="AT7:AT8"/>
    <mergeCell ref="AU7:AU8"/>
    <mergeCell ref="AV7:AV8"/>
    <mergeCell ref="AW7:AW8"/>
    <mergeCell ref="AX7:AX8"/>
    <mergeCell ref="AY7:AY8"/>
    <mergeCell ref="CG7:CG8"/>
    <mergeCell ref="CH7:CH8"/>
    <mergeCell ref="CI7:CI8"/>
    <mergeCell ref="B9:B26"/>
    <mergeCell ref="B28:B37"/>
    <mergeCell ref="BZ7:BZ8"/>
    <mergeCell ref="CA7:CA8"/>
    <mergeCell ref="CB7:CB8"/>
    <mergeCell ref="CC7:CC8"/>
    <mergeCell ref="CD7:CD8"/>
    <mergeCell ref="BK7:BK8"/>
    <mergeCell ref="BL7:BL8"/>
    <mergeCell ref="BM7:BM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B7:BB8"/>
    <mergeCell ref="BC7:BC8"/>
    <mergeCell ref="AZ7:AZ8"/>
    <mergeCell ref="BA7:BA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BT6:BU6"/>
    <mergeCell ref="BV6:BW6"/>
    <mergeCell ref="BX6:BY6"/>
    <mergeCell ref="BZ6:CA6"/>
    <mergeCell ref="CB6:CC6"/>
    <mergeCell ref="CD6:CE6"/>
    <mergeCell ref="CF6:CG6"/>
    <mergeCell ref="CH6:CI6"/>
    <mergeCell ref="D7:D8"/>
    <mergeCell ref="E7:E8"/>
    <mergeCell ref="F7:F8"/>
    <mergeCell ref="G7:G8"/>
    <mergeCell ref="H7:H8"/>
    <mergeCell ref="I7:I8"/>
    <mergeCell ref="J7:J8"/>
    <mergeCell ref="K7:K8"/>
    <mergeCell ref="Z7:Z8"/>
    <mergeCell ref="AA7:AA8"/>
    <mergeCell ref="AB7:AB8"/>
    <mergeCell ref="AC7:AC8"/>
    <mergeCell ref="AD7:AD8"/>
    <mergeCell ref="AE7:AE8"/>
    <mergeCell ref="AF7:AF8"/>
    <mergeCell ref="AG7:AG8"/>
    <mergeCell ref="BB6:BC6"/>
    <mergeCell ref="BD6:BE6"/>
    <mergeCell ref="BF6:BG6"/>
    <mergeCell ref="BH6:BI6"/>
    <mergeCell ref="BJ6:BK6"/>
    <mergeCell ref="BL6:BM6"/>
    <mergeCell ref="BN6:BO6"/>
    <mergeCell ref="BP6:BQ6"/>
    <mergeCell ref="BR6:BS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6:B8"/>
    <mergeCell ref="C6:C8"/>
    <mergeCell ref="D6:E6"/>
    <mergeCell ref="F6:G6"/>
    <mergeCell ref="H6:I6"/>
    <mergeCell ref="J6:K6"/>
    <mergeCell ref="AD6:AE6"/>
    <mergeCell ref="AF6:AG6"/>
    <mergeCell ref="AH6:AI6"/>
    <mergeCell ref="L6:M6"/>
    <mergeCell ref="N6:O6"/>
    <mergeCell ref="P6:Q6"/>
    <mergeCell ref="R6:S6"/>
    <mergeCell ref="T6:U6"/>
    <mergeCell ref="V6:W6"/>
    <mergeCell ref="X6:Y6"/>
    <mergeCell ref="AH7:AH8"/>
    <mergeCell ref="AI7:AI8"/>
    <mergeCell ref="L7:L8"/>
    <mergeCell ref="M7:M8"/>
    <mergeCell ref="N7:N8"/>
    <mergeCell ref="O7:O8"/>
    <mergeCell ref="P7:P8"/>
    <mergeCell ref="Q7:Q8"/>
    <mergeCell ref="Z6:AA6"/>
    <mergeCell ref="AB6:AC6"/>
    <mergeCell ref="R7:R8"/>
    <mergeCell ref="S7:S8"/>
    <mergeCell ref="T7:T8"/>
    <mergeCell ref="U7:U8"/>
    <mergeCell ref="V7:V8"/>
    <mergeCell ref="W7:W8"/>
    <mergeCell ref="X7:X8"/>
    <mergeCell ref="Y7:Y8"/>
  </mergeCells>
  <pageMargins left="0.1" right="0.1" top="0.1" bottom="0.1" header="0.1" footer="0.1"/>
  <pageSetup scale="86" fitToWidth="0" orientation="landscape" r:id="rId1"/>
  <colBreaks count="6" manualBreakCount="6">
    <brk id="15" max="59" man="1"/>
    <brk id="27" max="59" man="1"/>
    <brk id="39" max="59" man="1"/>
    <brk id="51" max="59" man="1"/>
    <brk id="63" max="59" man="1"/>
    <brk id="75" max="5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GD218"/>
  <sheetViews>
    <sheetView showGridLines="0" zoomScale="87" zoomScaleNormal="87" workbookViewId="0">
      <pane xSplit="11" ySplit="7" topLeftCell="FC53" activePane="bottomRight" state="frozen"/>
      <selection activeCell="CF8" sqref="CF8:CF210"/>
      <selection pane="topRight" activeCell="CF8" sqref="CF8:CF210"/>
      <selection pane="bottomLeft" activeCell="CF8" sqref="CF8:CF210"/>
      <selection pane="bottomRight" activeCell="C68" sqref="C68"/>
    </sheetView>
  </sheetViews>
  <sheetFormatPr baseColWidth="10" defaultColWidth="11.44140625" defaultRowHeight="12" customHeight="1" x14ac:dyDescent="0.3"/>
  <cols>
    <col min="1" max="1" width="3.6640625" style="51" customWidth="1"/>
    <col min="2" max="2" width="38.5546875" style="7" customWidth="1"/>
    <col min="3" max="3" width="13.44140625" style="1" customWidth="1"/>
    <col min="4" max="4" width="12.5546875" style="1" customWidth="1"/>
    <col min="5" max="6" width="11.44140625" style="1" customWidth="1"/>
    <col min="7" max="7" width="1.6640625" style="3" customWidth="1"/>
    <col min="8" max="10" width="11.44140625" style="1" customWidth="1"/>
    <col min="11" max="11" width="3.6640625" style="41" customWidth="1"/>
    <col min="12" max="83" width="10.6640625" style="1" customWidth="1"/>
    <col min="84" max="84" width="12.44140625" style="1" bestFit="1" customWidth="1"/>
    <col min="85" max="85" width="12" style="1" bestFit="1" customWidth="1"/>
    <col min="86" max="87" width="11.5546875" style="1" bestFit="1" customWidth="1"/>
    <col min="88" max="89" width="12" style="1" bestFit="1" customWidth="1"/>
    <col min="90" max="90" width="12.44140625" style="1" bestFit="1" customWidth="1"/>
    <col min="91" max="95" width="12.44140625" style="1" customWidth="1"/>
    <col min="96" max="97" width="12.44140625" style="278" customWidth="1"/>
    <col min="98" max="133" width="12.44140625" style="358" customWidth="1"/>
    <col min="134" max="134" width="11.44140625" style="1" customWidth="1"/>
    <col min="135" max="165" width="11.44140625" style="358" customWidth="1"/>
    <col min="166" max="173" width="10.44140625" style="1" customWidth="1"/>
    <col min="174" max="174" width="13.33203125" style="1" customWidth="1"/>
    <col min="175" max="177" width="13.33203125" style="358" customWidth="1"/>
    <col min="178" max="178" width="11.5546875" style="1" bestFit="1" customWidth="1"/>
    <col min="179" max="179" width="11.44140625" style="1" customWidth="1"/>
    <col min="180" max="180" width="12.33203125" style="1" customWidth="1"/>
    <col min="181" max="181" width="12.109375" style="1" customWidth="1"/>
    <col min="182" max="182" width="13.109375" style="1" customWidth="1"/>
    <col min="183" max="183" width="17" style="1" customWidth="1"/>
    <col min="184" max="184" width="13.6640625" style="1" customWidth="1"/>
    <col min="185" max="185" width="12.44140625" style="1" customWidth="1"/>
    <col min="186" max="186" width="14.33203125" style="1" customWidth="1"/>
    <col min="187" max="16384" width="11.44140625" style="1"/>
  </cols>
  <sheetData>
    <row r="1" spans="1:186" ht="13.8" x14ac:dyDescent="0.3">
      <c r="A1" s="2"/>
    </row>
    <row r="2" spans="1:186" ht="15.6" x14ac:dyDescent="0.3">
      <c r="A2" s="4"/>
      <c r="B2" s="481" t="s">
        <v>323</v>
      </c>
    </row>
    <row r="3" spans="1:186" ht="13.8" x14ac:dyDescent="0.3">
      <c r="A3" s="4"/>
      <c r="B3" s="5" t="s">
        <v>0</v>
      </c>
    </row>
    <row r="4" spans="1:186" ht="13.8" x14ac:dyDescent="0.3">
      <c r="A4" s="4"/>
      <c r="B4" s="5" t="s">
        <v>1</v>
      </c>
    </row>
    <row r="5" spans="1:186" ht="13.8" x14ac:dyDescent="0.3">
      <c r="A5" s="4"/>
      <c r="C5" s="8"/>
      <c r="F5" s="8"/>
      <c r="G5" s="9"/>
      <c r="H5" s="8"/>
      <c r="I5" s="8"/>
      <c r="J5" s="8"/>
      <c r="K5" s="9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279"/>
      <c r="CS5" s="279"/>
      <c r="CT5" s="316"/>
      <c r="CU5" s="316"/>
      <c r="CV5" s="316"/>
      <c r="CW5" s="316"/>
      <c r="CX5" s="316"/>
      <c r="CY5" s="316"/>
      <c r="CZ5" s="316"/>
      <c r="DA5" s="316"/>
      <c r="DB5" s="316"/>
      <c r="DC5" s="316"/>
      <c r="DD5" s="316"/>
      <c r="DE5" s="316"/>
      <c r="DF5" s="316"/>
      <c r="DG5" s="316"/>
      <c r="DH5" s="316"/>
      <c r="DI5" s="316"/>
      <c r="DJ5" s="316"/>
      <c r="DK5" s="316"/>
      <c r="DL5" s="316"/>
      <c r="DM5" s="316"/>
      <c r="DN5" s="316"/>
      <c r="DO5" s="316"/>
      <c r="DP5" s="316"/>
      <c r="DQ5" s="316"/>
      <c r="DR5" s="316"/>
      <c r="DS5" s="316"/>
      <c r="DT5" s="316"/>
      <c r="DU5" s="316"/>
      <c r="DV5" s="316"/>
      <c r="DW5" s="316"/>
      <c r="DX5" s="316"/>
      <c r="DY5" s="316"/>
      <c r="DZ5" s="316"/>
      <c r="EA5" s="316"/>
      <c r="EB5" s="316"/>
      <c r="EC5" s="316"/>
      <c r="FJ5" s="171"/>
      <c r="FK5" s="171"/>
      <c r="FL5" s="171"/>
      <c r="FM5" s="171"/>
      <c r="FN5" s="171"/>
      <c r="FO5" s="171"/>
    </row>
    <row r="6" spans="1:186" ht="12.75" customHeight="1" x14ac:dyDescent="0.3">
      <c r="A6" s="4"/>
      <c r="B6" s="172"/>
      <c r="C6" s="487" t="s">
        <v>330</v>
      </c>
      <c r="D6" s="487" t="s">
        <v>331</v>
      </c>
      <c r="E6" s="486" t="s">
        <v>332</v>
      </c>
      <c r="F6" s="486"/>
      <c r="G6" s="356"/>
      <c r="H6" s="487" t="s">
        <v>333</v>
      </c>
      <c r="I6" s="486" t="s">
        <v>334</v>
      </c>
      <c r="J6" s="486"/>
      <c r="K6" s="9">
        <v>0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279"/>
      <c r="CS6" s="279"/>
      <c r="CT6" s="316"/>
      <c r="CU6" s="316"/>
      <c r="CV6" s="316"/>
      <c r="CW6" s="316"/>
      <c r="CX6" s="316"/>
      <c r="CY6" s="316"/>
      <c r="CZ6" s="316"/>
      <c r="DA6" s="316"/>
      <c r="DB6" s="316"/>
      <c r="DC6" s="316"/>
      <c r="DD6" s="316"/>
      <c r="DE6" s="316"/>
      <c r="DF6" s="316"/>
      <c r="DG6" s="316"/>
      <c r="DH6" s="316"/>
      <c r="DI6" s="316"/>
      <c r="DJ6" s="316"/>
      <c r="DK6" s="316"/>
      <c r="DL6" s="316"/>
      <c r="DM6" s="316"/>
      <c r="DN6" s="316"/>
      <c r="DO6" s="316"/>
      <c r="DP6" s="316"/>
      <c r="DQ6" s="316"/>
      <c r="DR6" s="316"/>
      <c r="DS6" s="316"/>
      <c r="DT6" s="316"/>
      <c r="DU6" s="316"/>
      <c r="DV6" s="316"/>
      <c r="DW6" s="316"/>
      <c r="DX6" s="316"/>
      <c r="DY6" s="316"/>
      <c r="DZ6" s="316"/>
      <c r="EA6" s="316"/>
      <c r="EB6" s="316"/>
      <c r="EC6" s="316"/>
      <c r="FJ6" s="484" t="s">
        <v>2</v>
      </c>
      <c r="FK6" s="484"/>
      <c r="FL6" s="484"/>
      <c r="FM6" s="484"/>
      <c r="FN6" s="484"/>
      <c r="FO6" s="484"/>
      <c r="FP6" s="484"/>
      <c r="FQ6" s="484"/>
    </row>
    <row r="7" spans="1:186" s="3" customFormat="1" ht="13.8" x14ac:dyDescent="0.3">
      <c r="A7" s="11"/>
      <c r="B7" s="12"/>
      <c r="C7" s="487"/>
      <c r="D7" s="487"/>
      <c r="E7" s="355" t="s">
        <v>3</v>
      </c>
      <c r="F7" s="355" t="s">
        <v>4</v>
      </c>
      <c r="G7" s="357"/>
      <c r="H7" s="488"/>
      <c r="I7" s="355" t="s">
        <v>3</v>
      </c>
      <c r="J7" s="355" t="s">
        <v>4</v>
      </c>
      <c r="K7" s="13">
        <v>0</v>
      </c>
      <c r="L7" s="14">
        <v>39814</v>
      </c>
      <c r="M7" s="14">
        <v>39845</v>
      </c>
      <c r="N7" s="14">
        <v>39873</v>
      </c>
      <c r="O7" s="14">
        <v>39904</v>
      </c>
      <c r="P7" s="14">
        <v>39934</v>
      </c>
      <c r="Q7" s="14">
        <v>39965</v>
      </c>
      <c r="R7" s="14">
        <v>39995</v>
      </c>
      <c r="S7" s="14">
        <v>40026</v>
      </c>
      <c r="T7" s="14">
        <v>40057</v>
      </c>
      <c r="U7" s="14">
        <v>40087</v>
      </c>
      <c r="V7" s="14">
        <v>40118</v>
      </c>
      <c r="W7" s="14">
        <v>40148</v>
      </c>
      <c r="X7" s="14">
        <v>40179</v>
      </c>
      <c r="Y7" s="14">
        <v>40210</v>
      </c>
      <c r="Z7" s="14">
        <v>40238</v>
      </c>
      <c r="AA7" s="14">
        <v>40269</v>
      </c>
      <c r="AB7" s="14">
        <v>40299</v>
      </c>
      <c r="AC7" s="14">
        <v>40330</v>
      </c>
      <c r="AD7" s="14">
        <v>40360</v>
      </c>
      <c r="AE7" s="14">
        <v>40391</v>
      </c>
      <c r="AF7" s="14">
        <v>40422</v>
      </c>
      <c r="AG7" s="14">
        <v>40452</v>
      </c>
      <c r="AH7" s="14">
        <v>40483</v>
      </c>
      <c r="AI7" s="14">
        <v>40513</v>
      </c>
      <c r="AJ7" s="14">
        <v>40544</v>
      </c>
      <c r="AK7" s="14">
        <v>40575</v>
      </c>
      <c r="AL7" s="14">
        <v>40603</v>
      </c>
      <c r="AM7" s="14">
        <v>40634</v>
      </c>
      <c r="AN7" s="14">
        <v>40664</v>
      </c>
      <c r="AO7" s="14">
        <v>40695</v>
      </c>
      <c r="AP7" s="14">
        <v>40725</v>
      </c>
      <c r="AQ7" s="14">
        <v>40756</v>
      </c>
      <c r="AR7" s="14">
        <v>40787</v>
      </c>
      <c r="AS7" s="14">
        <v>40817</v>
      </c>
      <c r="AT7" s="14">
        <v>40848</v>
      </c>
      <c r="AU7" s="14">
        <v>40878</v>
      </c>
      <c r="AV7" s="14">
        <v>40909</v>
      </c>
      <c r="AW7" s="14">
        <v>40940</v>
      </c>
      <c r="AX7" s="14">
        <v>40969</v>
      </c>
      <c r="AY7" s="14">
        <v>41000</v>
      </c>
      <c r="AZ7" s="14">
        <v>41030</v>
      </c>
      <c r="BA7" s="14">
        <v>41061</v>
      </c>
      <c r="BB7" s="14">
        <v>41091</v>
      </c>
      <c r="BC7" s="14">
        <v>41122</v>
      </c>
      <c r="BD7" s="14">
        <v>41153</v>
      </c>
      <c r="BE7" s="14">
        <v>41183</v>
      </c>
      <c r="BF7" s="14">
        <v>41214</v>
      </c>
      <c r="BG7" s="14">
        <v>41244</v>
      </c>
      <c r="BH7" s="14">
        <v>41275</v>
      </c>
      <c r="BI7" s="14">
        <v>41306</v>
      </c>
      <c r="BJ7" s="14">
        <v>41334</v>
      </c>
      <c r="BK7" s="14">
        <v>41365</v>
      </c>
      <c r="BL7" s="14">
        <v>41395</v>
      </c>
      <c r="BM7" s="14">
        <v>41426</v>
      </c>
      <c r="BN7" s="14">
        <v>41456</v>
      </c>
      <c r="BO7" s="14">
        <v>41487</v>
      </c>
      <c r="BP7" s="14">
        <v>41518</v>
      </c>
      <c r="BQ7" s="14">
        <v>41548</v>
      </c>
      <c r="BR7" s="14">
        <v>41579</v>
      </c>
      <c r="BS7" s="14">
        <v>41609</v>
      </c>
      <c r="BT7" s="14">
        <v>41640</v>
      </c>
      <c r="BU7" s="14">
        <v>41671</v>
      </c>
      <c r="BV7" s="14">
        <v>41699</v>
      </c>
      <c r="BW7" s="14">
        <v>41730</v>
      </c>
      <c r="BX7" s="14">
        <v>41760</v>
      </c>
      <c r="BY7" s="14">
        <v>41791</v>
      </c>
      <c r="BZ7" s="14">
        <v>41821</v>
      </c>
      <c r="CA7" s="14">
        <v>41852</v>
      </c>
      <c r="CB7" s="14">
        <v>41883</v>
      </c>
      <c r="CC7" s="14">
        <v>41913</v>
      </c>
      <c r="CD7" s="14">
        <v>41944</v>
      </c>
      <c r="CE7" s="14">
        <v>41974</v>
      </c>
      <c r="CF7" s="14">
        <v>42005</v>
      </c>
      <c r="CG7" s="14">
        <v>42036</v>
      </c>
      <c r="CH7" s="14">
        <v>42064</v>
      </c>
      <c r="CI7" s="14">
        <v>42095</v>
      </c>
      <c r="CJ7" s="14">
        <v>42125</v>
      </c>
      <c r="CK7" s="14">
        <v>42156</v>
      </c>
      <c r="CL7" s="14">
        <v>42186</v>
      </c>
      <c r="CM7" s="14">
        <v>42217</v>
      </c>
      <c r="CN7" s="14">
        <v>42248</v>
      </c>
      <c r="CO7" s="14">
        <v>42278</v>
      </c>
      <c r="CP7" s="14">
        <v>42309</v>
      </c>
      <c r="CQ7" s="280">
        <v>42339</v>
      </c>
      <c r="CR7" s="280">
        <v>42370</v>
      </c>
      <c r="CS7" s="280">
        <v>42401</v>
      </c>
      <c r="CT7" s="333">
        <v>42430</v>
      </c>
      <c r="CU7" s="333">
        <v>42461</v>
      </c>
      <c r="CV7" s="333">
        <v>42491</v>
      </c>
      <c r="CW7" s="333">
        <v>42522</v>
      </c>
      <c r="CX7" s="333">
        <v>42552</v>
      </c>
      <c r="CY7" s="333">
        <v>42583</v>
      </c>
      <c r="CZ7" s="333">
        <v>42614</v>
      </c>
      <c r="DA7" s="333">
        <v>42644</v>
      </c>
      <c r="DB7" s="333">
        <v>42675</v>
      </c>
      <c r="DC7" s="333">
        <v>42705</v>
      </c>
      <c r="DD7" s="333">
        <v>42736</v>
      </c>
      <c r="DE7" s="333">
        <v>42767</v>
      </c>
      <c r="DF7" s="333">
        <v>42795</v>
      </c>
      <c r="DG7" s="333">
        <v>42826</v>
      </c>
      <c r="DH7" s="333">
        <v>42856</v>
      </c>
      <c r="DI7" s="333">
        <v>42887</v>
      </c>
      <c r="DJ7" s="333">
        <v>42917</v>
      </c>
      <c r="DK7" s="333">
        <v>42948</v>
      </c>
      <c r="DL7" s="333">
        <v>42979</v>
      </c>
      <c r="DM7" s="333">
        <v>43009</v>
      </c>
      <c r="DN7" s="333">
        <v>43040</v>
      </c>
      <c r="DO7" s="333">
        <v>43070</v>
      </c>
      <c r="DP7" s="333">
        <v>43101</v>
      </c>
      <c r="DQ7" s="333">
        <v>43132</v>
      </c>
      <c r="DR7" s="333">
        <v>43160</v>
      </c>
      <c r="DS7" s="333">
        <v>43191</v>
      </c>
      <c r="DT7" s="333">
        <v>43221</v>
      </c>
      <c r="DU7" s="333">
        <v>43252</v>
      </c>
      <c r="DV7" s="333">
        <v>43282</v>
      </c>
      <c r="DW7" s="333">
        <v>43313</v>
      </c>
      <c r="DX7" s="333">
        <v>43344</v>
      </c>
      <c r="DY7" s="333">
        <v>43374</v>
      </c>
      <c r="DZ7" s="333">
        <v>43405</v>
      </c>
      <c r="EA7" s="333">
        <v>43435</v>
      </c>
      <c r="EB7" s="333">
        <v>43466</v>
      </c>
      <c r="EC7" s="333">
        <v>43497</v>
      </c>
      <c r="ED7" s="333">
        <v>43525</v>
      </c>
      <c r="EE7" s="333">
        <v>43556</v>
      </c>
      <c r="EF7" s="333">
        <v>43586</v>
      </c>
      <c r="EG7" s="333">
        <v>43617</v>
      </c>
      <c r="EH7" s="333">
        <v>43647</v>
      </c>
      <c r="EI7" s="333">
        <v>43678</v>
      </c>
      <c r="EJ7" s="333">
        <v>43709</v>
      </c>
      <c r="EK7" s="333">
        <v>43739</v>
      </c>
      <c r="EL7" s="333">
        <v>43770</v>
      </c>
      <c r="EM7" s="333">
        <v>43800</v>
      </c>
      <c r="EN7" s="333">
        <v>43831</v>
      </c>
      <c r="EO7" s="333">
        <v>43862</v>
      </c>
      <c r="EP7" s="333">
        <v>43891</v>
      </c>
      <c r="EQ7" s="333">
        <v>43922</v>
      </c>
      <c r="ER7" s="333">
        <v>43952</v>
      </c>
      <c r="ES7" s="333">
        <v>43983</v>
      </c>
      <c r="ET7" s="333">
        <v>44013</v>
      </c>
      <c r="EU7" s="333">
        <v>44044</v>
      </c>
      <c r="EV7" s="333">
        <v>44075</v>
      </c>
      <c r="EW7" s="333">
        <v>44105</v>
      </c>
      <c r="EX7" s="333">
        <v>44136</v>
      </c>
      <c r="EY7" s="333">
        <v>44166</v>
      </c>
      <c r="EZ7" s="333">
        <v>44197</v>
      </c>
      <c r="FA7" s="333">
        <v>44228</v>
      </c>
      <c r="FB7" s="333">
        <v>44256</v>
      </c>
      <c r="FC7" s="333">
        <v>44287</v>
      </c>
      <c r="FD7" s="333">
        <v>44317</v>
      </c>
      <c r="FE7" s="333">
        <v>44348</v>
      </c>
      <c r="FF7" s="333">
        <v>44378</v>
      </c>
      <c r="FG7" s="333">
        <v>44409</v>
      </c>
      <c r="FH7" s="333">
        <v>44440</v>
      </c>
      <c r="FI7" s="15"/>
      <c r="FJ7" s="16">
        <v>2009</v>
      </c>
      <c r="FK7" s="16">
        <v>2010</v>
      </c>
      <c r="FL7" s="16" t="s">
        <v>297</v>
      </c>
      <c r="FM7" s="16" t="s">
        <v>298</v>
      </c>
      <c r="FN7" s="16" t="s">
        <v>299</v>
      </c>
      <c r="FO7" s="16" t="s">
        <v>300</v>
      </c>
      <c r="FP7" s="16" t="s">
        <v>301</v>
      </c>
      <c r="FQ7" s="295" t="s">
        <v>302</v>
      </c>
      <c r="FR7" s="334" t="s">
        <v>303</v>
      </c>
      <c r="FS7" s="334" t="s">
        <v>304</v>
      </c>
      <c r="FT7" s="334" t="s">
        <v>305</v>
      </c>
      <c r="FU7" s="334" t="s">
        <v>306</v>
      </c>
      <c r="FV7" s="334" t="s">
        <v>307</v>
      </c>
    </row>
    <row r="8" spans="1:186" s="3" customFormat="1" ht="13.8" x14ac:dyDescent="0.3">
      <c r="A8" s="17"/>
      <c r="B8" s="42" t="s">
        <v>17</v>
      </c>
      <c r="C8" s="362">
        <v>12334.277361068818</v>
      </c>
      <c r="D8" s="362">
        <v>11710.469814816644</v>
      </c>
      <c r="E8" s="286">
        <v>623.80754625217378</v>
      </c>
      <c r="F8" s="289">
        <v>5.3269216019232873E-2</v>
      </c>
      <c r="G8" s="287"/>
      <c r="H8" s="286">
        <v>11329.343075081406</v>
      </c>
      <c r="I8" s="286">
        <v>381.12673973523852</v>
      </c>
      <c r="J8" s="289">
        <v>3.3640674239402001E-2</v>
      </c>
      <c r="K8" s="43">
        <v>0</v>
      </c>
      <c r="L8" s="28">
        <v>813.61839999999995</v>
      </c>
      <c r="M8" s="28">
        <v>718.43089999999995</v>
      </c>
      <c r="N8" s="28">
        <v>782.33339999999998</v>
      </c>
      <c r="O8" s="28">
        <v>804.42305601257658</v>
      </c>
      <c r="P8" s="28">
        <v>824.32473282167939</v>
      </c>
      <c r="Q8" s="28">
        <v>862.31326992780362</v>
      </c>
      <c r="R8" s="28">
        <v>915.31752387153119</v>
      </c>
      <c r="S8" s="28">
        <v>915.03675102294881</v>
      </c>
      <c r="T8" s="28">
        <v>879.43775490805888</v>
      </c>
      <c r="U8" s="28">
        <v>934.29309987977979</v>
      </c>
      <c r="V8" s="28">
        <v>860.0196861956847</v>
      </c>
      <c r="W8" s="28">
        <v>916.21936392777684</v>
      </c>
      <c r="X8" s="28">
        <v>851.67804012761007</v>
      </c>
      <c r="Y8" s="28">
        <v>789.28446344749318</v>
      </c>
      <c r="Z8" s="28">
        <v>907.26565093286013</v>
      </c>
      <c r="AA8" s="28">
        <v>908.04466234142228</v>
      </c>
      <c r="AB8" s="28">
        <v>976.49323661834683</v>
      </c>
      <c r="AC8" s="28">
        <v>932.02197752836264</v>
      </c>
      <c r="AD8" s="28">
        <v>993.41447969614342</v>
      </c>
      <c r="AE8" s="28">
        <v>1019.8663865855237</v>
      </c>
      <c r="AF8" s="28">
        <v>955.59047373804992</v>
      </c>
      <c r="AG8" s="28">
        <v>990.73877693872646</v>
      </c>
      <c r="AH8" s="28">
        <v>877.43408158503598</v>
      </c>
      <c r="AI8" s="28">
        <v>889.91157916998588</v>
      </c>
      <c r="AJ8" s="28">
        <v>885.54911130674691</v>
      </c>
      <c r="AK8" s="28">
        <v>812.23190459545549</v>
      </c>
      <c r="AL8" s="28">
        <v>905.26378727246197</v>
      </c>
      <c r="AM8" s="28">
        <v>888.63663021806656</v>
      </c>
      <c r="AN8" s="28">
        <v>941.93878842234585</v>
      </c>
      <c r="AO8" s="28">
        <v>957.98535039877686</v>
      </c>
      <c r="AP8" s="28">
        <v>978.25126080432608</v>
      </c>
      <c r="AQ8" s="28">
        <v>987.55254603499236</v>
      </c>
      <c r="AR8" s="28">
        <v>969.05725521425211</v>
      </c>
      <c r="AS8" s="28">
        <v>990.71267243164971</v>
      </c>
      <c r="AT8" s="28">
        <v>913.12603418342246</v>
      </c>
      <c r="AU8" s="28">
        <v>892.43749276973733</v>
      </c>
      <c r="AV8" s="28">
        <v>862.17354023443033</v>
      </c>
      <c r="AW8" s="28">
        <v>826.66425371140508</v>
      </c>
      <c r="AX8" s="28">
        <v>887.70500868818885</v>
      </c>
      <c r="AY8" s="28">
        <v>901.67513026714641</v>
      </c>
      <c r="AZ8" s="28">
        <v>1038.6987986032391</v>
      </c>
      <c r="BA8" s="28">
        <v>1023.9082122704324</v>
      </c>
      <c r="BB8" s="28">
        <v>1056.4329387251266</v>
      </c>
      <c r="BC8" s="28">
        <v>1018.8305217056964</v>
      </c>
      <c r="BD8" s="28">
        <v>1018.531359895126</v>
      </c>
      <c r="BE8" s="28">
        <v>1014.6423365290973</v>
      </c>
      <c r="BF8" s="28">
        <v>955.31137523041571</v>
      </c>
      <c r="BG8" s="28">
        <v>943.56298871742001</v>
      </c>
      <c r="BH8" s="28">
        <v>925.82343380844009</v>
      </c>
      <c r="BI8" s="28">
        <v>854.9624923344528</v>
      </c>
      <c r="BJ8" s="28">
        <v>951.53985895815447</v>
      </c>
      <c r="BK8" s="28">
        <v>956.83116532057954</v>
      </c>
      <c r="BL8" s="28">
        <v>1015.7875682317674</v>
      </c>
      <c r="BM8" s="28">
        <v>998.44833100669302</v>
      </c>
      <c r="BN8" s="28">
        <v>1045.0326916676454</v>
      </c>
      <c r="BO8" s="28">
        <v>1076.0450911770029</v>
      </c>
      <c r="BP8" s="28">
        <v>1054.9716341733276</v>
      </c>
      <c r="BQ8" s="28">
        <v>1077.0578761826555</v>
      </c>
      <c r="BR8" s="28">
        <v>1000.7603105543228</v>
      </c>
      <c r="BS8" s="28">
        <v>992.72217239827182</v>
      </c>
      <c r="BT8" s="28">
        <v>963.29342965550245</v>
      </c>
      <c r="BU8" s="28">
        <v>878.346704123775</v>
      </c>
      <c r="BV8" s="28">
        <v>1021.8082586793018</v>
      </c>
      <c r="BW8" s="28">
        <v>1012.29062910465</v>
      </c>
      <c r="BX8" s="28">
        <v>1052.4453600446873</v>
      </c>
      <c r="BY8" s="28">
        <v>1068.6895164106406</v>
      </c>
      <c r="BZ8" s="28">
        <v>1122.6441648949744</v>
      </c>
      <c r="CA8" s="28">
        <v>1101.7672545671003</v>
      </c>
      <c r="CB8" s="28">
        <v>1047.0778015091673</v>
      </c>
      <c r="CC8" s="28">
        <v>1118.9937280267272</v>
      </c>
      <c r="CD8" s="28">
        <v>1022.7042322852473</v>
      </c>
      <c r="CE8" s="28">
        <v>1017.9316182466222</v>
      </c>
      <c r="CF8" s="28">
        <v>1005.9643471531018</v>
      </c>
      <c r="CG8" s="28">
        <v>918.76727864635336</v>
      </c>
      <c r="CH8" s="28">
        <v>1039.1093237933389</v>
      </c>
      <c r="CI8" s="28">
        <v>1048.8546688423926</v>
      </c>
      <c r="CJ8" s="28">
        <v>1107.2267457708326</v>
      </c>
      <c r="CK8" s="28">
        <v>1121.0647166175991</v>
      </c>
      <c r="CL8" s="28">
        <v>1180.7876257750743</v>
      </c>
      <c r="CM8" s="28">
        <v>1178.6716623236248</v>
      </c>
      <c r="CN8" s="28">
        <v>1148.1269565427147</v>
      </c>
      <c r="CO8" s="28">
        <v>1186.0396417192258</v>
      </c>
      <c r="CP8" s="28">
        <v>1057.8317329188515</v>
      </c>
      <c r="CQ8" s="28">
        <v>1085.2536284203632</v>
      </c>
      <c r="CR8" s="298">
        <v>1044.5518082132855</v>
      </c>
      <c r="CS8" s="298">
        <v>1002.0040988592716</v>
      </c>
      <c r="CT8" s="362">
        <v>1097.5884693917076</v>
      </c>
      <c r="CU8" s="362">
        <v>1114.7063804113322</v>
      </c>
      <c r="CV8" s="362">
        <v>1196.0718299911921</v>
      </c>
      <c r="CW8" s="362">
        <v>1157.3177662654368</v>
      </c>
      <c r="CX8" s="362">
        <v>1213.2143321974895</v>
      </c>
      <c r="CY8" s="362">
        <v>1204.9507269862791</v>
      </c>
      <c r="CZ8" s="362">
        <v>1185.7197934634351</v>
      </c>
      <c r="DA8" s="362">
        <v>1169.3347375009489</v>
      </c>
      <c r="DB8" s="362">
        <v>1064.360791548618</v>
      </c>
      <c r="DC8" s="362">
        <v>1095.8115786533801</v>
      </c>
      <c r="DD8" s="362">
        <v>1017.0487937060109</v>
      </c>
      <c r="DE8" s="362">
        <v>966.62695733465739</v>
      </c>
      <c r="DF8" s="362">
        <v>1091.3105489714701</v>
      </c>
      <c r="DG8" s="362">
        <v>1074.7001990440685</v>
      </c>
      <c r="DH8" s="362">
        <v>1181.8401997716105</v>
      </c>
      <c r="DI8" s="362">
        <v>1194.5463520516612</v>
      </c>
      <c r="DJ8" s="362">
        <v>1244.0968703301978</v>
      </c>
      <c r="DK8" s="362">
        <v>1282.3835993215512</v>
      </c>
      <c r="DL8" s="362">
        <v>1188.6316379860659</v>
      </c>
      <c r="DM8" s="362">
        <v>1227.816773674507</v>
      </c>
      <c r="DN8" s="362">
        <v>1133.8747985811578</v>
      </c>
      <c r="DO8" s="362">
        <v>1145.6407231031944</v>
      </c>
      <c r="DP8" s="362">
        <v>1092.707379219283</v>
      </c>
      <c r="DQ8" s="362">
        <v>963.0996462571045</v>
      </c>
      <c r="DR8" s="362">
        <v>1133.5895990087449</v>
      </c>
      <c r="DS8" s="362">
        <v>1172.5103068213471</v>
      </c>
      <c r="DT8" s="362">
        <v>1219.631056361301</v>
      </c>
      <c r="DU8" s="362">
        <v>1243.9195684358251</v>
      </c>
      <c r="DV8" s="362">
        <v>1304.7973868715389</v>
      </c>
      <c r="DW8" s="362">
        <v>1297.203436104433</v>
      </c>
      <c r="DX8" s="362">
        <v>1211.1842334679177</v>
      </c>
      <c r="DY8" s="362">
        <v>1237.0658381935532</v>
      </c>
      <c r="DZ8" s="362">
        <v>1215.1143432572148</v>
      </c>
      <c r="EA8" s="362">
        <v>1212.675762251107</v>
      </c>
      <c r="EB8" s="362">
        <v>1184.8440711986211</v>
      </c>
      <c r="EC8" s="362">
        <v>1097.8735390513548</v>
      </c>
      <c r="ED8" s="362">
        <v>1190.11944784857</v>
      </c>
      <c r="EE8" s="362">
        <v>1179.706953667207</v>
      </c>
      <c r="EF8" s="362">
        <v>1287.2689318794603</v>
      </c>
      <c r="EG8" s="362">
        <v>1291.4220055514577</v>
      </c>
      <c r="EH8" s="362">
        <v>1367.9217108591524</v>
      </c>
      <c r="EI8" s="362">
        <v>1388.6370781173582</v>
      </c>
      <c r="EJ8" s="362">
        <v>1341.5493369082233</v>
      </c>
      <c r="EK8" s="362">
        <v>1349.9965748526129</v>
      </c>
      <c r="EL8" s="362">
        <v>1237.574502603313</v>
      </c>
      <c r="EM8" s="362">
        <v>1233.2514886892584</v>
      </c>
      <c r="EN8" s="362">
        <v>1183.4040649588328</v>
      </c>
      <c r="EO8" s="362">
        <v>1147.712757037486</v>
      </c>
      <c r="EP8" s="362">
        <v>1170.9938187047796</v>
      </c>
      <c r="EQ8" s="362">
        <v>1198.8587416499715</v>
      </c>
      <c r="ER8" s="362">
        <v>1327.741901220403</v>
      </c>
      <c r="ES8" s="362">
        <v>1399.4135504661326</v>
      </c>
      <c r="ET8" s="362">
        <v>1463.7112417184253</v>
      </c>
      <c r="EU8" s="362">
        <v>1425.758623569998</v>
      </c>
      <c r="EV8" s="362">
        <v>1392.8751154906167</v>
      </c>
      <c r="EW8" s="362">
        <v>1427.8613804302192</v>
      </c>
      <c r="EX8" s="362">
        <v>1256.0006734907179</v>
      </c>
      <c r="EY8" s="362">
        <v>1283.0375672968921</v>
      </c>
      <c r="EZ8" s="362">
        <v>1231.5054779064972</v>
      </c>
      <c r="FA8" s="362">
        <v>1162.8158864292377</v>
      </c>
      <c r="FB8" s="362">
        <v>1294.258124069338</v>
      </c>
      <c r="FC8" s="362">
        <v>1297.689705142855</v>
      </c>
      <c r="FD8" s="362">
        <v>1435.0528299901393</v>
      </c>
      <c r="FE8" s="362">
        <v>1388.0155745781553</v>
      </c>
      <c r="FF8" s="362">
        <v>1500.497785408561</v>
      </c>
      <c r="FG8" s="362">
        <v>1496.5521726690363</v>
      </c>
      <c r="FH8" s="362">
        <v>1527.8898048749984</v>
      </c>
      <c r="FI8" s="410"/>
      <c r="FJ8" s="28">
        <v>10225.76793856784</v>
      </c>
      <c r="FK8" s="28">
        <v>11091.743808709562</v>
      </c>
      <c r="FL8" s="28">
        <v>11122.742833652233</v>
      </c>
      <c r="FM8" s="28">
        <v>11548.136464577725</v>
      </c>
      <c r="FN8" s="28">
        <v>11949.982625813313</v>
      </c>
      <c r="FO8" s="28">
        <v>12427.992697548396</v>
      </c>
      <c r="FP8" s="28">
        <v>13077.698328523471</v>
      </c>
      <c r="FQ8" s="308">
        <v>13545.632313482376</v>
      </c>
      <c r="FR8" s="362">
        <v>13748.517453876153</v>
      </c>
      <c r="FS8" s="362">
        <v>14303.498556249369</v>
      </c>
      <c r="FT8" s="362">
        <v>15150.165641226589</v>
      </c>
      <c r="FU8" s="362">
        <v>15677.369436034473</v>
      </c>
      <c r="FV8" s="362">
        <f>'EDE''s'!C8</f>
        <v>12334.277361068818</v>
      </c>
      <c r="FW8" s="414"/>
      <c r="FX8" s="414"/>
      <c r="FY8" s="414"/>
      <c r="FZ8" s="414"/>
      <c r="GA8" s="414"/>
      <c r="GB8" s="414"/>
      <c r="GC8" s="414"/>
      <c r="GD8" s="414"/>
    </row>
    <row r="9" spans="1:186" s="3" customFormat="1" ht="13.8" x14ac:dyDescent="0.3">
      <c r="A9" s="17"/>
      <c r="B9" s="21" t="s">
        <v>18</v>
      </c>
      <c r="C9" s="364">
        <v>3712.5804903507287</v>
      </c>
      <c r="D9" s="364">
        <v>3458.184832951853</v>
      </c>
      <c r="E9" s="288">
        <v>254.39565739887576</v>
      </c>
      <c r="F9" s="285">
        <v>7.3563348891831082E-2</v>
      </c>
      <c r="G9" s="284"/>
      <c r="H9" s="288">
        <v>3318.7521561029962</v>
      </c>
      <c r="I9" s="288">
        <v>139.43267684885677</v>
      </c>
      <c r="J9" s="285">
        <v>4.2013585314723795E-2</v>
      </c>
      <c r="K9" s="44">
        <v>0</v>
      </c>
      <c r="L9" s="22">
        <v>255.27</v>
      </c>
      <c r="M9" s="22">
        <v>224.04</v>
      </c>
      <c r="N9" s="22">
        <v>243.44000000000003</v>
      </c>
      <c r="O9" s="22">
        <v>254.23315199999999</v>
      </c>
      <c r="P9" s="22">
        <v>259.33499999999998</v>
      </c>
      <c r="Q9" s="22">
        <v>268.48377700000003</v>
      </c>
      <c r="R9" s="22">
        <v>291.38299999999998</v>
      </c>
      <c r="S9" s="22">
        <v>289.67899999999997</v>
      </c>
      <c r="T9" s="22">
        <v>277.07642099999998</v>
      </c>
      <c r="U9" s="22">
        <v>296.70462900000001</v>
      </c>
      <c r="V9" s="22">
        <v>265.31992999999994</v>
      </c>
      <c r="W9" s="22">
        <v>278.13499999999999</v>
      </c>
      <c r="X9" s="22">
        <v>260.07120164200006</v>
      </c>
      <c r="Y9" s="22">
        <v>241.65768130800004</v>
      </c>
      <c r="Z9" s="22">
        <v>273.42556271799998</v>
      </c>
      <c r="AA9" s="22">
        <v>271.53912092300016</v>
      </c>
      <c r="AB9" s="22">
        <v>292.55083837589979</v>
      </c>
      <c r="AC9" s="22">
        <v>287.69953014400005</v>
      </c>
      <c r="AD9" s="22">
        <v>309.50187859099992</v>
      </c>
      <c r="AE9" s="22">
        <v>313.2654792214002</v>
      </c>
      <c r="AF9" s="22">
        <v>295.35423208429989</v>
      </c>
      <c r="AG9" s="22">
        <v>306.95870753538003</v>
      </c>
      <c r="AH9" s="22">
        <v>262.91326528962992</v>
      </c>
      <c r="AI9" s="22">
        <v>273.22174171183013</v>
      </c>
      <c r="AJ9" s="22">
        <v>271.53928307933</v>
      </c>
      <c r="AK9" s="22">
        <v>249.37534675636996</v>
      </c>
      <c r="AL9" s="22">
        <v>275.6561325534098</v>
      </c>
      <c r="AM9" s="22">
        <v>273.01632999999998</v>
      </c>
      <c r="AN9" s="22">
        <v>286.36757939601017</v>
      </c>
      <c r="AO9" s="22">
        <v>298.02176624458019</v>
      </c>
      <c r="AP9" s="22">
        <v>309.38497836929031</v>
      </c>
      <c r="AQ9" s="22">
        <v>309.43379469390021</v>
      </c>
      <c r="AR9" s="22">
        <v>296.57661016930979</v>
      </c>
      <c r="AS9" s="22">
        <v>303.14338394882992</v>
      </c>
      <c r="AT9" s="22">
        <v>277.6594145311397</v>
      </c>
      <c r="AU9" s="22">
        <v>268.91463019889022</v>
      </c>
      <c r="AV9" s="22">
        <v>259.39429052492028</v>
      </c>
      <c r="AW9" s="22">
        <v>248.7346215500101</v>
      </c>
      <c r="AX9" s="22">
        <v>270.00205436144984</v>
      </c>
      <c r="AY9" s="22">
        <v>273.02206351122982</v>
      </c>
      <c r="AZ9" s="22">
        <v>316.46336665108043</v>
      </c>
      <c r="BA9" s="22">
        <v>310.21296613779879</v>
      </c>
      <c r="BB9" s="22">
        <v>325.95455127999912</v>
      </c>
      <c r="BC9" s="22">
        <v>319.44844175000026</v>
      </c>
      <c r="BD9" s="22">
        <v>315.46408602999907</v>
      </c>
      <c r="BE9" s="22">
        <v>320.12310210000032</v>
      </c>
      <c r="BF9" s="22">
        <v>292.53265222460072</v>
      </c>
      <c r="BG9" s="22">
        <v>291.46524270811972</v>
      </c>
      <c r="BH9" s="22">
        <v>285.68850777999887</v>
      </c>
      <c r="BI9" s="22">
        <v>263.25706737000041</v>
      </c>
      <c r="BJ9" s="22">
        <v>291.34108505000017</v>
      </c>
      <c r="BK9" s="22">
        <v>294.81880892999982</v>
      </c>
      <c r="BL9" s="22">
        <v>311.63304914999935</v>
      </c>
      <c r="BM9" s="22">
        <v>308.85940793299972</v>
      </c>
      <c r="BN9" s="22">
        <v>323.21700828999997</v>
      </c>
      <c r="BO9" s="22">
        <v>336.9208776100001</v>
      </c>
      <c r="BP9" s="22">
        <v>322.94345892000001</v>
      </c>
      <c r="BQ9" s="22">
        <v>334.09695089999951</v>
      </c>
      <c r="BR9" s="22">
        <v>314.03167588000042</v>
      </c>
      <c r="BS9" s="22">
        <v>305.7878650799986</v>
      </c>
      <c r="BT9" s="22">
        <v>291.54493691000022</v>
      </c>
      <c r="BU9" s="22">
        <v>265.4056978600002</v>
      </c>
      <c r="BV9" s="22">
        <v>309.01000000000039</v>
      </c>
      <c r="BW9" s="22">
        <v>308.83548383029898</v>
      </c>
      <c r="BX9" s="22">
        <v>317.04149779000034</v>
      </c>
      <c r="BY9" s="22">
        <v>325.32570530000032</v>
      </c>
      <c r="BZ9" s="22">
        <v>347.6498665500003</v>
      </c>
      <c r="CA9" s="22">
        <v>346.69529416000012</v>
      </c>
      <c r="CB9" s="22">
        <v>322.67235900000043</v>
      </c>
      <c r="CC9" s="22">
        <v>338.71831512</v>
      </c>
      <c r="CD9" s="22">
        <v>309.74793435000004</v>
      </c>
      <c r="CE9" s="22">
        <v>306.62232219999942</v>
      </c>
      <c r="CF9" s="22">
        <v>304.19751539999902</v>
      </c>
      <c r="CG9" s="22">
        <v>275.42960329000005</v>
      </c>
      <c r="CH9" s="22">
        <v>312.60000000000002</v>
      </c>
      <c r="CI9" s="22">
        <v>326.59695585999998</v>
      </c>
      <c r="CJ9" s="22">
        <v>341.28</v>
      </c>
      <c r="CK9" s="22">
        <v>336.42192082999895</v>
      </c>
      <c r="CL9" s="22">
        <v>357.49346164119999</v>
      </c>
      <c r="CM9" s="22">
        <v>359.93306755000003</v>
      </c>
      <c r="CN9" s="22">
        <v>347.62953184899902</v>
      </c>
      <c r="CO9" s="22">
        <v>356.48214577999897</v>
      </c>
      <c r="CP9" s="22">
        <v>321.11442185999999</v>
      </c>
      <c r="CQ9" s="22">
        <v>325.07586900999797</v>
      </c>
      <c r="CR9" s="299">
        <v>314.28978269999902</v>
      </c>
      <c r="CS9" s="299">
        <v>296.35618099999999</v>
      </c>
      <c r="CT9" s="364">
        <v>327.86825700999901</v>
      </c>
      <c r="CU9" s="364">
        <v>333.1</v>
      </c>
      <c r="CV9" s="364">
        <v>358.96278230000001</v>
      </c>
      <c r="CW9" s="364">
        <v>350.41827899999998</v>
      </c>
      <c r="CX9" s="364">
        <v>371.80657080000003</v>
      </c>
      <c r="CY9" s="364">
        <v>369.26300543000002</v>
      </c>
      <c r="CZ9" s="364">
        <v>358.45105325999901</v>
      </c>
      <c r="DA9" s="364">
        <v>353.34983499999998</v>
      </c>
      <c r="DB9" s="364">
        <v>311.03878577273701</v>
      </c>
      <c r="DC9" s="364">
        <v>325.04766683999901</v>
      </c>
      <c r="DD9" s="364">
        <v>302.25394277999897</v>
      </c>
      <c r="DE9" s="364">
        <v>290.15321355999998</v>
      </c>
      <c r="DF9" s="364">
        <v>317.30911283984904</v>
      </c>
      <c r="DG9" s="364">
        <v>318.32705897599999</v>
      </c>
      <c r="DH9" s="364">
        <v>346.93279547999964</v>
      </c>
      <c r="DI9" s="364">
        <v>354.86207051299999</v>
      </c>
      <c r="DJ9" s="364">
        <v>372.35843649999998</v>
      </c>
      <c r="DK9" s="364">
        <v>380.74418388999902</v>
      </c>
      <c r="DL9" s="364">
        <v>353.51388281000004</v>
      </c>
      <c r="DM9" s="364">
        <v>366.34735253999997</v>
      </c>
      <c r="DN9" s="364">
        <v>334.948894459999</v>
      </c>
      <c r="DO9" s="364">
        <v>336.46657613000042</v>
      </c>
      <c r="DP9" s="364">
        <v>320.40366655000003</v>
      </c>
      <c r="DQ9" s="364">
        <v>277.89410737300051</v>
      </c>
      <c r="DR9" s="364">
        <v>328.74044937899998</v>
      </c>
      <c r="DS9" s="364">
        <v>343.02012508579901</v>
      </c>
      <c r="DT9" s="364">
        <v>360.26</v>
      </c>
      <c r="DU9" s="364">
        <v>369.63676144599901</v>
      </c>
      <c r="DV9" s="364">
        <v>392.15060904299901</v>
      </c>
      <c r="DW9" s="364">
        <v>392.86845702999898</v>
      </c>
      <c r="DX9" s="364">
        <v>367.81642713199977</v>
      </c>
      <c r="DY9" s="364">
        <v>368.07918139999902</v>
      </c>
      <c r="DZ9" s="364">
        <v>358.12704905000004</v>
      </c>
      <c r="EA9" s="364">
        <v>351.90630610000005</v>
      </c>
      <c r="EB9" s="364">
        <v>336.47367541000006</v>
      </c>
      <c r="EC9" s="364">
        <v>307.76637479999999</v>
      </c>
      <c r="ED9" s="364">
        <v>352.68430845300003</v>
      </c>
      <c r="EE9" s="364">
        <v>352.38305417000004</v>
      </c>
      <c r="EF9" s="364">
        <v>379.74832438999897</v>
      </c>
      <c r="EG9" s="364">
        <v>379.09581581999873</v>
      </c>
      <c r="EH9" s="364">
        <v>408.724060589999</v>
      </c>
      <c r="EI9" s="364">
        <v>412.37000147000003</v>
      </c>
      <c r="EJ9" s="364">
        <v>389.50654099999997</v>
      </c>
      <c r="EK9" s="364">
        <v>393.38604899999996</v>
      </c>
      <c r="EL9" s="364">
        <v>361.93903036100005</v>
      </c>
      <c r="EM9" s="364">
        <v>358.55247338599901</v>
      </c>
      <c r="EN9" s="364">
        <v>344.41881869999895</v>
      </c>
      <c r="EO9" s="364">
        <v>332.68159300000002</v>
      </c>
      <c r="EP9" s="364">
        <v>336.26604717999999</v>
      </c>
      <c r="EQ9" s="364">
        <v>356.08973701999901</v>
      </c>
      <c r="ER9" s="364">
        <v>393.37115138999894</v>
      </c>
      <c r="ES9" s="364">
        <v>410.04441120999905</v>
      </c>
      <c r="ET9" s="364">
        <v>435.6014158118582</v>
      </c>
      <c r="EU9" s="364">
        <v>433.27814174999997</v>
      </c>
      <c r="EV9" s="364">
        <v>416.43351688999894</v>
      </c>
      <c r="EW9" s="364">
        <v>427.88183306000002</v>
      </c>
      <c r="EX9" s="364">
        <v>378.84595002291002</v>
      </c>
      <c r="EY9" s="364">
        <v>375.60392659570005</v>
      </c>
      <c r="EZ9" s="364">
        <v>366.38229680233002</v>
      </c>
      <c r="FA9" s="364">
        <v>339.15915967394</v>
      </c>
      <c r="FB9" s="364">
        <v>382.98425823341898</v>
      </c>
      <c r="FC9" s="364">
        <v>391.49010653922403</v>
      </c>
      <c r="FD9" s="364">
        <v>431.08495782302202</v>
      </c>
      <c r="FE9" s="364">
        <v>421.49507737914001</v>
      </c>
      <c r="FF9" s="364">
        <v>457.60807687661401</v>
      </c>
      <c r="FG9" s="364">
        <v>464.06672302603999</v>
      </c>
      <c r="FH9" s="364">
        <v>458.30983399699903</v>
      </c>
      <c r="FI9" s="410"/>
      <c r="FJ9" s="22">
        <v>3203.0999089999996</v>
      </c>
      <c r="FK9" s="22">
        <v>3388.15923954444</v>
      </c>
      <c r="FL9" s="22">
        <v>3419.0892499410606</v>
      </c>
      <c r="FM9" s="22">
        <v>3542.8174388292086</v>
      </c>
      <c r="FN9" s="22">
        <v>3692.5957628929964</v>
      </c>
      <c r="FO9" s="22">
        <v>3789.2694130703007</v>
      </c>
      <c r="FP9" s="22">
        <v>3964.2544930701938</v>
      </c>
      <c r="FQ9" s="309">
        <v>4069.9521991127331</v>
      </c>
      <c r="FR9" s="364">
        <v>4074.2175204788459</v>
      </c>
      <c r="FS9" s="364">
        <v>4230.9031395887951</v>
      </c>
      <c r="FT9" s="364">
        <v>4432.629708849995</v>
      </c>
      <c r="FU9" s="364">
        <v>4640.5165426304629</v>
      </c>
      <c r="FV9" s="364">
        <f>'EDE''s'!C9</f>
        <v>3712.5804903507287</v>
      </c>
      <c r="FW9" s="414"/>
      <c r="FX9" s="414"/>
      <c r="FY9" s="414"/>
      <c r="FZ9" s="414"/>
      <c r="GA9" s="414"/>
      <c r="GB9" s="414"/>
      <c r="GC9" s="414"/>
      <c r="GD9" s="414"/>
    </row>
    <row r="10" spans="1:186" s="3" customFormat="1" ht="13.8" x14ac:dyDescent="0.3">
      <c r="A10" s="17"/>
      <c r="B10" s="21" t="s">
        <v>19</v>
      </c>
      <c r="C10" s="364">
        <v>4312.3588505677517</v>
      </c>
      <c r="D10" s="364">
        <v>4159.9563124053539</v>
      </c>
      <c r="E10" s="288">
        <v>152.40253816239783</v>
      </c>
      <c r="F10" s="285">
        <v>3.6635610260598202E-2</v>
      </c>
      <c r="G10" s="284"/>
      <c r="H10" s="288">
        <v>4050.8953084915311</v>
      </c>
      <c r="I10" s="288">
        <v>109.06100391382279</v>
      </c>
      <c r="J10" s="285">
        <v>2.6922691308562806E-2</v>
      </c>
      <c r="K10" s="44">
        <v>0</v>
      </c>
      <c r="L10" s="22">
        <v>316.70839999999998</v>
      </c>
      <c r="M10" s="22">
        <v>281.51089999999999</v>
      </c>
      <c r="N10" s="22">
        <v>302.73340000000002</v>
      </c>
      <c r="O10" s="22">
        <v>309.84300000000002</v>
      </c>
      <c r="P10" s="22">
        <v>316.09399999999999</v>
      </c>
      <c r="Q10" s="22">
        <v>329.22295288650002</v>
      </c>
      <c r="R10" s="22">
        <v>345.6280000000001</v>
      </c>
      <c r="S10" s="22">
        <v>345.52399998550004</v>
      </c>
      <c r="T10" s="22">
        <v>336.43599999999998</v>
      </c>
      <c r="U10" s="22">
        <v>353.579331841</v>
      </c>
      <c r="V10" s="22">
        <v>323.49603982500003</v>
      </c>
      <c r="W10" s="22">
        <v>341.15</v>
      </c>
      <c r="X10" s="22">
        <v>317.63</v>
      </c>
      <c r="Y10" s="22">
        <v>298.90600000000001</v>
      </c>
      <c r="Z10" s="22">
        <v>338.23099999999999</v>
      </c>
      <c r="AA10" s="22">
        <v>340.29300177763332</v>
      </c>
      <c r="AB10" s="22">
        <v>365.512000643443</v>
      </c>
      <c r="AC10" s="22">
        <v>341.31799999999998</v>
      </c>
      <c r="AD10" s="22">
        <v>366.65499999999997</v>
      </c>
      <c r="AE10" s="22">
        <v>374.92899999999997</v>
      </c>
      <c r="AF10" s="22">
        <v>355.029</v>
      </c>
      <c r="AG10" s="22">
        <v>367.61</v>
      </c>
      <c r="AH10" s="22">
        <v>332.464</v>
      </c>
      <c r="AI10" s="22">
        <v>330.91</v>
      </c>
      <c r="AJ10" s="22">
        <v>328.54981291495142</v>
      </c>
      <c r="AK10" s="22">
        <v>307.81778522536513</v>
      </c>
      <c r="AL10" s="22">
        <v>340.30770729087925</v>
      </c>
      <c r="AM10" s="22">
        <v>330.44123904141719</v>
      </c>
      <c r="AN10" s="22">
        <v>348.93490651337208</v>
      </c>
      <c r="AO10" s="22">
        <v>354.2212282633796</v>
      </c>
      <c r="AP10" s="22">
        <v>360.68388886662774</v>
      </c>
      <c r="AQ10" s="22">
        <v>363.1709768877227</v>
      </c>
      <c r="AR10" s="22">
        <v>361.60015607989897</v>
      </c>
      <c r="AS10" s="22">
        <v>373.98987183118322</v>
      </c>
      <c r="AT10" s="22">
        <v>347.74329465576119</v>
      </c>
      <c r="AU10" s="22">
        <v>338.35163125045801</v>
      </c>
      <c r="AV10" s="22">
        <v>323.07806276164882</v>
      </c>
      <c r="AW10" s="22">
        <v>314.04277089839422</v>
      </c>
      <c r="AX10" s="22">
        <v>334.5039901483326</v>
      </c>
      <c r="AY10" s="22">
        <v>333.68860892442797</v>
      </c>
      <c r="AZ10" s="22">
        <v>383.02861353106158</v>
      </c>
      <c r="BA10" s="22">
        <v>374.42175420321297</v>
      </c>
      <c r="BB10" s="22">
        <v>387.92088928190543</v>
      </c>
      <c r="BC10" s="22">
        <v>372.26841111382578</v>
      </c>
      <c r="BD10" s="22">
        <v>374.74775910576602</v>
      </c>
      <c r="BE10" s="22">
        <v>371.38505076010915</v>
      </c>
      <c r="BF10" s="22">
        <v>351.92343111120704</v>
      </c>
      <c r="BG10" s="22">
        <v>343.61184199060443</v>
      </c>
      <c r="BH10" s="22">
        <v>337.88269509288392</v>
      </c>
      <c r="BI10" s="22">
        <v>312.13225574200027</v>
      </c>
      <c r="BJ10" s="22">
        <v>352.5609927500002</v>
      </c>
      <c r="BK10" s="22">
        <v>352.57912592000019</v>
      </c>
      <c r="BL10" s="22">
        <v>374.48365275000072</v>
      </c>
      <c r="BM10" s="22">
        <v>366.54898151999959</v>
      </c>
      <c r="BN10" s="22">
        <v>382.36985418000057</v>
      </c>
      <c r="BO10" s="22">
        <v>390.80054161999993</v>
      </c>
      <c r="BP10" s="22">
        <v>387.43541560000006</v>
      </c>
      <c r="BQ10" s="22">
        <v>395.88790557999971</v>
      </c>
      <c r="BR10" s="22">
        <v>364.2700894000007</v>
      </c>
      <c r="BS10" s="22">
        <v>363.10770438000077</v>
      </c>
      <c r="BT10" s="22">
        <v>355.4134370299999</v>
      </c>
      <c r="BU10" s="22">
        <v>326.14088432999927</v>
      </c>
      <c r="BV10" s="22">
        <v>373.32002095094037</v>
      </c>
      <c r="BW10" s="22">
        <v>370.17014435529114</v>
      </c>
      <c r="BX10" s="22">
        <v>386.49690025136226</v>
      </c>
      <c r="BY10" s="22">
        <v>391.32790038938765</v>
      </c>
      <c r="BZ10" s="22">
        <v>402.4086836062362</v>
      </c>
      <c r="CA10" s="22">
        <v>391.56203850096796</v>
      </c>
      <c r="CB10" s="22">
        <v>377.34783664069505</v>
      </c>
      <c r="CC10" s="22">
        <v>405.77929508369505</v>
      </c>
      <c r="CD10" s="22">
        <v>367.88979363879025</v>
      </c>
      <c r="CE10" s="22">
        <v>366.66828490170576</v>
      </c>
      <c r="CF10" s="22">
        <v>357.88598027133798</v>
      </c>
      <c r="CG10" s="22">
        <v>331.23837844085938</v>
      </c>
      <c r="CH10" s="22">
        <v>375.86390922907003</v>
      </c>
      <c r="CI10" s="22">
        <v>371.41260391073502</v>
      </c>
      <c r="CJ10" s="22">
        <v>392.92467146176602</v>
      </c>
      <c r="CK10" s="22">
        <v>403.75986065780353</v>
      </c>
      <c r="CL10" s="22">
        <v>423.55284641639213</v>
      </c>
      <c r="CM10" s="22">
        <v>422.16484425455798</v>
      </c>
      <c r="CN10" s="22">
        <v>413.9718144392674</v>
      </c>
      <c r="CO10" s="22">
        <v>430.04001686353291</v>
      </c>
      <c r="CP10" s="22">
        <v>379.05675546834141</v>
      </c>
      <c r="CQ10" s="22">
        <v>389.31845222370896</v>
      </c>
      <c r="CR10" s="299">
        <v>377.13293953791697</v>
      </c>
      <c r="CS10" s="299">
        <v>366.29440161053009</v>
      </c>
      <c r="CT10" s="364">
        <v>396.4791815894759</v>
      </c>
      <c r="CU10" s="364">
        <v>399.28973864178971</v>
      </c>
      <c r="CV10" s="364">
        <v>439.08157198151645</v>
      </c>
      <c r="CW10" s="364">
        <v>430.87874230944317</v>
      </c>
      <c r="CX10" s="364">
        <v>443.01825428809514</v>
      </c>
      <c r="CY10" s="364">
        <v>440.34257733943798</v>
      </c>
      <c r="CZ10" s="364">
        <v>440.363777920789</v>
      </c>
      <c r="DA10" s="364">
        <v>433.7481531098</v>
      </c>
      <c r="DB10" s="364">
        <v>401.25249331715497</v>
      </c>
      <c r="DC10" s="364">
        <v>406.978647926787</v>
      </c>
      <c r="DD10" s="364">
        <v>372.86485988493098</v>
      </c>
      <c r="DE10" s="364">
        <v>354.0802626105654</v>
      </c>
      <c r="DF10" s="364">
        <v>398.57726517748711</v>
      </c>
      <c r="DG10" s="364">
        <v>385.05748177775746</v>
      </c>
      <c r="DH10" s="364">
        <v>426.30242231835501</v>
      </c>
      <c r="DI10" s="364">
        <v>433.78460598215617</v>
      </c>
      <c r="DJ10" s="364">
        <v>454.42236616418188</v>
      </c>
      <c r="DK10" s="364">
        <v>471.82003946478397</v>
      </c>
      <c r="DL10" s="364">
        <v>441.01754849361998</v>
      </c>
      <c r="DM10" s="364">
        <v>449.52401569075096</v>
      </c>
      <c r="DN10" s="364">
        <v>409.475832414823</v>
      </c>
      <c r="DO10" s="364">
        <v>409.58123140882503</v>
      </c>
      <c r="DP10" s="364">
        <v>391.21070357204599</v>
      </c>
      <c r="DQ10" s="364">
        <v>343.19465159259607</v>
      </c>
      <c r="DR10" s="364">
        <v>404.00167021533298</v>
      </c>
      <c r="DS10" s="364">
        <v>415.22621439578603</v>
      </c>
      <c r="DT10" s="364">
        <v>431.0879281</v>
      </c>
      <c r="DU10" s="364">
        <v>440.80662293896199</v>
      </c>
      <c r="DV10" s="364">
        <v>460.37032669400901</v>
      </c>
      <c r="DW10" s="364">
        <v>459.08273250090303</v>
      </c>
      <c r="DX10" s="364">
        <v>425.46702973937602</v>
      </c>
      <c r="DY10" s="364">
        <v>439.93926028232602</v>
      </c>
      <c r="DZ10" s="364">
        <v>422.8547979163809</v>
      </c>
      <c r="EA10" s="364">
        <v>419.98357936510854</v>
      </c>
      <c r="EB10" s="364">
        <v>405.20627726547593</v>
      </c>
      <c r="EC10" s="364">
        <v>382.80026035807884</v>
      </c>
      <c r="ED10" s="364">
        <v>429.70944430533501</v>
      </c>
      <c r="EE10" s="364">
        <v>419.96159083625082</v>
      </c>
      <c r="EF10" s="364">
        <v>460.26283809339901</v>
      </c>
      <c r="EG10" s="364">
        <v>467.81818919177601</v>
      </c>
      <c r="EH10" s="364">
        <v>498.83506345191404</v>
      </c>
      <c r="EI10" s="364">
        <v>504.24631624428997</v>
      </c>
      <c r="EJ10" s="364">
        <v>482.05532874501125</v>
      </c>
      <c r="EK10" s="364">
        <v>496.24849590972201</v>
      </c>
      <c r="EL10" s="364">
        <v>458.52143410067703</v>
      </c>
      <c r="EM10" s="364">
        <v>450.72143851600026</v>
      </c>
      <c r="EN10" s="364">
        <v>430.88296896026816</v>
      </c>
      <c r="EO10" s="364">
        <v>420.65778924099658</v>
      </c>
      <c r="EP10" s="364">
        <v>426.15324760921465</v>
      </c>
      <c r="EQ10" s="364">
        <v>420.36635736635901</v>
      </c>
      <c r="ER10" s="364">
        <v>464.63698188064495</v>
      </c>
      <c r="ES10" s="364">
        <v>495.35018099999996</v>
      </c>
      <c r="ET10" s="364">
        <v>516.85506808172079</v>
      </c>
      <c r="EU10" s="364">
        <v>497.75285168274411</v>
      </c>
      <c r="EV10" s="364">
        <v>487.30086658340565</v>
      </c>
      <c r="EW10" s="364">
        <v>497.75459454448645</v>
      </c>
      <c r="EX10" s="364">
        <v>438.5885227137191</v>
      </c>
      <c r="EY10" s="364">
        <v>452.21545158073252</v>
      </c>
      <c r="EZ10" s="364">
        <v>426.56403670353512</v>
      </c>
      <c r="FA10" s="364">
        <v>410.97924275661819</v>
      </c>
      <c r="FB10" s="364">
        <v>455.15799222868748</v>
      </c>
      <c r="FC10" s="364">
        <v>451.49492608214814</v>
      </c>
      <c r="FD10" s="364">
        <v>502.52744269857453</v>
      </c>
      <c r="FE10" s="364">
        <v>485.92049719901536</v>
      </c>
      <c r="FF10" s="364">
        <v>521.125732501573</v>
      </c>
      <c r="FG10" s="364">
        <v>521.08592127760028</v>
      </c>
      <c r="FH10" s="364">
        <v>537.50305911999965</v>
      </c>
      <c r="FI10" s="410"/>
      <c r="FJ10" s="22">
        <v>3901.926024538001</v>
      </c>
      <c r="FK10" s="22">
        <v>4129.4870024210768</v>
      </c>
      <c r="FL10" s="22">
        <v>4155.8124988210166</v>
      </c>
      <c r="FM10" s="22">
        <v>4264.6211838304953</v>
      </c>
      <c r="FN10" s="22">
        <v>4380.0592145348865</v>
      </c>
      <c r="FO10" s="22">
        <v>4514.5252196790707</v>
      </c>
      <c r="FP10" s="22">
        <v>4691.1901336373721</v>
      </c>
      <c r="FQ10" s="309">
        <v>4974.860479572736</v>
      </c>
      <c r="FR10" s="364">
        <v>5006.507931388237</v>
      </c>
      <c r="FS10" s="364">
        <v>5053.225517312826</v>
      </c>
      <c r="FT10" s="364">
        <v>5456.3866770179302</v>
      </c>
      <c r="FU10" s="364">
        <v>5548.5148812442912</v>
      </c>
      <c r="FV10" s="364">
        <f>'EDE''s'!C10</f>
        <v>4312.3588505677517</v>
      </c>
      <c r="FW10" s="414"/>
      <c r="FX10" s="414"/>
      <c r="FY10" s="414"/>
      <c r="FZ10" s="414"/>
      <c r="GA10" s="414"/>
      <c r="GB10" s="414"/>
      <c r="GC10" s="414"/>
      <c r="GD10" s="414"/>
    </row>
    <row r="11" spans="1:186" s="3" customFormat="1" ht="13.8" x14ac:dyDescent="0.3">
      <c r="A11" s="17"/>
      <c r="B11" s="21" t="s">
        <v>20</v>
      </c>
      <c r="C11" s="364">
        <v>4309.3380201503378</v>
      </c>
      <c r="D11" s="364">
        <v>4092.3286694594381</v>
      </c>
      <c r="E11" s="288">
        <v>217.00935069089974</v>
      </c>
      <c r="F11" s="285">
        <v>5.3028328909751239E-2</v>
      </c>
      <c r="G11" s="284"/>
      <c r="H11" s="288">
        <v>3959.6956104868773</v>
      </c>
      <c r="I11" s="288">
        <v>132.63305897256078</v>
      </c>
      <c r="J11" s="285">
        <v>3.3495771397502053E-2</v>
      </c>
      <c r="K11" s="44">
        <v>0</v>
      </c>
      <c r="L11" s="22">
        <v>241.64000000000001</v>
      </c>
      <c r="M11" s="22">
        <v>212.88000000000002</v>
      </c>
      <c r="N11" s="22">
        <v>236.16</v>
      </c>
      <c r="O11" s="22">
        <v>240.3469040125766</v>
      </c>
      <c r="P11" s="22">
        <v>248.89573282167947</v>
      </c>
      <c r="Q11" s="22">
        <v>264.60654004130356</v>
      </c>
      <c r="R11" s="22">
        <v>278.30652387153117</v>
      </c>
      <c r="S11" s="22">
        <v>279.83375103744879</v>
      </c>
      <c r="T11" s="22">
        <v>265.92533390805903</v>
      </c>
      <c r="U11" s="22">
        <v>284.00913903877984</v>
      </c>
      <c r="V11" s="22">
        <v>271.20371637068484</v>
      </c>
      <c r="W11" s="22">
        <v>296.93436392777687</v>
      </c>
      <c r="X11" s="22">
        <v>273.9768384856099</v>
      </c>
      <c r="Y11" s="22">
        <v>248.72078213949322</v>
      </c>
      <c r="Z11" s="22">
        <v>295.60908821486009</v>
      </c>
      <c r="AA11" s="22">
        <v>296.21253964078875</v>
      </c>
      <c r="AB11" s="22">
        <v>318.43039759900398</v>
      </c>
      <c r="AC11" s="22">
        <v>303.00444738436255</v>
      </c>
      <c r="AD11" s="22">
        <v>317.25760110514346</v>
      </c>
      <c r="AE11" s="22">
        <v>331.67190736412368</v>
      </c>
      <c r="AF11" s="22">
        <v>305.20724165375015</v>
      </c>
      <c r="AG11" s="22">
        <v>316.17006940334642</v>
      </c>
      <c r="AH11" s="22">
        <v>282.05681629540612</v>
      </c>
      <c r="AI11" s="22">
        <v>285.77983745815573</v>
      </c>
      <c r="AJ11" s="22">
        <v>285.46001531246537</v>
      </c>
      <c r="AK11" s="22">
        <v>255.03877261372045</v>
      </c>
      <c r="AL11" s="22">
        <v>289.29994742817297</v>
      </c>
      <c r="AM11" s="22">
        <v>285.17906117664933</v>
      </c>
      <c r="AN11" s="22">
        <v>306.63630251296354</v>
      </c>
      <c r="AO11" s="22">
        <v>305.74235589081707</v>
      </c>
      <c r="AP11" s="22">
        <v>308.18239356840797</v>
      </c>
      <c r="AQ11" s="22">
        <v>314.94777445336945</v>
      </c>
      <c r="AR11" s="22">
        <v>310.8804889650433</v>
      </c>
      <c r="AS11" s="22">
        <v>313.57941665163662</v>
      </c>
      <c r="AT11" s="22">
        <v>287.72332499652151</v>
      </c>
      <c r="AU11" s="22">
        <v>285.1712313203891</v>
      </c>
      <c r="AV11" s="22">
        <v>279.70118694786117</v>
      </c>
      <c r="AW11" s="22">
        <v>263.88686126300081</v>
      </c>
      <c r="AX11" s="22">
        <v>283.19896417840641</v>
      </c>
      <c r="AY11" s="22">
        <v>294.96445783148863</v>
      </c>
      <c r="AZ11" s="22">
        <v>339.20681842109718</v>
      </c>
      <c r="BA11" s="22">
        <v>339.27349192942057</v>
      </c>
      <c r="BB11" s="22">
        <v>342.55749816322214</v>
      </c>
      <c r="BC11" s="22">
        <v>327.11366884187038</v>
      </c>
      <c r="BD11" s="22">
        <v>328.31951475936091</v>
      </c>
      <c r="BE11" s="22">
        <v>323.13418366898776</v>
      </c>
      <c r="BF11" s="22">
        <v>310.855291894608</v>
      </c>
      <c r="BG11" s="22">
        <v>308.48590401869598</v>
      </c>
      <c r="BH11" s="22">
        <v>302.25223093555729</v>
      </c>
      <c r="BI11" s="22">
        <v>279.57316922245207</v>
      </c>
      <c r="BJ11" s="22">
        <v>307.6377811581541</v>
      </c>
      <c r="BK11" s="22">
        <v>309.43323047057959</v>
      </c>
      <c r="BL11" s="22">
        <v>329.67086633176729</v>
      </c>
      <c r="BM11" s="22">
        <v>323.03994155369372</v>
      </c>
      <c r="BN11" s="22">
        <v>339.44582919764474</v>
      </c>
      <c r="BO11" s="22">
        <v>348.32367194700282</v>
      </c>
      <c r="BP11" s="22">
        <v>344.59275965332756</v>
      </c>
      <c r="BQ11" s="22">
        <v>347.0730197026561</v>
      </c>
      <c r="BR11" s="22">
        <v>322.45854527432181</v>
      </c>
      <c r="BS11" s="22">
        <v>323.82660293827252</v>
      </c>
      <c r="BT11" s="22">
        <v>316.33505571550239</v>
      </c>
      <c r="BU11" s="22">
        <v>286.80012193377547</v>
      </c>
      <c r="BV11" s="22">
        <v>339.47823772836119</v>
      </c>
      <c r="BW11" s="22">
        <v>333.28500091905983</v>
      </c>
      <c r="BX11" s="22">
        <v>348.90696200332479</v>
      </c>
      <c r="BY11" s="22">
        <v>352.03591072125266</v>
      </c>
      <c r="BZ11" s="22">
        <v>372.585614738738</v>
      </c>
      <c r="CA11" s="22">
        <v>363.50992190613226</v>
      </c>
      <c r="CB11" s="22">
        <v>347.05760586847202</v>
      </c>
      <c r="CC11" s="22">
        <v>374.49611782303208</v>
      </c>
      <c r="CD11" s="22">
        <v>345.06650429645697</v>
      </c>
      <c r="CE11" s="22">
        <v>344.641011144917</v>
      </c>
      <c r="CF11" s="22">
        <v>343.88085148176481</v>
      </c>
      <c r="CG11" s="22">
        <v>312.09929691549399</v>
      </c>
      <c r="CH11" s="22">
        <v>350.64541456426889</v>
      </c>
      <c r="CI11" s="22">
        <v>350.84510907165759</v>
      </c>
      <c r="CJ11" s="22">
        <v>373.02207430906668</v>
      </c>
      <c r="CK11" s="22">
        <v>380.88293512979669</v>
      </c>
      <c r="CL11" s="22">
        <v>399.74131771748222</v>
      </c>
      <c r="CM11" s="22">
        <v>396.57375051906672</v>
      </c>
      <c r="CN11" s="22">
        <v>386.52561025444817</v>
      </c>
      <c r="CO11" s="22">
        <v>399.51747907569393</v>
      </c>
      <c r="CP11" s="22">
        <v>357.66055559051006</v>
      </c>
      <c r="CQ11" s="22">
        <v>370.85930718665622</v>
      </c>
      <c r="CR11" s="299">
        <v>353.12908597536949</v>
      </c>
      <c r="CS11" s="299">
        <v>339.35351624874141</v>
      </c>
      <c r="CT11" s="364">
        <v>373.24103079223272</v>
      </c>
      <c r="CU11" s="364">
        <v>382.31664176954234</v>
      </c>
      <c r="CV11" s="364">
        <v>398.02747570967557</v>
      </c>
      <c r="CW11" s="364">
        <v>376.02074495599368</v>
      </c>
      <c r="CX11" s="364">
        <v>398.3895071093944</v>
      </c>
      <c r="CY11" s="364">
        <v>395.34514421684105</v>
      </c>
      <c r="CZ11" s="364">
        <v>386.90496228264703</v>
      </c>
      <c r="DA11" s="364">
        <v>382.23674939114898</v>
      </c>
      <c r="DB11" s="364">
        <v>352.06951245872597</v>
      </c>
      <c r="DC11" s="364">
        <v>363.78526388659401</v>
      </c>
      <c r="DD11" s="364">
        <v>341.929991041081</v>
      </c>
      <c r="DE11" s="364">
        <v>322.39348116409201</v>
      </c>
      <c r="DF11" s="364">
        <v>375.42417095413401</v>
      </c>
      <c r="DG11" s="364">
        <v>371.31565829031103</v>
      </c>
      <c r="DH11" s="364">
        <v>408.60498197325603</v>
      </c>
      <c r="DI11" s="364">
        <v>405.89967555650503</v>
      </c>
      <c r="DJ11" s="364">
        <v>417.31606766601601</v>
      </c>
      <c r="DK11" s="364">
        <v>429.81937596676801</v>
      </c>
      <c r="DL11" s="364">
        <v>394.10020668244601</v>
      </c>
      <c r="DM11" s="364">
        <v>411.94540544375604</v>
      </c>
      <c r="DN11" s="364">
        <v>389.45007170633596</v>
      </c>
      <c r="DO11" s="364">
        <v>399.59291556436904</v>
      </c>
      <c r="DP11" s="364">
        <v>381.09300909723697</v>
      </c>
      <c r="DQ11" s="364">
        <v>342.01088729150797</v>
      </c>
      <c r="DR11" s="364">
        <v>400.84747941441196</v>
      </c>
      <c r="DS11" s="364">
        <v>414.26396733976202</v>
      </c>
      <c r="DT11" s="364">
        <v>428.28312826130099</v>
      </c>
      <c r="DU11" s="364">
        <v>433.47618405086405</v>
      </c>
      <c r="DV11" s="364">
        <v>452.27645113453104</v>
      </c>
      <c r="DW11" s="364">
        <v>445.25224657353095</v>
      </c>
      <c r="DX11" s="364">
        <v>417.90077659654196</v>
      </c>
      <c r="DY11" s="364">
        <v>429.04739651122804</v>
      </c>
      <c r="DZ11" s="364">
        <v>434.13249629083384</v>
      </c>
      <c r="EA11" s="364">
        <v>440.78587678599843</v>
      </c>
      <c r="EB11" s="364">
        <v>443.16411852314508</v>
      </c>
      <c r="EC11" s="364">
        <v>407.306903893276</v>
      </c>
      <c r="ED11" s="364">
        <v>407.72569509023504</v>
      </c>
      <c r="EE11" s="364">
        <v>407.36230866095605</v>
      </c>
      <c r="EF11" s="364">
        <v>447.25776939606232</v>
      </c>
      <c r="EG11" s="364">
        <v>444.50800053968294</v>
      </c>
      <c r="EH11" s="364">
        <v>460.36258681723939</v>
      </c>
      <c r="EI11" s="364">
        <v>472.02076040306815</v>
      </c>
      <c r="EJ11" s="364">
        <v>469.98746716321193</v>
      </c>
      <c r="EK11" s="364">
        <v>460.3620299428909</v>
      </c>
      <c r="EL11" s="364">
        <v>417.11403814163606</v>
      </c>
      <c r="EM11" s="364">
        <v>423.97757678725901</v>
      </c>
      <c r="EN11" s="364">
        <v>408.10227729856558</v>
      </c>
      <c r="EO11" s="364">
        <v>394.37337479648937</v>
      </c>
      <c r="EP11" s="364">
        <v>408.57452391556501</v>
      </c>
      <c r="EQ11" s="364">
        <v>422.40264726361357</v>
      </c>
      <c r="ER11" s="364">
        <v>469.73376794975906</v>
      </c>
      <c r="ES11" s="364">
        <v>494.01895825613349</v>
      </c>
      <c r="ET11" s="364">
        <v>511.25475782484648</v>
      </c>
      <c r="EU11" s="364">
        <v>494.72763013725404</v>
      </c>
      <c r="EV11" s="364">
        <v>489.14073201721203</v>
      </c>
      <c r="EW11" s="364">
        <v>502.22495282573277</v>
      </c>
      <c r="EX11" s="364">
        <v>438.56620075408864</v>
      </c>
      <c r="EY11" s="364">
        <v>455.2181891204595</v>
      </c>
      <c r="EZ11" s="364">
        <v>438.55914440063214</v>
      </c>
      <c r="FA11" s="364">
        <v>412.67748399867952</v>
      </c>
      <c r="FB11" s="364">
        <v>456.11587360723172</v>
      </c>
      <c r="FC11" s="364">
        <v>454.70467252148273</v>
      </c>
      <c r="FD11" s="364">
        <v>501.44042946854285</v>
      </c>
      <c r="FE11" s="364">
        <v>480.59999999999997</v>
      </c>
      <c r="FF11" s="364">
        <v>521.7639760303739</v>
      </c>
      <c r="FG11" s="364">
        <v>511.39952836539601</v>
      </c>
      <c r="FH11" s="364">
        <v>532.07691175799971</v>
      </c>
      <c r="FI11" s="410"/>
      <c r="FJ11" s="22">
        <v>3120.7420050298401</v>
      </c>
      <c r="FK11" s="22">
        <v>3574.0975667440443</v>
      </c>
      <c r="FL11" s="22">
        <v>3547.8410848901567</v>
      </c>
      <c r="FM11" s="22">
        <v>3740.6978419180205</v>
      </c>
      <c r="FN11" s="22">
        <v>3877.3276483854293</v>
      </c>
      <c r="FO11" s="22">
        <v>4124.198064799024</v>
      </c>
      <c r="FP11" s="22">
        <v>4422.2537018159055</v>
      </c>
      <c r="FQ11" s="309">
        <v>4500.8196347969069</v>
      </c>
      <c r="FR11" s="364">
        <v>4667.7920020090696</v>
      </c>
      <c r="FS11" s="364">
        <v>5019.3698993477483</v>
      </c>
      <c r="FT11" s="364">
        <v>5261.1492553586631</v>
      </c>
      <c r="FU11" s="364">
        <v>5488.3380121597183</v>
      </c>
      <c r="FV11" s="364">
        <f>'EDE''s'!C11</f>
        <v>4309.3380201503378</v>
      </c>
      <c r="FW11" s="414"/>
      <c r="FX11" s="414"/>
      <c r="FY11" s="414"/>
      <c r="FZ11" s="414"/>
      <c r="GA11" s="414"/>
      <c r="GB11" s="414"/>
      <c r="GC11" s="414"/>
      <c r="GD11" s="414"/>
    </row>
    <row r="12" spans="1:186" s="3" customFormat="1" ht="13.8" x14ac:dyDescent="0.3">
      <c r="A12" s="17"/>
      <c r="B12" s="24"/>
      <c r="C12" s="306"/>
      <c r="D12" s="306"/>
      <c r="E12" s="284"/>
      <c r="F12" s="285"/>
      <c r="G12" s="284"/>
      <c r="H12" s="284"/>
      <c r="I12" s="284"/>
      <c r="J12" s="285"/>
      <c r="K12" s="4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96"/>
      <c r="CS12" s="296"/>
      <c r="CT12" s="306"/>
      <c r="CU12" s="306"/>
      <c r="CV12" s="306"/>
      <c r="CW12" s="306"/>
      <c r="CX12" s="306"/>
      <c r="CY12" s="306"/>
      <c r="CZ12" s="306"/>
      <c r="DA12" s="306"/>
      <c r="DB12" s="306"/>
      <c r="DC12" s="306"/>
      <c r="DD12" s="306"/>
      <c r="DE12" s="306"/>
      <c r="DF12" s="306"/>
      <c r="DG12" s="306"/>
      <c r="DH12" s="306"/>
      <c r="DI12" s="306"/>
      <c r="DJ12" s="306"/>
      <c r="DK12" s="306"/>
      <c r="DL12" s="306"/>
      <c r="DM12" s="306"/>
      <c r="DN12" s="306"/>
      <c r="DO12" s="306"/>
      <c r="DP12" s="306"/>
      <c r="DQ12" s="306"/>
      <c r="DR12" s="306"/>
      <c r="DS12" s="306"/>
      <c r="DT12" s="306"/>
      <c r="DU12" s="306"/>
      <c r="DV12" s="306"/>
      <c r="DW12" s="306"/>
      <c r="DX12" s="306"/>
      <c r="DY12" s="306"/>
      <c r="DZ12" s="306"/>
      <c r="EA12" s="306"/>
      <c r="EB12" s="306"/>
      <c r="EC12" s="306"/>
      <c r="ED12" s="306"/>
      <c r="EE12" s="306"/>
      <c r="EF12" s="306"/>
      <c r="EG12" s="306"/>
      <c r="EH12" s="306"/>
      <c r="EI12" s="306"/>
      <c r="EJ12" s="306"/>
      <c r="EK12" s="306"/>
      <c r="EL12" s="306"/>
      <c r="EM12" s="306"/>
      <c r="EN12" s="306"/>
      <c r="EO12" s="306"/>
      <c r="EP12" s="306"/>
      <c r="EQ12" s="306"/>
      <c r="ER12" s="306"/>
      <c r="ES12" s="306"/>
      <c r="ET12" s="306"/>
      <c r="EU12" s="306"/>
      <c r="EV12" s="306"/>
      <c r="EW12" s="306"/>
      <c r="EX12" s="306"/>
      <c r="EY12" s="306"/>
      <c r="EZ12" s="306"/>
      <c r="FA12" s="306"/>
      <c r="FB12" s="306"/>
      <c r="FC12" s="306"/>
      <c r="FD12" s="306"/>
      <c r="FE12" s="306"/>
      <c r="FF12" s="306"/>
      <c r="FG12" s="306"/>
      <c r="FH12" s="306"/>
      <c r="FI12" s="410"/>
      <c r="FJ12" s="25"/>
      <c r="FK12" s="25"/>
      <c r="FL12" s="25"/>
      <c r="FM12" s="25"/>
      <c r="FN12" s="25"/>
      <c r="FO12" s="25"/>
      <c r="FP12" s="25"/>
      <c r="FQ12" s="306"/>
      <c r="FR12" s="306"/>
      <c r="FS12" s="306"/>
      <c r="FT12" s="306"/>
      <c r="FU12" s="306"/>
      <c r="FV12" s="306"/>
      <c r="FW12" s="414"/>
      <c r="FX12" s="414"/>
      <c r="FY12" s="414"/>
      <c r="FZ12" s="414"/>
      <c r="GA12" s="414"/>
      <c r="GB12" s="414"/>
      <c r="GC12" s="414"/>
      <c r="GD12" s="414"/>
    </row>
    <row r="13" spans="1:186" s="3" customFormat="1" ht="13.8" x14ac:dyDescent="0.3">
      <c r="A13" s="17"/>
      <c r="B13" s="42" t="s">
        <v>21</v>
      </c>
      <c r="C13" s="366">
        <v>12.159758102121167</v>
      </c>
      <c r="D13" s="366">
        <v>10.777566962822053</v>
      </c>
      <c r="E13" s="290">
        <v>1.3821911392991133</v>
      </c>
      <c r="F13" s="289">
        <v>0.12824704722940486</v>
      </c>
      <c r="G13" s="287"/>
      <c r="H13" s="290">
        <v>13.339925549026404</v>
      </c>
      <c r="I13" s="290">
        <v>-2.5623585862043505</v>
      </c>
      <c r="J13" s="289">
        <v>-0.19208192555402687</v>
      </c>
      <c r="K13" s="43">
        <v>0</v>
      </c>
      <c r="L13" s="37">
        <v>13.180204514860124</v>
      </c>
      <c r="M13" s="37">
        <v>12.757373457710861</v>
      </c>
      <c r="N13" s="37">
        <v>11.325231705531143</v>
      </c>
      <c r="O13" s="37">
        <v>11.60305024084558</v>
      </c>
      <c r="P13" s="37">
        <v>11.289496824951382</v>
      </c>
      <c r="Q13" s="37">
        <v>11.921497569422158</v>
      </c>
      <c r="R13" s="37">
        <v>12.408819452386194</v>
      </c>
      <c r="S13" s="37">
        <v>13.270595818892966</v>
      </c>
      <c r="T13" s="37">
        <v>13.64998864693491</v>
      </c>
      <c r="U13" s="37">
        <v>13.357093542669974</v>
      </c>
      <c r="V13" s="37">
        <v>15.073852821771256</v>
      </c>
      <c r="W13" s="37">
        <v>13.577860186849408</v>
      </c>
      <c r="X13" s="37">
        <v>14.593761322363111</v>
      </c>
      <c r="Y13" s="37">
        <v>15.297828553926704</v>
      </c>
      <c r="Z13" s="37">
        <v>14.592946248164642</v>
      </c>
      <c r="AA13" s="37">
        <v>14.091343670218281</v>
      </c>
      <c r="AB13" s="37">
        <v>14.161288924328483</v>
      </c>
      <c r="AC13" s="37">
        <v>14.180911287802642</v>
      </c>
      <c r="AD13" s="37">
        <v>14.09907064269558</v>
      </c>
      <c r="AE13" s="37">
        <v>14.37827402817681</v>
      </c>
      <c r="AF13" s="37">
        <v>13.904997811878342</v>
      </c>
      <c r="AG13" s="37">
        <v>13.742269950002639</v>
      </c>
      <c r="AH13" s="37">
        <v>14.226600079563113</v>
      </c>
      <c r="AI13" s="37">
        <v>14.373685258952406</v>
      </c>
      <c r="AJ13" s="37">
        <v>15.250230863162844</v>
      </c>
      <c r="AK13" s="37">
        <v>15.950724855316514</v>
      </c>
      <c r="AL13" s="37">
        <v>17.245153207081408</v>
      </c>
      <c r="AM13" s="37">
        <v>17.894859811211187</v>
      </c>
      <c r="AN13" s="37">
        <v>18.644308538152384</v>
      </c>
      <c r="AO13" s="37">
        <v>18.334717841234792</v>
      </c>
      <c r="AP13" s="37">
        <v>18.954282791686968</v>
      </c>
      <c r="AQ13" s="37">
        <v>19.09034227891976</v>
      </c>
      <c r="AR13" s="37">
        <v>18.53085286548907</v>
      </c>
      <c r="AS13" s="37">
        <v>18.515667940037371</v>
      </c>
      <c r="AT13" s="37">
        <v>18.246214871026524</v>
      </c>
      <c r="AU13" s="37">
        <v>18.101649271822069</v>
      </c>
      <c r="AV13" s="37">
        <v>18.258010089004657</v>
      </c>
      <c r="AW13" s="37">
        <v>18.544924145207688</v>
      </c>
      <c r="AX13" s="37">
        <v>18.563297307629909</v>
      </c>
      <c r="AY13" s="37">
        <v>18.672551177884255</v>
      </c>
      <c r="AZ13" s="37">
        <v>18.463072668736043</v>
      </c>
      <c r="BA13" s="37">
        <v>18.193979262018541</v>
      </c>
      <c r="BB13" s="37">
        <v>16.589108427947689</v>
      </c>
      <c r="BC13" s="37">
        <v>16.300449433055597</v>
      </c>
      <c r="BD13" s="37">
        <v>17.425893808334202</v>
      </c>
      <c r="BE13" s="37">
        <v>17.452062322871306</v>
      </c>
      <c r="BF13" s="37">
        <v>17.253922819838852</v>
      </c>
      <c r="BG13" s="37">
        <v>17.071148712743653</v>
      </c>
      <c r="BH13" s="37">
        <v>17.086906607614431</v>
      </c>
      <c r="BI13" s="37">
        <v>17.896414341639609</v>
      </c>
      <c r="BJ13" s="37">
        <v>18.151674653229502</v>
      </c>
      <c r="BK13" s="37">
        <v>17.582711223942816</v>
      </c>
      <c r="BL13" s="37">
        <v>16.530775584148884</v>
      </c>
      <c r="BM13" s="37">
        <v>15.668567789227552</v>
      </c>
      <c r="BN13" s="37">
        <v>15.429750742304565</v>
      </c>
      <c r="BO13" s="37">
        <v>16.232516166036142</v>
      </c>
      <c r="BP13" s="37">
        <v>16.281883458655997</v>
      </c>
      <c r="BQ13" s="37">
        <v>16.04766684287852</v>
      </c>
      <c r="BR13" s="37">
        <v>16.026727970229324</v>
      </c>
      <c r="BS13" s="37">
        <v>15.508189936824332</v>
      </c>
      <c r="BT13" s="37">
        <v>16.328328958396256</v>
      </c>
      <c r="BU13" s="37">
        <v>16.643145340589939</v>
      </c>
      <c r="BV13" s="37">
        <v>16.80642453077067</v>
      </c>
      <c r="BW13" s="37">
        <v>16.748700841537474</v>
      </c>
      <c r="BX13" s="37">
        <v>16.545277584058425</v>
      </c>
      <c r="BY13" s="37">
        <v>16.902848067663211</v>
      </c>
      <c r="BZ13" s="37">
        <v>17.38877488106375</v>
      </c>
      <c r="CA13" s="37">
        <v>16.66671725122038</v>
      </c>
      <c r="CB13" s="37">
        <v>16.62302784145762</v>
      </c>
      <c r="CC13" s="37">
        <v>16.24064398844239</v>
      </c>
      <c r="CD13" s="37">
        <v>15.978905559980976</v>
      </c>
      <c r="CE13" s="37">
        <v>13.496324912471477</v>
      </c>
      <c r="CF13" s="37">
        <v>13.1724173820913</v>
      </c>
      <c r="CG13" s="37">
        <v>12.786693236847031</v>
      </c>
      <c r="CH13" s="37">
        <v>12.819682672150865</v>
      </c>
      <c r="CI13" s="37">
        <v>12.474513779060741</v>
      </c>
      <c r="CJ13" s="37">
        <v>12.801321965230805</v>
      </c>
      <c r="CK13" s="37">
        <v>13.467993305719064</v>
      </c>
      <c r="CL13" s="37">
        <v>13.117379069317197</v>
      </c>
      <c r="CM13" s="37">
        <v>12.20494076712875</v>
      </c>
      <c r="CN13" s="37">
        <v>11.505256442910758</v>
      </c>
      <c r="CO13" s="37">
        <v>11.531583047272512</v>
      </c>
      <c r="CP13" s="37">
        <v>11.272206836565193</v>
      </c>
      <c r="CQ13" s="37">
        <v>10.601990174690725</v>
      </c>
      <c r="CR13" s="301">
        <v>9.4157784499507162</v>
      </c>
      <c r="CS13" s="301">
        <v>9.6696043163544374</v>
      </c>
      <c r="CT13" s="366">
        <v>9.4125976130275326</v>
      </c>
      <c r="CU13" s="366">
        <v>9.9019890437811835</v>
      </c>
      <c r="CV13" s="366">
        <v>9.9008376803943356</v>
      </c>
      <c r="CW13" s="366">
        <v>10.671649700868127</v>
      </c>
      <c r="CX13" s="366">
        <v>10.869078082007331</v>
      </c>
      <c r="CY13" s="366">
        <v>10.646554051305595</v>
      </c>
      <c r="CZ13" s="366">
        <v>10.884058535111498</v>
      </c>
      <c r="DA13" s="366">
        <v>10.816383527727433</v>
      </c>
      <c r="DB13" s="366">
        <v>11.314961238306628</v>
      </c>
      <c r="DC13" s="366">
        <v>10.931884710241443</v>
      </c>
      <c r="DD13" s="366">
        <v>12.308529888466415</v>
      </c>
      <c r="DE13" s="366">
        <v>12.791463620681151</v>
      </c>
      <c r="DF13" s="366">
        <v>11.916930000659793</v>
      </c>
      <c r="DG13" s="366">
        <v>11.547092452870649</v>
      </c>
      <c r="DH13" s="366">
        <v>11.268892983332259</v>
      </c>
      <c r="DI13" s="366">
        <v>11.425490003425347</v>
      </c>
      <c r="DJ13" s="366">
        <v>11.117947891641977</v>
      </c>
      <c r="DK13" s="366">
        <v>11.053031218186437</v>
      </c>
      <c r="DL13" s="366">
        <v>11.162613274728722</v>
      </c>
      <c r="DM13" s="366">
        <v>11.354907212355995</v>
      </c>
      <c r="DN13" s="366">
        <v>11.551849454256599</v>
      </c>
      <c r="DO13" s="366">
        <v>11.912046045358879</v>
      </c>
      <c r="DP13" s="366">
        <v>11.760807512834907</v>
      </c>
      <c r="DQ13" s="366">
        <v>11.607744601951769</v>
      </c>
      <c r="DR13" s="366">
        <v>12.242332560250595</v>
      </c>
      <c r="DS13" s="366">
        <v>12.147188433501963</v>
      </c>
      <c r="DT13" s="366">
        <v>12.795170920479285</v>
      </c>
      <c r="DU13" s="366">
        <v>13.584398027887929</v>
      </c>
      <c r="DV13" s="366">
        <v>13.853753267698366</v>
      </c>
      <c r="DW13" s="366">
        <v>13.906172350233781</v>
      </c>
      <c r="DX13" s="366">
        <v>14.478084261705279</v>
      </c>
      <c r="DY13" s="366">
        <v>14.227172310388598</v>
      </c>
      <c r="DZ13" s="366">
        <v>14.940705532293913</v>
      </c>
      <c r="EA13" s="366">
        <v>13.759756683337654</v>
      </c>
      <c r="EB13" s="366">
        <v>13.202162366690837</v>
      </c>
      <c r="EC13" s="366">
        <v>14.097733859859824</v>
      </c>
      <c r="ED13" s="366">
        <v>14.235746635228818</v>
      </c>
      <c r="EE13" s="366">
        <v>13.881767430180508</v>
      </c>
      <c r="EF13" s="366">
        <v>13.736405349227592</v>
      </c>
      <c r="EG13" s="366">
        <v>13.825647893807627</v>
      </c>
      <c r="EH13" s="366">
        <v>12.568976605520735</v>
      </c>
      <c r="EI13" s="366">
        <v>12.69060486709734</v>
      </c>
      <c r="EJ13" s="366">
        <v>12.180461210111385</v>
      </c>
      <c r="EK13" s="366">
        <v>11.779239975600476</v>
      </c>
      <c r="EL13" s="366">
        <v>11.869203113602127</v>
      </c>
      <c r="EM13" s="366">
        <v>10.938817813497018</v>
      </c>
      <c r="EN13" s="366">
        <v>10.768379076872256</v>
      </c>
      <c r="EO13" s="366">
        <v>11.48435604710386</v>
      </c>
      <c r="EP13" s="366">
        <v>11.0934213721759</v>
      </c>
      <c r="EQ13" s="366">
        <v>10.746383303186773</v>
      </c>
      <c r="ER13" s="366">
        <v>9.9808290105277884</v>
      </c>
      <c r="ES13" s="366">
        <v>10.332649055306351</v>
      </c>
      <c r="ET13" s="366">
        <v>10.596945974371103</v>
      </c>
      <c r="EU13" s="366">
        <v>11.023129858371776</v>
      </c>
      <c r="EV13" s="366">
        <v>11.109221565139505</v>
      </c>
      <c r="EW13" s="366">
        <v>10.918624136660018</v>
      </c>
      <c r="EX13" s="366">
        <v>11.664973095774723</v>
      </c>
      <c r="EY13" s="366">
        <v>11.739026424859411</v>
      </c>
      <c r="EZ13" s="366">
        <v>11.738364835290476</v>
      </c>
      <c r="FA13" s="366">
        <v>12.093910405291881</v>
      </c>
      <c r="FB13" s="366">
        <v>11.647891882110187</v>
      </c>
      <c r="FC13" s="366">
        <v>12.039242236740426</v>
      </c>
      <c r="FD13" s="366">
        <v>11.877773289085756</v>
      </c>
      <c r="FE13" s="366">
        <v>12.073432967409408</v>
      </c>
      <c r="FF13" s="366">
        <v>12.133340448618247</v>
      </c>
      <c r="FG13" s="366">
        <v>12.574678356199723</v>
      </c>
      <c r="FH13" s="366">
        <v>13.048283982618198</v>
      </c>
      <c r="FI13" s="410"/>
      <c r="FJ13" s="37">
        <v>12.816450679601788</v>
      </c>
      <c r="FK13" s="37">
        <v>14.283681131817039</v>
      </c>
      <c r="FL13" s="37">
        <v>17.94627133575618</v>
      </c>
      <c r="FM13" s="37">
        <v>17.697531745495162</v>
      </c>
      <c r="FN13" s="37">
        <v>16.497003313742454</v>
      </c>
      <c r="FO13" s="37">
        <v>16.373913682844368</v>
      </c>
      <c r="FP13" s="37">
        <v>12.300884171495015</v>
      </c>
      <c r="FQ13" s="311">
        <v>10.385400846819378</v>
      </c>
      <c r="FR13" s="366">
        <v>11.581268938830942</v>
      </c>
      <c r="FS13" s="366">
        <v>13.335628821083304</v>
      </c>
      <c r="FT13" s="366">
        <v>12.88526263526688</v>
      </c>
      <c r="FU13" s="366">
        <v>10.940195100867394</v>
      </c>
      <c r="FV13" s="366">
        <f>'EDE''s'!C13</f>
        <v>12.159758102121167</v>
      </c>
      <c r="FW13" s="414"/>
      <c r="FX13" s="414"/>
      <c r="FY13" s="414"/>
      <c r="FZ13" s="414"/>
      <c r="GA13" s="414"/>
      <c r="GB13" s="414"/>
      <c r="GC13" s="414"/>
      <c r="GD13" s="414"/>
    </row>
    <row r="14" spans="1:186" s="3" customFormat="1" ht="13.8" x14ac:dyDescent="0.3">
      <c r="A14" s="17"/>
      <c r="B14" s="21" t="s">
        <v>18</v>
      </c>
      <c r="C14" s="284">
        <v>12.384522841278022</v>
      </c>
      <c r="D14" s="284">
        <v>11.434438258050099</v>
      </c>
      <c r="E14" s="284">
        <v>0.95008458322792322</v>
      </c>
      <c r="F14" s="285">
        <v>8.3089747111891793E-2</v>
      </c>
      <c r="G14" s="284"/>
      <c r="H14" s="284">
        <v>13.63208052737194</v>
      </c>
      <c r="I14" s="284">
        <v>-2.1976422693218414</v>
      </c>
      <c r="J14" s="285">
        <v>-0.16121106861928974</v>
      </c>
      <c r="K14" s="44">
        <v>0</v>
      </c>
      <c r="L14" s="25">
        <v>12.160784032262347</v>
      </c>
      <c r="M14" s="25">
        <v>12.344825567615187</v>
      </c>
      <c r="N14" s="25">
        <v>12.047704992679467</v>
      </c>
      <c r="O14" s="25">
        <v>11.78923297982058</v>
      </c>
      <c r="P14" s="25">
        <v>11.864736864845439</v>
      </c>
      <c r="Q14" s="25">
        <v>12.264100999335987</v>
      </c>
      <c r="R14" s="25">
        <v>12.732097911312124</v>
      </c>
      <c r="S14" s="25">
        <v>14.126224351481467</v>
      </c>
      <c r="T14" s="25">
        <v>14.962474163548404</v>
      </c>
      <c r="U14" s="25">
        <v>14.325237679974281</v>
      </c>
      <c r="V14" s="25">
        <v>16.707443643232271</v>
      </c>
      <c r="W14" s="25">
        <v>14.516675374167686</v>
      </c>
      <c r="X14" s="25">
        <v>15.408387520682885</v>
      </c>
      <c r="Y14" s="25">
        <v>15.951489761320936</v>
      </c>
      <c r="Z14" s="25">
        <v>15.468402858140177</v>
      </c>
      <c r="AA14" s="25">
        <v>15.21520663093062</v>
      </c>
      <c r="AB14" s="25">
        <v>15.263001693805775</v>
      </c>
      <c r="AC14" s="25">
        <v>15.086485350311616</v>
      </c>
      <c r="AD14" s="25">
        <v>15.158723269975555</v>
      </c>
      <c r="AE14" s="25">
        <v>15.280015486906906</v>
      </c>
      <c r="AF14" s="25">
        <v>14.871938511077323</v>
      </c>
      <c r="AG14" s="25">
        <v>14.782388451142472</v>
      </c>
      <c r="AH14" s="25">
        <v>15.474708524642041</v>
      </c>
      <c r="AI14" s="25">
        <v>15.534366468361824</v>
      </c>
      <c r="AJ14" s="25">
        <v>16.494716292333599</v>
      </c>
      <c r="AK14" s="25">
        <v>17.14275611732381</v>
      </c>
      <c r="AL14" s="25">
        <v>19.10134044598346</v>
      </c>
      <c r="AM14" s="25">
        <v>19.958689148371214</v>
      </c>
      <c r="AN14" s="25">
        <v>20.64365546351732</v>
      </c>
      <c r="AO14" s="25">
        <v>20.074999043886805</v>
      </c>
      <c r="AP14" s="25">
        <v>20.772461707877351</v>
      </c>
      <c r="AQ14" s="25">
        <v>21.130047974089329</v>
      </c>
      <c r="AR14" s="25">
        <v>20.847071175319364</v>
      </c>
      <c r="AS14" s="25">
        <v>20.796133121345044</v>
      </c>
      <c r="AT14" s="25">
        <v>20.783141877444816</v>
      </c>
      <c r="AU14" s="25">
        <v>20.707702722661704</v>
      </c>
      <c r="AV14" s="25">
        <v>20.576751008572845</v>
      </c>
      <c r="AW14" s="25">
        <v>21.336452657116631</v>
      </c>
      <c r="AX14" s="25">
        <v>21.460206264476128</v>
      </c>
      <c r="AY14" s="25">
        <v>21.929381044452693</v>
      </c>
      <c r="AZ14" s="25">
        <v>21.346644828357391</v>
      </c>
      <c r="BA14" s="25">
        <v>20.746947288056266</v>
      </c>
      <c r="BB14" s="25">
        <v>18.644150921160467</v>
      </c>
      <c r="BC14" s="25">
        <v>18.67539045907473</v>
      </c>
      <c r="BD14" s="25">
        <v>19.87830874576861</v>
      </c>
      <c r="BE14" s="25">
        <v>19.800246093133815</v>
      </c>
      <c r="BF14" s="25">
        <v>19.48926299492431</v>
      </c>
      <c r="BG14" s="25">
        <v>19.113141391458242</v>
      </c>
      <c r="BH14" s="25">
        <v>19.180570382189725</v>
      </c>
      <c r="BI14" s="25">
        <v>20.17796898545016</v>
      </c>
      <c r="BJ14" s="25">
        <v>20.459014473461597</v>
      </c>
      <c r="BK14" s="25">
        <v>19.726213963969169</v>
      </c>
      <c r="BL14" s="25">
        <v>18.147605800354956</v>
      </c>
      <c r="BM14" s="25">
        <v>17.0890032568443</v>
      </c>
      <c r="BN14" s="25">
        <v>16.873337089526334</v>
      </c>
      <c r="BO14" s="25">
        <v>17.987388383607229</v>
      </c>
      <c r="BP14" s="25">
        <v>18.029318682471065</v>
      </c>
      <c r="BQ14" s="25">
        <v>17.479837476973973</v>
      </c>
      <c r="BR14" s="25">
        <v>17.556535621463706</v>
      </c>
      <c r="BS14" s="25">
        <v>16.839401689444365</v>
      </c>
      <c r="BT14" s="25">
        <v>17.902387948683387</v>
      </c>
      <c r="BU14" s="25">
        <v>18.2897910889657</v>
      </c>
      <c r="BV14" s="25">
        <v>18.732427852209089</v>
      </c>
      <c r="BW14" s="25">
        <v>18.635394761851575</v>
      </c>
      <c r="BX14" s="25">
        <v>18.359418284055913</v>
      </c>
      <c r="BY14" s="25">
        <v>18.908434237551493</v>
      </c>
      <c r="BZ14" s="25">
        <v>19.546800011631433</v>
      </c>
      <c r="CA14" s="25">
        <v>18.605054245234573</v>
      </c>
      <c r="CB14" s="25">
        <v>18.63584278750378</v>
      </c>
      <c r="CC14" s="25">
        <v>18.226512536930798</v>
      </c>
      <c r="CD14" s="25">
        <v>16.813008853762522</v>
      </c>
      <c r="CE14" s="25">
        <v>14.314767307460826</v>
      </c>
      <c r="CF14" s="25">
        <v>14.208501615428073</v>
      </c>
      <c r="CG14" s="25">
        <v>13.914765277494078</v>
      </c>
      <c r="CH14" s="25">
        <v>14.347636504236522</v>
      </c>
      <c r="CI14" s="25">
        <v>13.536118682825151</v>
      </c>
      <c r="CJ14" s="25">
        <v>14.117608024638692</v>
      </c>
      <c r="CK14" s="25">
        <v>15.030117671358706</v>
      </c>
      <c r="CL14" s="25">
        <v>14.635231290911674</v>
      </c>
      <c r="CM14" s="25">
        <v>13.373710345105724</v>
      </c>
      <c r="CN14" s="25">
        <v>12.573372531605919</v>
      </c>
      <c r="CO14" s="25">
        <v>12.733777011035254</v>
      </c>
      <c r="CP14" s="25">
        <v>12.200281959289638</v>
      </c>
      <c r="CQ14" s="25">
        <v>11.372445352423549</v>
      </c>
      <c r="CR14" s="296">
        <v>9.6150800753527577</v>
      </c>
      <c r="CS14" s="296">
        <v>10.134695938152284</v>
      </c>
      <c r="CT14" s="306">
        <v>9.8504650135888419</v>
      </c>
      <c r="CU14" s="306">
        <v>10.713036767325201</v>
      </c>
      <c r="CV14" s="306">
        <v>10.440032547313089</v>
      </c>
      <c r="CW14" s="306">
        <v>11.514165096549915</v>
      </c>
      <c r="CX14" s="306">
        <v>11.831370028258279</v>
      </c>
      <c r="CY14" s="306">
        <v>11.175574952890237</v>
      </c>
      <c r="CZ14" s="306">
        <v>11.609448739739552</v>
      </c>
      <c r="DA14" s="306">
        <v>11.297541879587445</v>
      </c>
      <c r="DB14" s="306">
        <v>12.079421242864358</v>
      </c>
      <c r="DC14" s="306">
        <v>11.305351399571684</v>
      </c>
      <c r="DD14" s="306">
        <v>12.754349152640934</v>
      </c>
      <c r="DE14" s="306">
        <v>13.311934622168806</v>
      </c>
      <c r="DF14" s="306">
        <v>12.535782992002453</v>
      </c>
      <c r="DG14" s="306">
        <v>12.134161233202429</v>
      </c>
      <c r="DH14" s="306">
        <v>11.925749380540749</v>
      </c>
      <c r="DI14" s="306">
        <v>12.040309707740652</v>
      </c>
      <c r="DJ14" s="306">
        <v>11.745934237332273</v>
      </c>
      <c r="DK14" s="306">
        <v>11.692137010986254</v>
      </c>
      <c r="DL14" s="306">
        <v>11.813712867113809</v>
      </c>
      <c r="DM14" s="306">
        <v>11.957770710199119</v>
      </c>
      <c r="DN14" s="306">
        <v>12.239366717325453</v>
      </c>
      <c r="DO14" s="306">
        <v>12.511805178085631</v>
      </c>
      <c r="DP14" s="306">
        <v>12.322822298517792</v>
      </c>
      <c r="DQ14" s="306">
        <v>12.352114497119635</v>
      </c>
      <c r="DR14" s="306">
        <v>12.810948958909703</v>
      </c>
      <c r="DS14" s="306">
        <v>12.660514266517703</v>
      </c>
      <c r="DT14" s="306">
        <v>13.233826874733264</v>
      </c>
      <c r="DU14" s="306">
        <v>13.953988510711257</v>
      </c>
      <c r="DV14" s="306">
        <v>14.126517209660875</v>
      </c>
      <c r="DW14" s="306">
        <v>14.137280596635252</v>
      </c>
      <c r="DX14" s="306">
        <v>14.402484303161062</v>
      </c>
      <c r="DY14" s="306">
        <v>14.388863701226434</v>
      </c>
      <c r="DZ14" s="306">
        <v>14.913774520055101</v>
      </c>
      <c r="EA14" s="306">
        <v>14.039394085308121</v>
      </c>
      <c r="EB14" s="306">
        <v>13.684775611546776</v>
      </c>
      <c r="EC14" s="306">
        <v>14.54204067060445</v>
      </c>
      <c r="ED14" s="306">
        <v>14.365033215763216</v>
      </c>
      <c r="EE14" s="306">
        <v>14.097900781494705</v>
      </c>
      <c r="EF14" s="306">
        <v>13.785630032893243</v>
      </c>
      <c r="EG14" s="306">
        <v>14.038112750182554</v>
      </c>
      <c r="EH14" s="306">
        <v>12.909856184062365</v>
      </c>
      <c r="EI14" s="306">
        <v>13.081363440089348</v>
      </c>
      <c r="EJ14" s="306">
        <v>12.578492749853476</v>
      </c>
      <c r="EK14" s="306">
        <v>12.401811748986887</v>
      </c>
      <c r="EL14" s="306">
        <v>12.493965634729888</v>
      </c>
      <c r="EM14" s="306">
        <v>11.978086186745573</v>
      </c>
      <c r="EN14" s="306">
        <v>10.638113747813113</v>
      </c>
      <c r="EO14" s="306">
        <v>12.239731740994896</v>
      </c>
      <c r="EP14" s="306">
        <v>11.92827620403542</v>
      </c>
      <c r="EQ14" s="306">
        <v>11.439593649479365</v>
      </c>
      <c r="ER14" s="306">
        <v>11.227183498005884</v>
      </c>
      <c r="ES14" s="306">
        <v>11.243165923176608</v>
      </c>
      <c r="ET14" s="306">
        <v>11.154978709342803</v>
      </c>
      <c r="EU14" s="306">
        <v>11.592838675063497</v>
      </c>
      <c r="EV14" s="306">
        <v>11.558169520145171</v>
      </c>
      <c r="EW14" s="306">
        <v>11.556685657513386</v>
      </c>
      <c r="EX14" s="306">
        <v>12.5156129068772</v>
      </c>
      <c r="EY14" s="306">
        <v>12.85101873070287</v>
      </c>
      <c r="EZ14" s="306">
        <v>11.944614149822339</v>
      </c>
      <c r="FA14" s="306">
        <v>12.503606490626606</v>
      </c>
      <c r="FB14" s="306">
        <v>11.97358338028616</v>
      </c>
      <c r="FC14" s="306">
        <v>12.200059368539687</v>
      </c>
      <c r="FD14" s="306">
        <v>12.09944789499974</v>
      </c>
      <c r="FE14" s="306">
        <v>12.220616683871457</v>
      </c>
      <c r="FF14" s="306">
        <v>12.474227475548158</v>
      </c>
      <c r="FG14" s="306">
        <v>13.021227248386625</v>
      </c>
      <c r="FH14" s="306">
        <v>12.833650630081534</v>
      </c>
      <c r="FI14" s="410"/>
      <c r="FJ14" s="25">
        <v>13.374010791960817</v>
      </c>
      <c r="FK14" s="25">
        <v>15.273750095902841</v>
      </c>
      <c r="FL14" s="25">
        <v>19.933406488383206</v>
      </c>
      <c r="FM14" s="25">
        <v>20.193520086411979</v>
      </c>
      <c r="FN14" s="25">
        <v>18.236614426687048</v>
      </c>
      <c r="FO14" s="25">
        <v>18.108798244181763</v>
      </c>
      <c r="FP14" s="25">
        <v>13.497026440240456</v>
      </c>
      <c r="FQ14" s="306">
        <v>10.98710285157823</v>
      </c>
      <c r="FR14" s="306">
        <v>12.188787697467536</v>
      </c>
      <c r="FS14" s="306">
        <v>13.668423046467018</v>
      </c>
      <c r="FT14" s="306">
        <v>13.296175515174665</v>
      </c>
      <c r="FU14" s="306">
        <v>11.648634082390055</v>
      </c>
      <c r="FV14" s="366">
        <f>'EDE''s'!C14</f>
        <v>12.384522841278022</v>
      </c>
      <c r="FW14" s="414"/>
      <c r="FX14" s="414"/>
      <c r="FY14" s="414"/>
      <c r="FZ14" s="414"/>
      <c r="GA14" s="414"/>
      <c r="GB14" s="414"/>
      <c r="GC14" s="414"/>
      <c r="GD14" s="414"/>
    </row>
    <row r="15" spans="1:186" s="3" customFormat="1" ht="13.8" x14ac:dyDescent="0.3">
      <c r="A15" s="17"/>
      <c r="B15" s="21" t="s">
        <v>19</v>
      </c>
      <c r="C15" s="284">
        <v>12.342611325068987</v>
      </c>
      <c r="D15" s="284">
        <v>10.913980880706976</v>
      </c>
      <c r="E15" s="284">
        <v>1.4286304443620104</v>
      </c>
      <c r="F15" s="285">
        <v>0.13089911554522238</v>
      </c>
      <c r="G15" s="284"/>
      <c r="H15" s="284">
        <v>12.744133604646013</v>
      </c>
      <c r="I15" s="284">
        <v>-1.8301527239390367</v>
      </c>
      <c r="J15" s="285">
        <v>-0.14360746526321999</v>
      </c>
      <c r="K15" s="44">
        <v>0</v>
      </c>
      <c r="L15" s="25">
        <v>12.106885754701596</v>
      </c>
      <c r="M15" s="25">
        <v>13.28372608943277</v>
      </c>
      <c r="N15" s="25">
        <v>11.463497167673612</v>
      </c>
      <c r="O15" s="25">
        <v>12.117860606237411</v>
      </c>
      <c r="P15" s="25">
        <v>11.986969681014132</v>
      </c>
      <c r="Q15" s="25">
        <v>12.541867235975367</v>
      </c>
      <c r="R15" s="25">
        <v>13.517495115081385</v>
      </c>
      <c r="S15" s="25">
        <v>14.225322604308897</v>
      </c>
      <c r="T15" s="25">
        <v>14.579437721802424</v>
      </c>
      <c r="U15" s="25">
        <v>14.501586438949102</v>
      </c>
      <c r="V15" s="25">
        <v>16.269042237787833</v>
      </c>
      <c r="W15" s="25">
        <v>14.650743170583439</v>
      </c>
      <c r="X15" s="25">
        <v>15.538372938453055</v>
      </c>
      <c r="Y15" s="25">
        <v>16.00290077467892</v>
      </c>
      <c r="Z15" s="25">
        <v>15.224376892496464</v>
      </c>
      <c r="AA15" s="25">
        <v>14.890008225160392</v>
      </c>
      <c r="AB15" s="25">
        <v>15.150245720462532</v>
      </c>
      <c r="AC15" s="25">
        <v>14.917067291082015</v>
      </c>
      <c r="AD15" s="25">
        <v>15.119007411778826</v>
      </c>
      <c r="AE15" s="25">
        <v>15.170161481206604</v>
      </c>
      <c r="AF15" s="25">
        <v>14.825411006575187</v>
      </c>
      <c r="AG15" s="25">
        <v>14.767567198076579</v>
      </c>
      <c r="AH15" s="25">
        <v>15.515404859176648</v>
      </c>
      <c r="AI15" s="25">
        <v>15.646348556193127</v>
      </c>
      <c r="AJ15" s="25">
        <v>16.478772784349097</v>
      </c>
      <c r="AK15" s="25">
        <v>17.197069926198854</v>
      </c>
      <c r="AL15" s="25">
        <v>18.649094683858642</v>
      </c>
      <c r="AM15" s="25">
        <v>19.23433157003339</v>
      </c>
      <c r="AN15" s="25">
        <v>20.1029781602867</v>
      </c>
      <c r="AO15" s="25">
        <v>19.658209415827571</v>
      </c>
      <c r="AP15" s="25">
        <v>20.538482414448055</v>
      </c>
      <c r="AQ15" s="25">
        <v>20.57644930976447</v>
      </c>
      <c r="AR15" s="25">
        <v>20.23615838861237</v>
      </c>
      <c r="AS15" s="25">
        <v>20.243275292024446</v>
      </c>
      <c r="AT15" s="25">
        <v>19.998974477869808</v>
      </c>
      <c r="AU15" s="25">
        <v>19.778633952555804</v>
      </c>
      <c r="AV15" s="25">
        <v>20.193452813253383</v>
      </c>
      <c r="AW15" s="25">
        <v>20.539443976794125</v>
      </c>
      <c r="AX15" s="25">
        <v>20.975780290918916</v>
      </c>
      <c r="AY15" s="25">
        <v>21.107550143047739</v>
      </c>
      <c r="AZ15" s="25">
        <v>20.744825876457174</v>
      </c>
      <c r="BA15" s="25">
        <v>20.668900981302283</v>
      </c>
      <c r="BB15" s="25">
        <v>18.731914663206219</v>
      </c>
      <c r="BC15" s="25">
        <v>18.169346770305335</v>
      </c>
      <c r="BD15" s="25">
        <v>19.703650790737822</v>
      </c>
      <c r="BE15" s="25">
        <v>19.533036213415382</v>
      </c>
      <c r="BF15" s="25">
        <v>19.27462480093736</v>
      </c>
      <c r="BG15" s="25">
        <v>19.023937660432395</v>
      </c>
      <c r="BH15" s="25">
        <v>18.52131783644808</v>
      </c>
      <c r="BI15" s="25">
        <v>19.387935299426665</v>
      </c>
      <c r="BJ15" s="25">
        <v>19.714663123309002</v>
      </c>
      <c r="BK15" s="25">
        <v>18.996531406424072</v>
      </c>
      <c r="BL15" s="25">
        <v>17.822301271089696</v>
      </c>
      <c r="BM15" s="25">
        <v>16.879319173744133</v>
      </c>
      <c r="BN15" s="25">
        <v>16.657502177537797</v>
      </c>
      <c r="BO15" s="25">
        <v>17.727236194192066</v>
      </c>
      <c r="BP15" s="25">
        <v>17.837254960872905</v>
      </c>
      <c r="BQ15" s="25">
        <v>17.785898188990242</v>
      </c>
      <c r="BR15" s="25">
        <v>17.636898725154694</v>
      </c>
      <c r="BS15" s="25">
        <v>17.084792910640019</v>
      </c>
      <c r="BT15" s="25">
        <v>17.721417074344778</v>
      </c>
      <c r="BU15" s="25">
        <v>18.038987850707372</v>
      </c>
      <c r="BV15" s="25">
        <v>17.982761059492347</v>
      </c>
      <c r="BW15" s="25">
        <v>18.262266179894819</v>
      </c>
      <c r="BX15" s="25">
        <v>18.011400839823661</v>
      </c>
      <c r="BY15" s="25">
        <v>18.478677427472302</v>
      </c>
      <c r="BZ15" s="25">
        <v>19.036322568702769</v>
      </c>
      <c r="CA15" s="25">
        <v>18.251987173217401</v>
      </c>
      <c r="CB15" s="25">
        <v>18.24431224337776</v>
      </c>
      <c r="CC15" s="25">
        <v>17.707735042673516</v>
      </c>
      <c r="CD15" s="25">
        <v>16.308815312555101</v>
      </c>
      <c r="CE15" s="25">
        <v>14.1122713254962</v>
      </c>
      <c r="CF15" s="25">
        <v>13.762376610497306</v>
      </c>
      <c r="CG15" s="25">
        <v>13.370195394485746</v>
      </c>
      <c r="CH15" s="25">
        <v>13.260408985805736</v>
      </c>
      <c r="CI15" s="25">
        <v>13.209981467637455</v>
      </c>
      <c r="CJ15" s="25">
        <v>13.693628159281834</v>
      </c>
      <c r="CK15" s="25">
        <v>14.442599443444978</v>
      </c>
      <c r="CL15" s="25">
        <v>14.069333801587197</v>
      </c>
      <c r="CM15" s="25">
        <v>12.937876590514035</v>
      </c>
      <c r="CN15" s="25">
        <v>12.127939496942904</v>
      </c>
      <c r="CO15" s="25">
        <v>12.18201807405134</v>
      </c>
      <c r="CP15" s="25">
        <v>11.919577865851076</v>
      </c>
      <c r="CQ15" s="25">
        <v>11.150127318663573</v>
      </c>
      <c r="CR15" s="296">
        <v>10.113362328689382</v>
      </c>
      <c r="CS15" s="296">
        <v>10.142981877815489</v>
      </c>
      <c r="CT15" s="306">
        <v>10.028898168494825</v>
      </c>
      <c r="CU15" s="306">
        <v>10.507834280959006</v>
      </c>
      <c r="CV15" s="306">
        <v>10.602891787866676</v>
      </c>
      <c r="CW15" s="306">
        <v>11.373686793488131</v>
      </c>
      <c r="CX15" s="306">
        <v>11.520002240661722</v>
      </c>
      <c r="CY15" s="306">
        <v>11.000539493493095</v>
      </c>
      <c r="CZ15" s="306">
        <v>10.962818398722808</v>
      </c>
      <c r="DA15" s="306">
        <v>11.040585773932037</v>
      </c>
      <c r="DB15" s="306">
        <v>11.598296163857157</v>
      </c>
      <c r="DC15" s="306">
        <v>11.129412570500779</v>
      </c>
      <c r="DD15" s="306">
        <v>12.463399312041316</v>
      </c>
      <c r="DE15" s="306">
        <v>13.093895396641505</v>
      </c>
      <c r="DF15" s="306">
        <v>12.112797878380027</v>
      </c>
      <c r="DG15" s="306">
        <v>11.786287721103445</v>
      </c>
      <c r="DH15" s="306">
        <v>11.491143749688236</v>
      </c>
      <c r="DI15" s="306">
        <v>11.560155073314938</v>
      </c>
      <c r="DJ15" s="306">
        <v>11.175312004418524</v>
      </c>
      <c r="DK15" s="306">
        <v>11.121973578397641</v>
      </c>
      <c r="DL15" s="306">
        <v>11.201108669737037</v>
      </c>
      <c r="DM15" s="306">
        <v>11.43770772570112</v>
      </c>
      <c r="DN15" s="306">
        <v>11.642415189900042</v>
      </c>
      <c r="DO15" s="306">
        <v>11.941322365080975</v>
      </c>
      <c r="DP15" s="306">
        <v>11.644934255932608</v>
      </c>
      <c r="DQ15" s="306">
        <v>11.493651425032574</v>
      </c>
      <c r="DR15" s="306">
        <v>12.03476003183113</v>
      </c>
      <c r="DS15" s="306">
        <v>11.922290272297801</v>
      </c>
      <c r="DT15" s="306">
        <v>12.69578571459312</v>
      </c>
      <c r="DU15" s="306">
        <v>13.195627636131411</v>
      </c>
      <c r="DV15" s="306">
        <v>13.311788123076983</v>
      </c>
      <c r="DW15" s="306">
        <v>13.361275044011368</v>
      </c>
      <c r="DX15" s="306">
        <v>13.722332815213587</v>
      </c>
      <c r="DY15" s="306">
        <v>13.544259754046223</v>
      </c>
      <c r="DZ15" s="306">
        <v>14.00664819747233</v>
      </c>
      <c r="EA15" s="306">
        <v>13.199029371354312</v>
      </c>
      <c r="EB15" s="306">
        <v>12.879941352643314</v>
      </c>
      <c r="EC15" s="306">
        <v>13.460780493863817</v>
      </c>
      <c r="ED15" s="306">
        <v>13.493875594064232</v>
      </c>
      <c r="EE15" s="306">
        <v>13.207022944699911</v>
      </c>
      <c r="EF15" s="306">
        <v>13.041179069857007</v>
      </c>
      <c r="EG15" s="306">
        <v>13.153607004062307</v>
      </c>
      <c r="EH15" s="306">
        <v>12.025632650918441</v>
      </c>
      <c r="EI15" s="306">
        <v>12.06272386724453</v>
      </c>
      <c r="EJ15" s="306">
        <v>11.764586297100992</v>
      </c>
      <c r="EK15" s="306">
        <v>11.296049396392517</v>
      </c>
      <c r="EL15" s="306">
        <v>11.493902807238555</v>
      </c>
      <c r="EM15" s="306">
        <v>10.692775522602158</v>
      </c>
      <c r="EN15" s="306">
        <v>11.31996150940204</v>
      </c>
      <c r="EO15" s="306">
        <v>11.506148352814021</v>
      </c>
      <c r="EP15" s="306">
        <v>11.143381061364925</v>
      </c>
      <c r="EQ15" s="306">
        <v>10.878268986127518</v>
      </c>
      <c r="ER15" s="306">
        <v>10.283719504174464</v>
      </c>
      <c r="ES15" s="306">
        <v>10.436641687697819</v>
      </c>
      <c r="ET15" s="306">
        <v>10.656204127131396</v>
      </c>
      <c r="EU15" s="306">
        <v>10.981345489037432</v>
      </c>
      <c r="EV15" s="306">
        <v>11.164785983231479</v>
      </c>
      <c r="EW15" s="306">
        <v>10.983850903716688</v>
      </c>
      <c r="EX15" s="306">
        <v>11.838861441334599</v>
      </c>
      <c r="EY15" s="306">
        <v>11.864388946139798</v>
      </c>
      <c r="EZ15" s="306">
        <v>11.952384063426056</v>
      </c>
      <c r="FA15" s="306">
        <v>12.28324629031537</v>
      </c>
      <c r="FB15" s="306">
        <v>11.933250481858007</v>
      </c>
      <c r="FC15" s="306">
        <v>12.225798567283604</v>
      </c>
      <c r="FD15" s="306">
        <v>12.015750267841014</v>
      </c>
      <c r="FE15" s="306">
        <v>12.252959807009638</v>
      </c>
      <c r="FF15" s="306">
        <v>12.239350125888702</v>
      </c>
      <c r="FG15" s="306">
        <v>12.817157178854242</v>
      </c>
      <c r="FH15" s="306">
        <v>13.169159190191374</v>
      </c>
      <c r="FI15" s="410"/>
      <c r="FJ15" s="25">
        <v>13.479947897655089</v>
      </c>
      <c r="FK15" s="25">
        <v>15.213365377401564</v>
      </c>
      <c r="FL15" s="25">
        <v>19.443462336571173</v>
      </c>
      <c r="FM15" s="25">
        <v>19.862842441547542</v>
      </c>
      <c r="FN15" s="25">
        <v>17.967029519686601</v>
      </c>
      <c r="FO15" s="25">
        <v>17.698238512879037</v>
      </c>
      <c r="FP15" s="25">
        <v>13.002244854834128</v>
      </c>
      <c r="FQ15" s="306">
        <v>10.855550885044494</v>
      </c>
      <c r="FR15" s="306">
        <v>11.710473430295162</v>
      </c>
      <c r="FS15" s="306">
        <v>12.888382226297217</v>
      </c>
      <c r="FT15" s="306">
        <v>12.337920037805826</v>
      </c>
      <c r="FU15" s="306">
        <v>11.07081732340691</v>
      </c>
      <c r="FV15" s="366">
        <f>'EDE''s'!C15</f>
        <v>12.342611325068987</v>
      </c>
      <c r="FW15" s="414"/>
      <c r="FX15" s="414"/>
      <c r="FY15" s="414"/>
      <c r="FZ15" s="414"/>
      <c r="GA15" s="414"/>
      <c r="GB15" s="414"/>
      <c r="GC15" s="414"/>
      <c r="GD15" s="414"/>
    </row>
    <row r="16" spans="1:186" s="3" customFormat="1" ht="13.8" x14ac:dyDescent="0.3">
      <c r="A16" s="17"/>
      <c r="B16" s="21" t="s">
        <v>20</v>
      </c>
      <c r="C16" s="284">
        <v>11.783137402547975</v>
      </c>
      <c r="D16" s="284">
        <v>10.083815673891628</v>
      </c>
      <c r="E16" s="284">
        <v>1.6993217286563471</v>
      </c>
      <c r="F16" s="285">
        <v>0.16851971353027828</v>
      </c>
      <c r="G16" s="284"/>
      <c r="H16" s="284">
        <v>13.704574999404132</v>
      </c>
      <c r="I16" s="284">
        <v>-3.6207593255125037</v>
      </c>
      <c r="J16" s="285">
        <v>-0.264200774242903</v>
      </c>
      <c r="K16" s="44">
        <v>0</v>
      </c>
      <c r="L16" s="25">
        <v>15.663884922956978</v>
      </c>
      <c r="M16" s="25">
        <v>12.49550398300037</v>
      </c>
      <c r="N16" s="25">
        <v>10.403244618470044</v>
      </c>
      <c r="O16" s="25">
        <v>10.742443304918977</v>
      </c>
      <c r="P16" s="25">
        <v>9.8043493838136229</v>
      </c>
      <c r="Q16" s="25">
        <v>10.802011269748531</v>
      </c>
      <c r="R16" s="25">
        <v>10.693490639743645</v>
      </c>
      <c r="S16" s="25">
        <v>11.206017713714376</v>
      </c>
      <c r="T16" s="25">
        <v>11.106572009753682</v>
      </c>
      <c r="U16" s="25">
        <v>10.920827290878453</v>
      </c>
      <c r="V16" s="25">
        <v>12.050062232559986</v>
      </c>
      <c r="W16" s="25">
        <v>11.465839928466073</v>
      </c>
      <c r="X16" s="25">
        <v>12.725363231728121</v>
      </c>
      <c r="Y16" s="25">
        <v>13.81539284515971</v>
      </c>
      <c r="Z16" s="25">
        <v>13.060714484872127</v>
      </c>
      <c r="AA16" s="25">
        <v>12.143577650913176</v>
      </c>
      <c r="AB16" s="25">
        <v>12.013935604354359</v>
      </c>
      <c r="AC16" s="25">
        <v>12.491838630817782</v>
      </c>
      <c r="AD16" s="25">
        <v>11.886580248706153</v>
      </c>
      <c r="AE16" s="25">
        <v>12.631409044390821</v>
      </c>
      <c r="AF16" s="25">
        <v>11.898612247548545</v>
      </c>
      <c r="AG16" s="25">
        <v>11.540344405716404</v>
      </c>
      <c r="AH16" s="25">
        <v>11.544071541808272</v>
      </c>
      <c r="AI16" s="25">
        <v>11.79036671603715</v>
      </c>
      <c r="AJ16" s="25">
        <v>12.652445324645663</v>
      </c>
      <c r="AK16" s="25">
        <v>13.28089398342647</v>
      </c>
      <c r="AL16" s="25">
        <v>13.825029873152969</v>
      </c>
      <c r="AM16" s="25">
        <v>14.366985727914583</v>
      </c>
      <c r="AN16" s="25">
        <v>15.117234676513904</v>
      </c>
      <c r="AO16" s="25">
        <v>15.105036150426773</v>
      </c>
      <c r="AP16" s="25">
        <v>15.274927484571158</v>
      </c>
      <c r="AQ16" s="25">
        <v>15.372694749900568</v>
      </c>
      <c r="AR16" s="25">
        <v>14.337682292428644</v>
      </c>
      <c r="AS16" s="25">
        <v>14.250669942196467</v>
      </c>
      <c r="AT16" s="25">
        <v>13.679633180962142</v>
      </c>
      <c r="AU16" s="25">
        <v>13.654439094107701</v>
      </c>
      <c r="AV16" s="25">
        <v>13.872017826813874</v>
      </c>
      <c r="AW16" s="25">
        <v>13.54007352036867</v>
      </c>
      <c r="AX16" s="25">
        <v>12.951848274502204</v>
      </c>
      <c r="AY16" s="25">
        <v>12.903321079437873</v>
      </c>
      <c r="AZ16" s="25">
        <v>13.196310256635115</v>
      </c>
      <c r="BA16" s="25">
        <v>13.128365954924393</v>
      </c>
      <c r="BB16" s="25">
        <v>12.207100262528513</v>
      </c>
      <c r="BC16" s="25">
        <v>11.854280437941389</v>
      </c>
      <c r="BD16" s="25">
        <v>12.469645128020462</v>
      </c>
      <c r="BE16" s="25">
        <v>12.73405183726698</v>
      </c>
      <c r="BF16" s="25">
        <v>12.862675831043324</v>
      </c>
      <c r="BG16" s="25">
        <v>12.966678192213029</v>
      </c>
      <c r="BH16" s="25">
        <v>13.50447345875166</v>
      </c>
      <c r="BI16" s="25">
        <v>14.082789491373065</v>
      </c>
      <c r="BJ16" s="25">
        <v>14.175337127752904</v>
      </c>
      <c r="BK16" s="25">
        <v>13.929488823811692</v>
      </c>
      <c r="BL16" s="25">
        <v>13.535324399492458</v>
      </c>
      <c r="BM16" s="25">
        <v>12.936662439817562</v>
      </c>
      <c r="BN16" s="25">
        <v>12.672177317910815</v>
      </c>
      <c r="BO16" s="25">
        <v>12.858095824056374</v>
      </c>
      <c r="BP16" s="25">
        <v>12.895483869281978</v>
      </c>
      <c r="BQ16" s="25">
        <v>12.686332072330941</v>
      </c>
      <c r="BR16" s="25">
        <v>12.717945737680816</v>
      </c>
      <c r="BS16" s="25">
        <v>12.483283775761645</v>
      </c>
      <c r="BT16" s="25">
        <v>13.312440750138968</v>
      </c>
      <c r="BU16" s="25">
        <v>13.532022274829854</v>
      </c>
      <c r="BV16" s="25">
        <v>13.759677644058494</v>
      </c>
      <c r="BW16" s="25">
        <v>13.319339405052169</v>
      </c>
      <c r="BX16" s="25">
        <v>13.272743347674155</v>
      </c>
      <c r="BY16" s="25">
        <v>13.297719467559135</v>
      </c>
      <c r="BZ16" s="25">
        <v>13.595754998088157</v>
      </c>
      <c r="CA16" s="25">
        <v>13.110435128923307</v>
      </c>
      <c r="CB16" s="25">
        <v>12.988853320605775</v>
      </c>
      <c r="CC16" s="25">
        <v>12.85485395682859</v>
      </c>
      <c r="CD16" s="25">
        <v>14.878444639117324</v>
      </c>
      <c r="CE16" s="25">
        <v>12.112854265696923</v>
      </c>
      <c r="CF16" s="25">
        <v>11.641909405166983</v>
      </c>
      <c r="CG16" s="25">
        <v>11.171877861958789</v>
      </c>
      <c r="CH16" s="25">
        <v>10.985090071361256</v>
      </c>
      <c r="CI16" s="25">
        <v>10.707697360150972</v>
      </c>
      <c r="CJ16" s="25">
        <v>10.657129222811957</v>
      </c>
      <c r="CK16" s="25">
        <v>11.05507418211721</v>
      </c>
      <c r="CL16" s="25">
        <v>10.751285449396292</v>
      </c>
      <c r="CM16" s="25">
        <v>10.363924925225964</v>
      </c>
      <c r="CN16" s="25">
        <v>9.8777266935685812</v>
      </c>
      <c r="CO16" s="25">
        <v>9.7587600524710467</v>
      </c>
      <c r="CP16" s="25">
        <v>9.7528649356266577</v>
      </c>
      <c r="CQ16" s="25">
        <v>9.3512293553077477</v>
      </c>
      <c r="CR16" s="296">
        <v>8.4933952868570426</v>
      </c>
      <c r="CS16" s="296">
        <v>8.7524830473524577</v>
      </c>
      <c r="CT16" s="306">
        <v>8.3732875445579147</v>
      </c>
      <c r="CU16" s="306">
        <v>8.5626076850401009</v>
      </c>
      <c r="CV16" s="306">
        <v>8.6400957935149147</v>
      </c>
      <c r="CW16" s="306">
        <v>9.0820415142813591</v>
      </c>
      <c r="CX16" s="306">
        <v>9.2471534540888261</v>
      </c>
      <c r="CY16" s="306">
        <v>9.7581588979929812</v>
      </c>
      <c r="CZ16" s="306">
        <v>10.122373101502282</v>
      </c>
      <c r="DA16" s="306">
        <v>10.117171495188341</v>
      </c>
      <c r="DB16" s="306">
        <v>10.31667668235082</v>
      </c>
      <c r="DC16" s="306">
        <v>10.377205569724165</v>
      </c>
      <c r="DD16" s="306">
        <v>11.745560855830096</v>
      </c>
      <c r="DE16" s="306">
        <v>11.990884603486665</v>
      </c>
      <c r="DF16" s="306">
        <v>11.185927050046352</v>
      </c>
      <c r="DG16" s="306">
        <v>10.795753801591909</v>
      </c>
      <c r="DH16" s="306">
        <v>10.479301371859329</v>
      </c>
      <c r="DI16" s="306">
        <v>10.744060960231566</v>
      </c>
      <c r="DJ16" s="306">
        <v>10.495150041707719</v>
      </c>
      <c r="DK16" s="306">
        <v>10.41121696773741</v>
      </c>
      <c r="DL16" s="306">
        <v>10.535488788254984</v>
      </c>
      <c r="DM16" s="306">
        <v>10.728420638582998</v>
      </c>
      <c r="DN16" s="306">
        <v>10.865323384286983</v>
      </c>
      <c r="DO16" s="306">
        <v>11.377026717820968</v>
      </c>
      <c r="DP16" s="306">
        <v>11.407243589032259</v>
      </c>
      <c r="DQ16" s="306">
        <v>11.117409803550462</v>
      </c>
      <c r="DR16" s="306">
        <v>11.98520842316546</v>
      </c>
      <c r="DS16" s="306">
        <v>11.947563349330382</v>
      </c>
      <c r="DT16" s="306">
        <v>12.526221657738304</v>
      </c>
      <c r="DU16" s="306">
        <v>13.664583135249419</v>
      </c>
      <c r="DV16" s="306">
        <v>14.168914767623875</v>
      </c>
      <c r="DW16" s="306">
        <v>14.264076898338054</v>
      </c>
      <c r="DX16" s="306">
        <v>15.314058371751974</v>
      </c>
      <c r="DY16" s="306">
        <v>14.788706565239748</v>
      </c>
      <c r="DZ16" s="306">
        <v>15.872714430398258</v>
      </c>
      <c r="EA16" s="306">
        <v>14.070769593640742</v>
      </c>
      <c r="EB16" s="306">
        <v>13.130359002182526</v>
      </c>
      <c r="EC16" s="306">
        <v>14.36063934187802</v>
      </c>
      <c r="ED16" s="306">
        <v>14.905784476568614</v>
      </c>
      <c r="EE16" s="306">
        <v>14.390417918163632</v>
      </c>
      <c r="EF16" s="306">
        <v>14.410052292748338</v>
      </c>
      <c r="EG16" s="306">
        <v>14.351731594796219</v>
      </c>
      <c r="EH16" s="306">
        <v>12.855084413427365</v>
      </c>
      <c r="EI16" s="306">
        <v>13.0199750578569</v>
      </c>
      <c r="EJ16" s="306">
        <v>12.277142149133963</v>
      </c>
      <c r="EK16" s="306">
        <v>11.768099934397807</v>
      </c>
      <c r="EL16" s="306">
        <v>11.739639729326196</v>
      </c>
      <c r="EM16" s="306">
        <v>10.321483961939251</v>
      </c>
      <c r="EN16" s="306">
        <v>10.29594445416225</v>
      </c>
      <c r="EO16" s="306">
        <v>10.823898955054837</v>
      </c>
      <c r="EP16" s="306">
        <v>10.354207837319308</v>
      </c>
      <c r="EQ16" s="306">
        <v>10.030750018225854</v>
      </c>
      <c r="ER16" s="306">
        <v>8.6374850407257906</v>
      </c>
      <c r="ES16" s="306">
        <v>9.472631205464781</v>
      </c>
      <c r="ET16" s="306">
        <v>10.061581321400725</v>
      </c>
      <c r="EU16" s="306">
        <v>10.566223725233154</v>
      </c>
      <c r="EV16" s="306">
        <v>10.671651044262349</v>
      </c>
      <c r="EW16" s="306">
        <v>10.310367110762044</v>
      </c>
      <c r="EX16" s="306">
        <v>10.756269052290699</v>
      </c>
      <c r="EY16" s="306">
        <v>10.696977673451553</v>
      </c>
      <c r="EZ16" s="306">
        <v>11.357893910015797</v>
      </c>
      <c r="FA16" s="306">
        <v>11.568644775151204</v>
      </c>
      <c r="FB16" s="306">
        <v>11.089661005042487</v>
      </c>
      <c r="FC16" s="306">
        <v>11.715543005954054</v>
      </c>
      <c r="FD16" s="306">
        <v>11.548925041646292</v>
      </c>
      <c r="FE16" s="306">
        <v>11.762835832331934</v>
      </c>
      <c r="FF16" s="306">
        <v>11.728488758487179</v>
      </c>
      <c r="FG16" s="306">
        <v>11.922388388652124</v>
      </c>
      <c r="FH16" s="306">
        <v>13.111052694417037</v>
      </c>
      <c r="FI16" s="410"/>
      <c r="FJ16" s="25">
        <v>11.414592467535922</v>
      </c>
      <c r="FK16" s="25">
        <v>12.270968780625195</v>
      </c>
      <c r="FL16" s="25">
        <v>14.277494408776267</v>
      </c>
      <c r="FM16" s="25">
        <v>12.864994703154069</v>
      </c>
      <c r="FN16" s="25">
        <v>13.179645684951316</v>
      </c>
      <c r="FO16" s="25">
        <v>13.330257037238027</v>
      </c>
      <c r="FP16" s="25">
        <v>10.484609207955788</v>
      </c>
      <c r="FQ16" s="306">
        <v>9.3216325489078731</v>
      </c>
      <c r="FR16" s="306">
        <v>10.912424465812519</v>
      </c>
      <c r="FS16" s="306">
        <v>13.505374783101775</v>
      </c>
      <c r="FT16" s="306">
        <v>13.106713911551404</v>
      </c>
      <c r="FU16" s="306">
        <v>10.209139150980109</v>
      </c>
      <c r="FV16" s="366">
        <f>'EDE''s'!C16</f>
        <v>11.783137402547975</v>
      </c>
      <c r="FW16" s="414"/>
      <c r="FX16" s="414"/>
      <c r="FY16" s="414"/>
      <c r="FZ16" s="414"/>
      <c r="GA16" s="414"/>
      <c r="GB16" s="414"/>
      <c r="GC16" s="414"/>
      <c r="GD16" s="414"/>
    </row>
    <row r="17" spans="1:186" s="3" customFormat="1" ht="13.8" x14ac:dyDescent="0.3">
      <c r="A17" s="17"/>
      <c r="B17" s="24"/>
      <c r="C17" s="284"/>
      <c r="D17" s="284"/>
      <c r="E17" s="284"/>
      <c r="F17" s="285"/>
      <c r="G17" s="284"/>
      <c r="H17" s="284"/>
      <c r="I17" s="284"/>
      <c r="J17" s="285"/>
      <c r="K17" s="44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96"/>
      <c r="CS17" s="296"/>
      <c r="CT17" s="306"/>
      <c r="CU17" s="306"/>
      <c r="CV17" s="306"/>
      <c r="CW17" s="306"/>
      <c r="CX17" s="306"/>
      <c r="CY17" s="306"/>
      <c r="CZ17" s="306"/>
      <c r="DA17" s="306"/>
      <c r="DB17" s="306"/>
      <c r="DC17" s="306"/>
      <c r="DD17" s="306"/>
      <c r="DE17" s="306"/>
      <c r="DF17" s="306"/>
      <c r="DG17" s="306"/>
      <c r="DH17" s="306"/>
      <c r="DI17" s="306"/>
      <c r="DJ17" s="306"/>
      <c r="DK17" s="306"/>
      <c r="DL17" s="306"/>
      <c r="DM17" s="306"/>
      <c r="DN17" s="306"/>
      <c r="DO17" s="306"/>
      <c r="DP17" s="306"/>
      <c r="DQ17" s="306"/>
      <c r="DR17" s="306"/>
      <c r="DS17" s="306"/>
      <c r="DT17" s="306"/>
      <c r="DU17" s="306"/>
      <c r="DV17" s="306"/>
      <c r="DW17" s="306"/>
      <c r="DX17" s="306"/>
      <c r="DY17" s="306"/>
      <c r="DZ17" s="306"/>
      <c r="EA17" s="306"/>
      <c r="EB17" s="306"/>
      <c r="EC17" s="306"/>
      <c r="ED17" s="306"/>
      <c r="EE17" s="306"/>
      <c r="EF17" s="306"/>
      <c r="EG17" s="306"/>
      <c r="EH17" s="306"/>
      <c r="EI17" s="306"/>
      <c r="EJ17" s="306"/>
      <c r="EK17" s="306"/>
      <c r="EL17" s="306"/>
      <c r="EM17" s="306"/>
      <c r="EN17" s="306"/>
      <c r="EO17" s="306"/>
      <c r="EP17" s="306"/>
      <c r="EQ17" s="306"/>
      <c r="ER17" s="306"/>
      <c r="ES17" s="306"/>
      <c r="ET17" s="306"/>
      <c r="EU17" s="306"/>
      <c r="EV17" s="306"/>
      <c r="EW17" s="306"/>
      <c r="EX17" s="306"/>
      <c r="EY17" s="306"/>
      <c r="EZ17" s="306"/>
      <c r="FA17" s="306"/>
      <c r="FB17" s="306"/>
      <c r="FC17" s="306"/>
      <c r="FD17" s="306"/>
      <c r="FE17" s="306"/>
      <c r="FF17" s="306"/>
      <c r="FG17" s="306"/>
      <c r="FH17" s="306"/>
      <c r="FI17" s="410"/>
      <c r="FJ17" s="25"/>
      <c r="FK17" s="25"/>
      <c r="FL17" s="25"/>
      <c r="FM17" s="25"/>
      <c r="FN17" s="25"/>
      <c r="FO17" s="25"/>
      <c r="FP17" s="25"/>
      <c r="FQ17" s="306"/>
      <c r="FR17" s="306"/>
      <c r="FS17" s="306"/>
      <c r="FT17" s="306"/>
      <c r="FU17" s="306"/>
      <c r="FV17" s="306"/>
      <c r="FW17" s="414"/>
      <c r="FX17" s="414"/>
      <c r="FY17" s="414"/>
      <c r="FZ17" s="414"/>
      <c r="GA17" s="414"/>
      <c r="GB17" s="414"/>
      <c r="GC17" s="414"/>
      <c r="GD17" s="414"/>
    </row>
    <row r="18" spans="1:186" s="3" customFormat="1" ht="13.8" x14ac:dyDescent="0.3">
      <c r="A18" s="17"/>
      <c r="B18" s="42" t="s">
        <v>22</v>
      </c>
      <c r="C18" s="286">
        <v>1499.8182907506625</v>
      </c>
      <c r="D18" s="286">
        <v>1262.1037259529276</v>
      </c>
      <c r="E18" s="286">
        <v>237.71456479773497</v>
      </c>
      <c r="F18" s="289">
        <v>0.1883478829113297</v>
      </c>
      <c r="G18" s="287"/>
      <c r="H18" s="286">
        <v>1511.3259314096381</v>
      </c>
      <c r="I18" s="286">
        <v>-249.22220545671053</v>
      </c>
      <c r="J18" s="289">
        <v>-0.16490301679946492</v>
      </c>
      <c r="K18" s="43">
        <v>0</v>
      </c>
      <c r="L18" s="28">
        <v>107.2365690905327</v>
      </c>
      <c r="M18" s="28">
        <v>91.65291294859324</v>
      </c>
      <c r="N18" s="28">
        <v>88.60107025975978</v>
      </c>
      <c r="O18" s="28">
        <v>93.337611338084642</v>
      </c>
      <c r="P18" s="28">
        <v>93.062114539192464</v>
      </c>
      <c r="Q18" s="28">
        <v>102.80065551524784</v>
      </c>
      <c r="R18" s="28">
        <v>113.58009895327021</v>
      </c>
      <c r="S18" s="28">
        <v>121.4308288225855</v>
      </c>
      <c r="T18" s="28">
        <v>120.0431537018093</v>
      </c>
      <c r="U18" s="28">
        <v>124.79440331365319</v>
      </c>
      <c r="V18" s="28">
        <v>129.6381017353965</v>
      </c>
      <c r="W18" s="28">
        <v>124.40298423895449</v>
      </c>
      <c r="X18" s="28">
        <v>124.29186041120333</v>
      </c>
      <c r="Y18" s="28">
        <v>120.7433840209778</v>
      </c>
      <c r="Z18" s="28">
        <v>132.39678876869334</v>
      </c>
      <c r="AA18" s="28">
        <v>127.95569404960298</v>
      </c>
      <c r="AB18" s="28">
        <v>138.28402856405069</v>
      </c>
      <c r="AC18" s="28">
        <v>132.16920981612097</v>
      </c>
      <c r="AD18" s="28">
        <v>140.06220926712601</v>
      </c>
      <c r="AE18" s="28">
        <v>146.63918378453167</v>
      </c>
      <c r="AF18" s="28">
        <v>132.87483446379372</v>
      </c>
      <c r="AG18" s="28">
        <v>136.14999722627428</v>
      </c>
      <c r="AH18" s="28">
        <v>124.82903774889058</v>
      </c>
      <c r="AI18" s="28">
        <v>127.91308947286683</v>
      </c>
      <c r="AJ18" s="28">
        <v>135.04828388096581</v>
      </c>
      <c r="AK18" s="28">
        <v>129.55687628911804</v>
      </c>
      <c r="AL18" s="28">
        <v>156.1141270433636</v>
      </c>
      <c r="AM18" s="28">
        <v>159.02027920859416</v>
      </c>
      <c r="AN18" s="28">
        <v>175.61797395399657</v>
      </c>
      <c r="AO18" s="28">
        <v>175.64391095598018</v>
      </c>
      <c r="AP18" s="28">
        <v>185.42051038609517</v>
      </c>
      <c r="AQ18" s="28">
        <v>188.52716122226667</v>
      </c>
      <c r="AR18" s="28">
        <v>179.57457414609996</v>
      </c>
      <c r="AS18" s="28">
        <v>183.43706866731441</v>
      </c>
      <c r="AT18" s="28">
        <v>166.61093824039037</v>
      </c>
      <c r="AU18" s="28">
        <v>161.54590491142028</v>
      </c>
      <c r="AV18" s="28">
        <v>157.41573196073091</v>
      </c>
      <c r="AW18" s="28">
        <v>153.3042587863273</v>
      </c>
      <c r="AX18" s="28">
        <v>164.78731997751044</v>
      </c>
      <c r="AY18" s="28">
        <v>168.36575015738745</v>
      </c>
      <c r="AZ18" s="28">
        <v>191.77571399540426</v>
      </c>
      <c r="BA18" s="28">
        <v>186.28964780258727</v>
      </c>
      <c r="BB18" s="28">
        <v>175.25280567366542</v>
      </c>
      <c r="BC18" s="28">
        <v>166.07395399917357</v>
      </c>
      <c r="BD18" s="28">
        <v>177.48819317990692</v>
      </c>
      <c r="BE18" s="28">
        <v>177.07601292529569</v>
      </c>
      <c r="BF18" s="28">
        <v>164.82868737139705</v>
      </c>
      <c r="BG18" s="28">
        <v>161.07704100235938</v>
      </c>
      <c r="BH18" s="28">
        <v>158.19458548625715</v>
      </c>
      <c r="BI18" s="28">
        <v>153.00763009378244</v>
      </c>
      <c r="BJ18" s="28">
        <v>172.72041939388308</v>
      </c>
      <c r="BK18" s="28">
        <v>168.23686069900438</v>
      </c>
      <c r="BL18" s="28">
        <v>167.91756331607667</v>
      </c>
      <c r="BM18" s="28">
        <v>156.4425535841948</v>
      </c>
      <c r="BN18" s="28">
        <v>161.2459394999139</v>
      </c>
      <c r="BO18" s="28">
        <v>174.66919337914533</v>
      </c>
      <c r="BP18" s="28">
        <v>171.76925199797989</v>
      </c>
      <c r="BQ18" s="28">
        <v>172.84265967477558</v>
      </c>
      <c r="BR18" s="28">
        <v>160.38913260656349</v>
      </c>
      <c r="BS18" s="28">
        <v>153.95324004049269</v>
      </c>
      <c r="BT18" s="28">
        <v>157.28972002876785</v>
      </c>
      <c r="BU18" s="28">
        <v>146.18451856160138</v>
      </c>
      <c r="BV18" s="28">
        <v>171.7294338441188</v>
      </c>
      <c r="BW18" s="28">
        <v>169.54552911565548</v>
      </c>
      <c r="BX18" s="28">
        <v>174.13000623993662</v>
      </c>
      <c r="BY18" s="28">
        <v>180.6389652739353</v>
      </c>
      <c r="BZ18" s="28">
        <v>195.21406654898524</v>
      </c>
      <c r="CA18" s="28">
        <v>183.62843308523207</v>
      </c>
      <c r="CB18" s="28">
        <v>174.05603446659126</v>
      </c>
      <c r="CC18" s="28">
        <v>181.73178762182008</v>
      </c>
      <c r="CD18" s="28">
        <v>163.41694343478815</v>
      </c>
      <c r="CE18" s="28">
        <v>137.38335858534293</v>
      </c>
      <c r="CF18" s="28">
        <v>132.50982252203644</v>
      </c>
      <c r="CG18" s="28">
        <v>117.47995348103677</v>
      </c>
      <c r="CH18" s="28">
        <v>133.21051792703869</v>
      </c>
      <c r="CI18" s="28">
        <v>130.83952018706617</v>
      </c>
      <c r="CJ18" s="28">
        <v>141.73966061127183</v>
      </c>
      <c r="CK18" s="28">
        <v>150.98492098683664</v>
      </c>
      <c r="CL18" s="28">
        <v>154.88838887650707</v>
      </c>
      <c r="CM18" s="28">
        <v>143.85617822553021</v>
      </c>
      <c r="CN18" s="28">
        <v>132.09495064042588</v>
      </c>
      <c r="CO18" s="28">
        <v>136.76914625842588</v>
      </c>
      <c r="CP18" s="28">
        <v>119.24098091743481</v>
      </c>
      <c r="CQ18" s="28">
        <v>115.05848305560149</v>
      </c>
      <c r="CR18" s="298">
        <v>98.352684056317074</v>
      </c>
      <c r="CS18" s="298">
        <v>96.889831593344525</v>
      </c>
      <c r="CT18" s="362">
        <v>103.31158607082931</v>
      </c>
      <c r="CU18" s="362">
        <v>110.37810365865991</v>
      </c>
      <c r="CV18" s="362">
        <v>118.42113042835004</v>
      </c>
      <c r="CW18" s="362">
        <v>123.50489794175918</v>
      </c>
      <c r="CX18" s="362">
        <v>131.86521306864893</v>
      </c>
      <c r="CY18" s="362">
        <v>128.2857304401939</v>
      </c>
      <c r="CZ18" s="362">
        <v>129.05443638296342</v>
      </c>
      <c r="DA18" s="362">
        <v>126.47972993104747</v>
      </c>
      <c r="DB18" s="362">
        <v>120.43201099945973</v>
      </c>
      <c r="DC18" s="362">
        <v>119.79285841986425</v>
      </c>
      <c r="DD18" s="362">
        <v>125.18375475359147</v>
      </c>
      <c r="DE18" s="362">
        <v>123.64573559515981</v>
      </c>
      <c r="DF18" s="362">
        <v>130.05071421074621</v>
      </c>
      <c r="DG18" s="362">
        <v>124.09662557480347</v>
      </c>
      <c r="DH18" s="362">
        <v>133.18030734626296</v>
      </c>
      <c r="DI18" s="362">
        <v>136.4827740399447</v>
      </c>
      <c r="DJ18" s="362">
        <v>138.31804176486006</v>
      </c>
      <c r="DK18" s="362">
        <v>141.74225956991393</v>
      </c>
      <c r="DL18" s="362">
        <v>132.68235300945804</v>
      </c>
      <c r="DM18" s="362">
        <v>139.41745538848329</v>
      </c>
      <c r="DN18" s="362">
        <v>130.9835097318506</v>
      </c>
      <c r="DO18" s="362">
        <v>136.46925045043494</v>
      </c>
      <c r="DP18" s="362">
        <v>128.51121154852285</v>
      </c>
      <c r="DQ18" s="362">
        <v>111.79414719982562</v>
      </c>
      <c r="DR18" s="362">
        <v>138.77780857906174</v>
      </c>
      <c r="DS18" s="362">
        <v>142.42703637182106</v>
      </c>
      <c r="DT18" s="362">
        <v>156.0538782606755</v>
      </c>
      <c r="DU18" s="362">
        <v>168.97898532310825</v>
      </c>
      <c r="DV18" s="362">
        <v>180.76341062055872</v>
      </c>
      <c r="DW18" s="362">
        <v>180.39134555783718</v>
      </c>
      <c r="DX18" s="362">
        <v>175.3562738859743</v>
      </c>
      <c r="DY18" s="362">
        <v>175.99948839274981</v>
      </c>
      <c r="DZ18" s="362">
        <v>181.54665590672755</v>
      </c>
      <c r="EA18" s="362">
        <v>166.86123424356254</v>
      </c>
      <c r="EB18" s="362">
        <v>156.42503807175194</v>
      </c>
      <c r="EC18" s="362">
        <v>154.7752896532842</v>
      </c>
      <c r="ED18" s="362">
        <v>169.4223892523066</v>
      </c>
      <c r="EE18" s="362">
        <v>163.76417566574901</v>
      </c>
      <c r="EF18" s="362">
        <v>176.82447841763508</v>
      </c>
      <c r="EG18" s="362">
        <v>178.54745931069334</v>
      </c>
      <c r="EH18" s="362">
        <v>171.93375981972585</v>
      </c>
      <c r="EI18" s="362">
        <v>176.22644462187975</v>
      </c>
      <c r="EJ18" s="362">
        <v>163.40689659661263</v>
      </c>
      <c r="EK18" s="362">
        <v>159.01933621427617</v>
      </c>
      <c r="EL18" s="362">
        <v>146.89023139613846</v>
      </c>
      <c r="EM18" s="362">
        <v>134.90313352995776</v>
      </c>
      <c r="EN18" s="362">
        <v>127.43343572588272</v>
      </c>
      <c r="EO18" s="362">
        <v>131.80741941621696</v>
      </c>
      <c r="EP18" s="362">
        <v>129.90327855105474</v>
      </c>
      <c r="EQ18" s="362">
        <v>128.83395564146758</v>
      </c>
      <c r="ER18" s="362">
        <v>132.51964886193917</v>
      </c>
      <c r="ES18" s="362">
        <v>144.59649100206792</v>
      </c>
      <c r="ET18" s="362">
        <v>155.10868950569795</v>
      </c>
      <c r="EU18" s="362">
        <v>157.16322454305489</v>
      </c>
      <c r="EV18" s="362">
        <v>154.73758270554538</v>
      </c>
      <c r="EW18" s="362">
        <v>155.90281732170084</v>
      </c>
      <c r="EX18" s="362">
        <v>146.51214064544155</v>
      </c>
      <c r="EY18" s="362">
        <v>150.61611906585551</v>
      </c>
      <c r="EZ18" s="362">
        <v>144.55860596325218</v>
      </c>
      <c r="FA18" s="362">
        <v>140.62991148325261</v>
      </c>
      <c r="FB18" s="362">
        <v>150.75378696702401</v>
      </c>
      <c r="FC18" s="362">
        <v>156.2320070833909</v>
      </c>
      <c r="FD18" s="362">
        <v>170.45232172483799</v>
      </c>
      <c r="FE18" s="362">
        <v>167.58112997389611</v>
      </c>
      <c r="FF18" s="362">
        <v>182.06050472759796</v>
      </c>
      <c r="FG18" s="362">
        <v>188.18662214585001</v>
      </c>
      <c r="FH18" s="362">
        <v>199.36340068156085</v>
      </c>
      <c r="FI18" s="410"/>
      <c r="FJ18" s="28">
        <v>1310.5805044570798</v>
      </c>
      <c r="FK18" s="28">
        <v>1584.3093175941322</v>
      </c>
      <c r="FL18" s="28">
        <v>1996.1176089056053</v>
      </c>
      <c r="FM18" s="28">
        <v>2043.7351168317455</v>
      </c>
      <c r="FN18" s="28">
        <v>1971.3890297720695</v>
      </c>
      <c r="FO18" s="28">
        <v>2034.9487968067756</v>
      </c>
      <c r="FP18" s="28">
        <v>1608.6725236892119</v>
      </c>
      <c r="FQ18" s="308">
        <v>1406.7682129914378</v>
      </c>
      <c r="FR18" s="362">
        <v>1592.2527814355096</v>
      </c>
      <c r="FS18" s="362">
        <v>1907.4614758904252</v>
      </c>
      <c r="FT18" s="362">
        <v>1952.1386325500107</v>
      </c>
      <c r="FU18" s="362">
        <v>1715.1348029859255</v>
      </c>
      <c r="FV18" s="362">
        <f>'EDE''s'!C18</f>
        <v>1499.8182907506625</v>
      </c>
      <c r="FW18" s="414"/>
      <c r="FX18" s="414"/>
      <c r="FY18" s="414"/>
      <c r="FZ18" s="414"/>
      <c r="GA18" s="414"/>
      <c r="GB18" s="414"/>
      <c r="GC18" s="414"/>
      <c r="GD18" s="414"/>
    </row>
    <row r="19" spans="1:186" s="3" customFormat="1" ht="13.8" x14ac:dyDescent="0.3">
      <c r="A19" s="17"/>
      <c r="B19" s="21" t="s">
        <v>18</v>
      </c>
      <c r="C19" s="288">
        <v>459.78537882831756</v>
      </c>
      <c r="D19" s="288">
        <v>395.42400957313259</v>
      </c>
      <c r="E19" s="288">
        <v>64.361369255184968</v>
      </c>
      <c r="F19" s="285">
        <v>0.16276545605984885</v>
      </c>
      <c r="G19" s="284"/>
      <c r="H19" s="288">
        <v>452.41496642385295</v>
      </c>
      <c r="I19" s="288">
        <v>-56.990956850720352</v>
      </c>
      <c r="J19" s="285">
        <v>-0.12597053828968022</v>
      </c>
      <c r="K19" s="44">
        <v>0</v>
      </c>
      <c r="L19" s="22">
        <v>31.042833399156098</v>
      </c>
      <c r="M19" s="22">
        <v>27.657347201685063</v>
      </c>
      <c r="N19" s="22">
        <v>29.328933034178899</v>
      </c>
      <c r="O19" s="22">
        <v>29.972138601221381</v>
      </c>
      <c r="P19" s="22">
        <v>30.769415348446916</v>
      </c>
      <c r="Q19" s="22">
        <v>32.927121578112008</v>
      </c>
      <c r="R19" s="22">
        <v>37.099168856918602</v>
      </c>
      <c r="S19" s="22">
        <v>40.920705439128</v>
      </c>
      <c r="T19" s="22">
        <v>41.4574879054096</v>
      </c>
      <c r="U19" s="22">
        <v>42.5036433117359</v>
      </c>
      <c r="V19" s="22">
        <v>44.328177779013302</v>
      </c>
      <c r="W19" s="22">
        <v>40.375955051941297</v>
      </c>
      <c r="X19" s="22">
        <v>40.07277857869596</v>
      </c>
      <c r="Y19" s="22">
        <v>38.548000291291203</v>
      </c>
      <c r="Z19" s="22">
        <v>42.294567558356967</v>
      </c>
      <c r="AA19" s="22">
        <v>41.315238332247034</v>
      </c>
      <c r="AB19" s="22">
        <v>44.652039416556583</v>
      </c>
      <c r="AC19" s="22">
        <v>43.403747468089918</v>
      </c>
      <c r="AD19" s="22">
        <v>46.916533290985399</v>
      </c>
      <c r="AE19" s="22">
        <v>47.867013740163088</v>
      </c>
      <c r="AF19" s="22">
        <v>43.924899785441696</v>
      </c>
      <c r="AG19" s="22">
        <v>45.375828532486217</v>
      </c>
      <c r="AH19" s="22">
        <v>40.685061476189105</v>
      </c>
      <c r="AI19" s="22">
        <v>42.443266628756689</v>
      </c>
      <c r="AJ19" s="22">
        <v>44.789634366172102</v>
      </c>
      <c r="AK19" s="22">
        <v>42.749807511175078</v>
      </c>
      <c r="AL19" s="22">
        <v>52.654016339258249</v>
      </c>
      <c r="AM19" s="22">
        <v>54.490480628991342</v>
      </c>
      <c r="AN19" s="22">
        <v>59.116736449726751</v>
      </c>
      <c r="AO19" s="22">
        <v>59.827866724174037</v>
      </c>
      <c r="AP19" s="22">
        <v>64.26687616168546</v>
      </c>
      <c r="AQ19" s="22">
        <v>65.383509266866199</v>
      </c>
      <c r="AR19" s="22">
        <v>61.827537011345463</v>
      </c>
      <c r="AS19" s="22">
        <v>63.042101674548796</v>
      </c>
      <c r="AT19" s="22">
        <v>57.706350058089392</v>
      </c>
      <c r="AU19" s="22">
        <v>55.686042199331247</v>
      </c>
      <c r="AV19" s="22">
        <v>53.374917291766906</v>
      </c>
      <c r="AW19" s="22">
        <v>53.071144768876124</v>
      </c>
      <c r="AX19" s="22">
        <v>57.9429977842901</v>
      </c>
      <c r="AY19" s="22">
        <v>59.872048642805225</v>
      </c>
      <c r="AZ19" s="22">
        <v>67.55431089086855</v>
      </c>
      <c r="BA19" s="22">
        <v>64.359720565324949</v>
      </c>
      <c r="BB19" s="22">
        <v>60.771458475034414</v>
      </c>
      <c r="BC19" s="22">
        <v>59.658243812242446</v>
      </c>
      <c r="BD19" s="22">
        <v>62.708925003060315</v>
      </c>
      <c r="BE19" s="22">
        <v>63.385162016774089</v>
      </c>
      <c r="BF19" s="22">
        <v>57.012457938079734</v>
      </c>
      <c r="BG19" s="22">
        <v>55.708163945759864</v>
      </c>
      <c r="BH19" s="22">
        <v>54.796685308570247</v>
      </c>
      <c r="BI19" s="22">
        <v>53.119929405924324</v>
      </c>
      <c r="BJ19" s="22">
        <v>59.6055147575196</v>
      </c>
      <c r="BK19" s="22">
        <v>58.156589055557205</v>
      </c>
      <c r="BL19" s="22">
        <v>56.553937303368301</v>
      </c>
      <c r="BM19" s="22">
        <v>52.780994280740344</v>
      </c>
      <c r="BN19" s="22">
        <v>54.537495339453969</v>
      </c>
      <c r="BO19" s="22">
        <v>60.603266801168687</v>
      </c>
      <c r="BP19" s="22">
        <v>58.224505372881836</v>
      </c>
      <c r="BQ19" s="22">
        <v>58.399604032845446</v>
      </c>
      <c r="BR19" s="22">
        <v>55.133083038551725</v>
      </c>
      <c r="BS19" s="22">
        <v>51.492846918397142</v>
      </c>
      <c r="BT19" s="22">
        <v>52.193505650372465</v>
      </c>
      <c r="BU19" s="22">
        <v>48.542147676805541</v>
      </c>
      <c r="BV19" s="22">
        <v>57.885075306111375</v>
      </c>
      <c r="BW19" s="22">
        <v>57.552711576450506</v>
      </c>
      <c r="BX19" s="22">
        <v>58.206974713302046</v>
      </c>
      <c r="BY19" s="22">
        <v>61.513997044501124</v>
      </c>
      <c r="BZ19" s="22">
        <v>67.954424155232118</v>
      </c>
      <c r="CA19" s="22">
        <v>64.502847544143592</v>
      </c>
      <c r="CB19" s="22">
        <v>60.132713541969892</v>
      </c>
      <c r="CC19" s="22">
        <v>61.736536170227566</v>
      </c>
      <c r="CD19" s="22">
        <v>52.07794762661203</v>
      </c>
      <c r="CE19" s="22">
        <v>43.89227193566272</v>
      </c>
      <c r="CF19" s="22">
        <v>43.221908889700927</v>
      </c>
      <c r="CG19" s="22">
        <v>38.325382802536616</v>
      </c>
      <c r="CH19" s="22">
        <v>44.850711712243367</v>
      </c>
      <c r="CI19" s="22">
        <v>44.208551559703672</v>
      </c>
      <c r="CJ19" s="22">
        <v>48.180572666486924</v>
      </c>
      <c r="CK19" s="22">
        <v>50.56461057299407</v>
      </c>
      <c r="CL19" s="22">
        <v>52.319994961076219</v>
      </c>
      <c r="CM19" s="22">
        <v>48.136405890390733</v>
      </c>
      <c r="CN19" s="22">
        <v>43.708756069252296</v>
      </c>
      <c r="CO19" s="22">
        <v>45.393641527778691</v>
      </c>
      <c r="CP19" s="22">
        <v>39.176864878862801</v>
      </c>
      <c r="CQ19" s="22">
        <v>36.969075557077979</v>
      </c>
      <c r="CR19" s="299">
        <v>30.219214275257084</v>
      </c>
      <c r="CS19" s="299">
        <v>30.034797838270226</v>
      </c>
      <c r="CT19" s="364">
        <v>32.296547947433496</v>
      </c>
      <c r="CU19" s="364">
        <v>35.685125471960248</v>
      </c>
      <c r="CV19" s="364">
        <v>37.475831304860634</v>
      </c>
      <c r="CW19" s="364">
        <v>40.347739172548899</v>
      </c>
      <c r="CX19" s="364">
        <v>43.989811180726107</v>
      </c>
      <c r="CY19" s="364">
        <v>41.267263945124796</v>
      </c>
      <c r="CZ19" s="364">
        <v>41.614191285276107</v>
      </c>
      <c r="DA19" s="364">
        <v>39.919845590578134</v>
      </c>
      <c r="DB19" s="364">
        <v>37.571685162179357</v>
      </c>
      <c r="DC19" s="364">
        <v>36.747780952370931</v>
      </c>
      <c r="DD19" s="364">
        <v>38.550523189784613</v>
      </c>
      <c r="DE19" s="364">
        <v>38.625006093229032</v>
      </c>
      <c r="DF19" s="364">
        <v>39.777181799451668</v>
      </c>
      <c r="DG19" s="364">
        <v>38.626318585059224</v>
      </c>
      <c r="DH19" s="364">
        <v>41.374335707848765</v>
      </c>
      <c r="DI19" s="364">
        <v>42.726492325066218</v>
      </c>
      <c r="DJ19" s="364">
        <v>43.736977078448646</v>
      </c>
      <c r="DK19" s="364">
        <v>44.517131641780139</v>
      </c>
      <c r="DL19" s="364">
        <v>41.763115060558604</v>
      </c>
      <c r="DM19" s="364">
        <v>43.806976419618024</v>
      </c>
      <c r="DN19" s="364">
        <v>40.995623508586675</v>
      </c>
      <c r="DO19" s="364">
        <v>42.098042494760818</v>
      </c>
      <c r="DP19" s="364">
        <v>39.482774466891996</v>
      </c>
      <c r="DQ19" s="364">
        <v>34.325798323461598</v>
      </c>
      <c r="DR19" s="364">
        <v>42.114771177234083</v>
      </c>
      <c r="DS19" s="364">
        <v>43.428111873514453</v>
      </c>
      <c r="DT19" s="364">
        <v>47.676184698914064</v>
      </c>
      <c r="DU19" s="364">
        <v>51.579071223539884</v>
      </c>
      <c r="DV19" s="364">
        <v>55.397223274249185</v>
      </c>
      <c r="DW19" s="364">
        <v>55.540916146002345</v>
      </c>
      <c r="DX19" s="364">
        <v>52.974703182134114</v>
      </c>
      <c r="DY19" s="364">
        <v>52.962411724235864</v>
      </c>
      <c r="DZ19" s="364">
        <v>53.410260590644143</v>
      </c>
      <c r="EA19" s="364">
        <v>49.405513124429703</v>
      </c>
      <c r="EB19" s="364">
        <v>46.04566747178275</v>
      </c>
      <c r="EC19" s="364">
        <v>44.755511393860928</v>
      </c>
      <c r="ED19" s="364">
        <v>50.663218056058241</v>
      </c>
      <c r="EE19" s="364">
        <v>49.678613347687346</v>
      </c>
      <c r="EF19" s="364">
        <v>52.350699056516547</v>
      </c>
      <c r="EG19" s="364">
        <v>53.217898056035821</v>
      </c>
      <c r="EH19" s="364">
        <v>52.765688411828798</v>
      </c>
      <c r="EI19" s="364">
        <v>53.943618610192487</v>
      </c>
      <c r="EJ19" s="364">
        <v>48.994052019890056</v>
      </c>
      <c r="EK19" s="364">
        <v>48.786997243757313</v>
      </c>
      <c r="EL19" s="364">
        <v>45.22053807197792</v>
      </c>
      <c r="EM19" s="364">
        <v>42.947724286882945</v>
      </c>
      <c r="EN19" s="364">
        <v>36.63966570218011</v>
      </c>
      <c r="EO19" s="364">
        <v>40.719334534868459</v>
      </c>
      <c r="EP19" s="364">
        <v>40.110742888022457</v>
      </c>
      <c r="EQ19" s="364">
        <v>40.735218942587572</v>
      </c>
      <c r="ER19" s="364">
        <v>44.164500994773704</v>
      </c>
      <c r="ES19" s="364">
        <v>46.101973511052776</v>
      </c>
      <c r="ET19" s="364">
        <v>48.591245191408596</v>
      </c>
      <c r="EU19" s="364">
        <v>50.229235987390439</v>
      </c>
      <c r="EV19" s="364">
        <v>48.132091820848451</v>
      </c>
      <c r="EW19" s="364">
        <v>49.448958432350395</v>
      </c>
      <c r="EX19" s="364">
        <v>47.414892618248871</v>
      </c>
      <c r="EY19" s="364">
        <v>48.268930960068879</v>
      </c>
      <c r="EZ19" s="364">
        <v>43.762951666295194</v>
      </c>
      <c r="FA19" s="364">
        <v>42.407126702545419</v>
      </c>
      <c r="FB19" s="364">
        <v>45.856939492948882</v>
      </c>
      <c r="FC19" s="364">
        <v>47.762025419744603</v>
      </c>
      <c r="FD19" s="364">
        <v>52.158899854978159</v>
      </c>
      <c r="FE19" s="364">
        <v>51.509297747892091</v>
      </c>
      <c r="FF19" s="364">
        <v>57.08307245607012</v>
      </c>
      <c r="FG19" s="364">
        <v>60.4271825893616</v>
      </c>
      <c r="FH19" s="364">
        <v>58.8178828984815</v>
      </c>
      <c r="FI19" s="410"/>
      <c r="FJ19" s="22">
        <v>428.38292750694706</v>
      </c>
      <c r="FK19" s="22">
        <v>517.49897509925984</v>
      </c>
      <c r="FL19" s="22">
        <v>681.54095839136403</v>
      </c>
      <c r="FM19" s="22">
        <v>715.41955113488268</v>
      </c>
      <c r="FN19" s="22">
        <v>673.40445161497883</v>
      </c>
      <c r="FO19" s="22">
        <v>686.19115294139112</v>
      </c>
      <c r="FP19" s="22">
        <v>535.05647708810432</v>
      </c>
      <c r="FQ19" s="309">
        <v>447.16983412658595</v>
      </c>
      <c r="FR19" s="364">
        <v>496.59772390419243</v>
      </c>
      <c r="FS19" s="364">
        <v>578.29773980525147</v>
      </c>
      <c r="FT19" s="364">
        <v>589.37022602647107</v>
      </c>
      <c r="FU19" s="364">
        <v>540.55679158380076</v>
      </c>
      <c r="FV19" s="364">
        <f>'EDE''s'!C19</f>
        <v>459.78537882831756</v>
      </c>
      <c r="FW19" s="414"/>
      <c r="FX19" s="414"/>
      <c r="FY19" s="414"/>
      <c r="FZ19" s="414"/>
      <c r="GA19" s="414"/>
      <c r="GB19" s="414"/>
      <c r="GC19" s="414"/>
      <c r="GD19" s="414"/>
    </row>
    <row r="20" spans="1:186" s="3" customFormat="1" ht="13.8" x14ac:dyDescent="0.3">
      <c r="A20" s="17"/>
      <c r="B20" s="21" t="s">
        <v>19</v>
      </c>
      <c r="C20" s="288">
        <v>532.25769186779007</v>
      </c>
      <c r="D20" s="288">
        <v>454.01683658168326</v>
      </c>
      <c r="E20" s="288">
        <v>78.240855286106807</v>
      </c>
      <c r="F20" s="285">
        <v>0.17233029478639236</v>
      </c>
      <c r="G20" s="284"/>
      <c r="H20" s="288">
        <v>516.25151029849803</v>
      </c>
      <c r="I20" s="288">
        <v>-62.234673716814768</v>
      </c>
      <c r="J20" s="285">
        <v>-0.12055107341154413</v>
      </c>
      <c r="K20" s="44">
        <v>0</v>
      </c>
      <c r="L20" s="22">
        <v>38.34352416354335</v>
      </c>
      <c r="M20" s="22">
        <v>37.395136867896994</v>
      </c>
      <c r="N20" s="22">
        <v>34.703834734602026</v>
      </c>
      <c r="O20" s="22">
        <v>37.546342838184181</v>
      </c>
      <c r="P20" s="22">
        <v>37.890091943504814</v>
      </c>
      <c r="Q20" s="22">
        <v>41.290705661382567</v>
      </c>
      <c r="R20" s="22">
        <v>46.720248016353501</v>
      </c>
      <c r="S20" s="22">
        <v>49.151903673249599</v>
      </c>
      <c r="T20" s="22">
        <v>49.050477093723202</v>
      </c>
      <c r="U20" s="22">
        <v>51.274612437181297</v>
      </c>
      <c r="V20" s="22">
        <v>52.629707356700202</v>
      </c>
      <c r="W20" s="22">
        <v>49.9810103264454</v>
      </c>
      <c r="X20" s="22">
        <v>49.354533964408439</v>
      </c>
      <c r="Y20" s="22">
        <v>47.833630589561778</v>
      </c>
      <c r="Z20" s="22">
        <v>51.493562207259714</v>
      </c>
      <c r="AA20" s="22">
        <v>50.6696559543348</v>
      </c>
      <c r="AB20" s="22">
        <v>55.375966235260208</v>
      </c>
      <c r="AC20" s="22">
        <v>50.914635736575306</v>
      </c>
      <c r="AD20" s="22">
        <v>55.434596625657655</v>
      </c>
      <c r="AE20" s="22">
        <v>56.877334739873106</v>
      </c>
      <c r="AF20" s="22">
        <v>52.634508442533821</v>
      </c>
      <c r="AG20" s="22">
        <v>54.287053776849312</v>
      </c>
      <c r="AH20" s="22">
        <v>51.583135611013056</v>
      </c>
      <c r="AI20" s="22">
        <v>51.77533200729868</v>
      </c>
      <c r="AJ20" s="22">
        <v>54.140977153658888</v>
      </c>
      <c r="AK20" s="22">
        <v>52.935639770482645</v>
      </c>
      <c r="AL20" s="22">
        <v>63.464306549144602</v>
      </c>
      <c r="AM20" s="22">
        <v>63.558163561352814</v>
      </c>
      <c r="AN20" s="22">
        <v>70.146308050000002</v>
      </c>
      <c r="AO20" s="22">
        <v>69.633550847331762</v>
      </c>
      <c r="AP20" s="22">
        <v>74.078997086619694</v>
      </c>
      <c r="AQ20" s="22">
        <v>74.727691967078698</v>
      </c>
      <c r="AR20" s="22">
        <v>73.173980317797898</v>
      </c>
      <c r="AS20" s="22">
        <v>75.707799319075804</v>
      </c>
      <c r="AT20" s="22">
        <v>69.545092746709287</v>
      </c>
      <c r="AU20" s="22">
        <v>66.921330617529506</v>
      </c>
      <c r="AV20" s="22">
        <v>65.2406161537467</v>
      </c>
      <c r="AW20" s="22">
        <v>64.502638991847604</v>
      </c>
      <c r="AX20" s="22">
        <v>70.164822037871303</v>
      </c>
      <c r="AY20" s="22">
        <v>70.4334904503621</v>
      </c>
      <c r="AZ20" s="22">
        <v>79.458618934026802</v>
      </c>
      <c r="BA20" s="22">
        <v>77.388861628717109</v>
      </c>
      <c r="BB20" s="22">
        <v>72.665009941037198</v>
      </c>
      <c r="BC20" s="22">
        <v>67.638738531576891</v>
      </c>
      <c r="BD20" s="22">
        <v>73.838989800315531</v>
      </c>
      <c r="BE20" s="22">
        <v>72.542776456183219</v>
      </c>
      <c r="BF20" s="22">
        <v>67.831920933270411</v>
      </c>
      <c r="BG20" s="22">
        <v>65.368502614156043</v>
      </c>
      <c r="BH20" s="22">
        <v>62.580327872509798</v>
      </c>
      <c r="BI20" s="22">
        <v>60.515999791899986</v>
      </c>
      <c r="BJ20" s="22">
        <v>69.50621202485641</v>
      </c>
      <c r="BK20" s="22">
        <v>66.977804387888312</v>
      </c>
      <c r="BL20" s="22">
        <v>66.741604804086506</v>
      </c>
      <c r="BM20" s="22">
        <v>61.870972518869131</v>
      </c>
      <c r="BN20" s="22">
        <v>63.693266786281697</v>
      </c>
      <c r="BO20" s="22">
        <v>69.278135061159261</v>
      </c>
      <c r="BP20" s="22">
        <v>69.107842889289572</v>
      </c>
      <c r="BQ20" s="22">
        <v>70.412219828984576</v>
      </c>
      <c r="BR20" s="22">
        <v>64.245946753508591</v>
      </c>
      <c r="BS20" s="22">
        <v>62.03619933590209</v>
      </c>
      <c r="BT20" s="22">
        <v>62.984297514350033</v>
      </c>
      <c r="BU20" s="22">
        <v>58.832514500478155</v>
      </c>
      <c r="BV20" s="22">
        <v>67.133247354854376</v>
      </c>
      <c r="BW20" s="22">
        <v>67.601457080664161</v>
      </c>
      <c r="BX20" s="22">
        <v>69.613505937766291</v>
      </c>
      <c r="BY20" s="22">
        <v>72.312220396655079</v>
      </c>
      <c r="BZ20" s="22">
        <v>76.603815055753657</v>
      </c>
      <c r="CA20" s="22">
        <v>71.467853042385258</v>
      </c>
      <c r="CB20" s="22">
        <v>68.844517560359435</v>
      </c>
      <c r="CC20" s="22">
        <v>71.854322431449035</v>
      </c>
      <c r="CD20" s="22">
        <v>59.998466998290382</v>
      </c>
      <c r="CE20" s="22">
        <v>51.745223229872138</v>
      </c>
      <c r="CF20" s="22">
        <v>49.253616441111625</v>
      </c>
      <c r="CG20" s="22">
        <v>44.287218419069049</v>
      </c>
      <c r="CH20" s="22">
        <v>49.841091593812315</v>
      </c>
      <c r="CI20" s="22">
        <v>49.063536145077805</v>
      </c>
      <c r="CJ20" s="22">
        <v>53.805643456054028</v>
      </c>
      <c r="CK20" s="22">
        <v>58.313419388218158</v>
      </c>
      <c r="CL20" s="22">
        <v>59.591063788446164</v>
      </c>
      <c r="CM20" s="22">
        <v>54.6191665581905</v>
      </c>
      <c r="CN20" s="22">
        <v>50.2062511895911</v>
      </c>
      <c r="CO20" s="22">
        <v>52.387552579969011</v>
      </c>
      <c r="CP20" s="22">
        <v>45.181965123817662</v>
      </c>
      <c r="CQ20" s="22">
        <v>43.409503097993962</v>
      </c>
      <c r="CR20" s="299">
        <v>38.1408206363066</v>
      </c>
      <c r="CS20" s="299">
        <v>37.153174774808747</v>
      </c>
      <c r="CT20" s="364">
        <v>39.76249338089022</v>
      </c>
      <c r="CU20" s="364">
        <v>41.956704037353603</v>
      </c>
      <c r="CV20" s="364">
        <v>46.555343937664119</v>
      </c>
      <c r="CW20" s="364">
        <v>49.006798609996899</v>
      </c>
      <c r="CX20" s="364">
        <v>51.035712820529</v>
      </c>
      <c r="CY20" s="364">
        <v>48.440059126890247</v>
      </c>
      <c r="CZ20" s="364">
        <v>48.276281267211104</v>
      </c>
      <c r="DA20" s="364">
        <v>47.88833688693353</v>
      </c>
      <c r="DB20" s="364">
        <v>46.538452539784778</v>
      </c>
      <c r="DC20" s="364">
        <v>45.294332801617941</v>
      </c>
      <c r="DD20" s="364">
        <v>46.471636381742307</v>
      </c>
      <c r="DE20" s="364">
        <v>46.36289920638098</v>
      </c>
      <c r="DF20" s="364">
        <v>48.278858520123791</v>
      </c>
      <c r="DG20" s="364">
        <v>45.383982693961968</v>
      </c>
      <c r="DH20" s="364">
        <v>48.987024157005202</v>
      </c>
      <c r="DI20" s="364">
        <v>50.146173135705439</v>
      </c>
      <c r="DJ20" s="364">
        <v>50.78311723670852</v>
      </c>
      <c r="DK20" s="364">
        <v>52.475700126858598</v>
      </c>
      <c r="DL20" s="364">
        <v>49.398854859380606</v>
      </c>
      <c r="DM20" s="364">
        <v>51.415243071542939</v>
      </c>
      <c r="DN20" s="364">
        <v>47.672876512032992</v>
      </c>
      <c r="DO20" s="364">
        <v>48.909415189396086</v>
      </c>
      <c r="DP20" s="364">
        <v>45.556229233136158</v>
      </c>
      <c r="DQ20" s="364">
        <v>39.445596963408001</v>
      </c>
      <c r="DR20" s="364">
        <v>48.620631535005103</v>
      </c>
      <c r="DS20" s="364">
        <v>49.504474566939209</v>
      </c>
      <c r="DT20" s="364">
        <v>54.729999593055254</v>
      </c>
      <c r="DU20" s="364">
        <v>58.167200558431247</v>
      </c>
      <c r="DV20" s="364">
        <v>61.283522471023801</v>
      </c>
      <c r="DW20" s="364">
        <v>61.339306569008613</v>
      </c>
      <c r="DX20" s="364">
        <v>58.384001839840941</v>
      </c>
      <c r="DY20" s="364">
        <v>59.586516172667743</v>
      </c>
      <c r="DZ20" s="364">
        <v>59.227783930280026</v>
      </c>
      <c r="EA20" s="364">
        <v>55.433755995265827</v>
      </c>
      <c r="EB20" s="364">
        <v>52.19033086902256</v>
      </c>
      <c r="EC20" s="364">
        <v>51.527902776740177</v>
      </c>
      <c r="ED20" s="364">
        <v>57.984457830506628</v>
      </c>
      <c r="EE20" s="364">
        <v>55.464423660670406</v>
      </c>
      <c r="EF20" s="364">
        <v>60.023700907766198</v>
      </c>
      <c r="EG20" s="364">
        <v>61.534966099806901</v>
      </c>
      <c r="EH20" s="364">
        <v>59.988072264703099</v>
      </c>
      <c r="EI20" s="364">
        <v>60.825840739301299</v>
      </c>
      <c r="EJ20" s="364">
        <v>56.711815149980737</v>
      </c>
      <c r="EK20" s="364">
        <v>56.056475226817099</v>
      </c>
      <c r="EL20" s="364">
        <v>52.702007985888201</v>
      </c>
      <c r="EM20" s="364">
        <v>48.194631652759213</v>
      </c>
      <c r="EN20" s="364">
        <v>48.775786236871099</v>
      </c>
      <c r="EO20" s="364">
        <v>48.401509287736801</v>
      </c>
      <c r="EP20" s="364">
        <v>47.487880286476802</v>
      </c>
      <c r="EQ20" s="364">
        <v>45.728583081498599</v>
      </c>
      <c r="ER20" s="364">
        <v>47.781963929267448</v>
      </c>
      <c r="ES20" s="364">
        <v>51.697923490332599</v>
      </c>
      <c r="ET20" s="364">
        <v>55.077131096212113</v>
      </c>
      <c r="EU20" s="364">
        <v>54.659960324818201</v>
      </c>
      <c r="EV20" s="364">
        <v>54.406098848469604</v>
      </c>
      <c r="EW20" s="364">
        <v>54.672622531165906</v>
      </c>
      <c r="EX20" s="364">
        <v>51.923887501673526</v>
      </c>
      <c r="EY20" s="364">
        <v>53.652600050080601</v>
      </c>
      <c r="EZ20" s="364">
        <v>50.9845719432602</v>
      </c>
      <c r="FA20" s="364">
        <v>50.481592589868498</v>
      </c>
      <c r="FB20" s="364">
        <v>54.315143300845079</v>
      </c>
      <c r="FC20" s="364">
        <v>55.198860204309433</v>
      </c>
      <c r="FD20" s="364">
        <v>60.382442542028564</v>
      </c>
      <c r="FE20" s="364">
        <v>59.539643215816753</v>
      </c>
      <c r="FF20" s="364">
        <v>63.782402996969701</v>
      </c>
      <c r="FG20" s="364">
        <v>66.788401567030704</v>
      </c>
      <c r="FH20" s="364">
        <v>70.784633507661198</v>
      </c>
      <c r="FI20" s="410"/>
      <c r="FJ20" s="22">
        <v>525.97759511276706</v>
      </c>
      <c r="FK20" s="22">
        <v>628.23394589062582</v>
      </c>
      <c r="FL20" s="22">
        <v>808.03383798678169</v>
      </c>
      <c r="FM20" s="22">
        <v>847.07498647311093</v>
      </c>
      <c r="FN20" s="22">
        <v>786.96653205523603</v>
      </c>
      <c r="FO20" s="22">
        <v>798.99144110287818</v>
      </c>
      <c r="FP20" s="22">
        <v>609.96002778135141</v>
      </c>
      <c r="FQ20" s="309">
        <v>540.04851081998686</v>
      </c>
      <c r="FR20" s="364">
        <v>586.28578109083946</v>
      </c>
      <c r="FS20" s="364">
        <v>651.27901942806193</v>
      </c>
      <c r="FT20" s="364">
        <v>673.20462516396265</v>
      </c>
      <c r="FU20" s="364">
        <v>614.26594666460335</v>
      </c>
      <c r="FV20" s="364">
        <f>'EDE''s'!C20</f>
        <v>532.25769186779007</v>
      </c>
      <c r="FW20" s="414"/>
      <c r="FX20" s="414"/>
      <c r="FY20" s="414"/>
      <c r="FZ20" s="414"/>
      <c r="GA20" s="414"/>
      <c r="GB20" s="414"/>
      <c r="GC20" s="414"/>
      <c r="GD20" s="414"/>
    </row>
    <row r="21" spans="1:186" s="3" customFormat="1" ht="13.8" x14ac:dyDescent="0.3">
      <c r="A21" s="17"/>
      <c r="B21" s="21" t="s">
        <v>20</v>
      </c>
      <c r="C21" s="288">
        <v>507.77522005455484</v>
      </c>
      <c r="D21" s="288">
        <v>412.66287979811153</v>
      </c>
      <c r="E21" s="288">
        <v>95.112340256443304</v>
      </c>
      <c r="F21" s="285">
        <v>0.23048436123689012</v>
      </c>
      <c r="G21" s="284"/>
      <c r="H21" s="288">
        <v>542.65945468728739</v>
      </c>
      <c r="I21" s="288">
        <v>-129.99657488917586</v>
      </c>
      <c r="J21" s="285">
        <v>-0.23955461158248428</v>
      </c>
      <c r="K21" s="44">
        <v>0</v>
      </c>
      <c r="L21" s="22">
        <v>37.850211527833245</v>
      </c>
      <c r="M21" s="22">
        <v>26.600428879011194</v>
      </c>
      <c r="N21" s="22">
        <v>24.568302490978855</v>
      </c>
      <c r="O21" s="22">
        <v>25.819129898679076</v>
      </c>
      <c r="P21" s="22">
        <v>24.402607247240731</v>
      </c>
      <c r="Q21" s="22">
        <v>28.582828275753268</v>
      </c>
      <c r="R21" s="22">
        <v>29.760682079998102</v>
      </c>
      <c r="S21" s="22">
        <v>31.358219710207901</v>
      </c>
      <c r="T21" s="22">
        <v>29.5351887026765</v>
      </c>
      <c r="U21" s="22">
        <v>31.016147564735999</v>
      </c>
      <c r="V21" s="22">
        <v>32.680216599683</v>
      </c>
      <c r="W21" s="22">
        <v>34.046018860567798</v>
      </c>
      <c r="X21" s="22">
        <v>34.864547868098938</v>
      </c>
      <c r="Y21" s="22">
        <v>34.361753140124819</v>
      </c>
      <c r="Z21" s="22">
        <v>38.608659003076653</v>
      </c>
      <c r="AA21" s="22">
        <v>35.970799763021155</v>
      </c>
      <c r="AB21" s="22">
        <v>38.256022912233888</v>
      </c>
      <c r="AC21" s="22">
        <v>37.850826611455737</v>
      </c>
      <c r="AD21" s="22">
        <v>37.71107935048294</v>
      </c>
      <c r="AE21" s="22">
        <v>41.894835304495459</v>
      </c>
      <c r="AF21" s="22">
        <v>36.315426235818201</v>
      </c>
      <c r="AG21" s="22">
        <v>36.487114916938758</v>
      </c>
      <c r="AH21" s="22">
        <v>32.560840661688417</v>
      </c>
      <c r="AI21" s="22">
        <v>33.694490836811461</v>
      </c>
      <c r="AJ21" s="22">
        <v>36.117672361134822</v>
      </c>
      <c r="AK21" s="22">
        <v>33.871429007460314</v>
      </c>
      <c r="AL21" s="22">
        <v>39.995804154960751</v>
      </c>
      <c r="AM21" s="22">
        <v>40.971635018250005</v>
      </c>
      <c r="AN21" s="22">
        <v>46.354929454269801</v>
      </c>
      <c r="AO21" s="22">
        <v>46.182493384474398</v>
      </c>
      <c r="AP21" s="22">
        <v>47.074637137790006</v>
      </c>
      <c r="AQ21" s="22">
        <v>48.415959988321802</v>
      </c>
      <c r="AR21" s="22">
        <v>44.573056816956601</v>
      </c>
      <c r="AS21" s="22">
        <v>44.6871676736898</v>
      </c>
      <c r="AT21" s="22">
        <v>39.359495435591697</v>
      </c>
      <c r="AU21" s="22">
        <v>38.938532094559513</v>
      </c>
      <c r="AV21" s="22">
        <v>38.800198515217303</v>
      </c>
      <c r="AW21" s="22">
        <v>35.730475025603582</v>
      </c>
      <c r="AX21" s="22">
        <v>36.679500155349047</v>
      </c>
      <c r="AY21" s="22">
        <v>38.060211064220113</v>
      </c>
      <c r="AZ21" s="22">
        <v>44.762784170508901</v>
      </c>
      <c r="BA21" s="22">
        <v>44.541065608545203</v>
      </c>
      <c r="BB21" s="22">
        <v>41.816337257593801</v>
      </c>
      <c r="BC21" s="22">
        <v>38.776971655354217</v>
      </c>
      <c r="BD21" s="22">
        <v>40.940278376531069</v>
      </c>
      <c r="BE21" s="22">
        <v>41.148074452338392</v>
      </c>
      <c r="BF21" s="22">
        <v>39.984308500046922</v>
      </c>
      <c r="BG21" s="22">
        <v>40.000374442443466</v>
      </c>
      <c r="BH21" s="22">
        <v>40.817572305177109</v>
      </c>
      <c r="BI21" s="22">
        <v>39.371700895958114</v>
      </c>
      <c r="BJ21" s="22">
        <v>43.608692611507045</v>
      </c>
      <c r="BK21" s="22">
        <v>43.102467255558857</v>
      </c>
      <c r="BL21" s="22">
        <v>44.62202120862186</v>
      </c>
      <c r="BM21" s="22">
        <v>41.790586784585301</v>
      </c>
      <c r="BN21" s="22">
        <v>43.015177374178229</v>
      </c>
      <c r="BO21" s="22">
        <v>44.787791516817393</v>
      </c>
      <c r="BP21" s="22">
        <v>44.436903735808478</v>
      </c>
      <c r="BQ21" s="22">
        <v>44.030835812945547</v>
      </c>
      <c r="BR21" s="22">
        <v>41.010102814503178</v>
      </c>
      <c r="BS21" s="22">
        <v>40.424193786193456</v>
      </c>
      <c r="BT21" s="22">
        <v>42.111916864045348</v>
      </c>
      <c r="BU21" s="22">
        <v>38.809856384317683</v>
      </c>
      <c r="BV21" s="22">
        <v>46.711111183153058</v>
      </c>
      <c r="BW21" s="22">
        <v>44.391360458540817</v>
      </c>
      <c r="BX21" s="22">
        <v>46.309525588868276</v>
      </c>
      <c r="BY21" s="22">
        <v>46.81274783277911</v>
      </c>
      <c r="BZ21" s="22">
        <v>50.655827337999462</v>
      </c>
      <c r="CA21" s="22">
        <v>47.65773249870324</v>
      </c>
      <c r="CB21" s="22">
        <v>45.07880336426193</v>
      </c>
      <c r="CC21" s="22">
        <v>48.140929020143496</v>
      </c>
      <c r="CD21" s="22">
        <v>51.340528809885754</v>
      </c>
      <c r="CE21" s="22">
        <v>41.745863419808089</v>
      </c>
      <c r="CF21" s="22">
        <v>40.034297191223878</v>
      </c>
      <c r="CG21" s="22">
        <v>34.867352259431101</v>
      </c>
      <c r="CH21" s="22">
        <v>38.518714620983019</v>
      </c>
      <c r="CI21" s="22">
        <v>37.567432482284673</v>
      </c>
      <c r="CJ21" s="22">
        <v>39.753444488730878</v>
      </c>
      <c r="CK21" s="22">
        <v>42.106891025624392</v>
      </c>
      <c r="CL21" s="22">
        <v>42.977330126984668</v>
      </c>
      <c r="CM21" s="22">
        <v>41.100605776948989</v>
      </c>
      <c r="CN21" s="22">
        <v>38.179943381582483</v>
      </c>
      <c r="CO21" s="22">
        <v>38.98795215067819</v>
      </c>
      <c r="CP21" s="22">
        <v>34.882150914754348</v>
      </c>
      <c r="CQ21" s="22">
        <v>34.679904400529537</v>
      </c>
      <c r="CR21" s="299">
        <v>29.992649144753386</v>
      </c>
      <c r="CS21" s="299">
        <v>29.701858980265559</v>
      </c>
      <c r="CT21" s="364">
        <v>31.252544742505592</v>
      </c>
      <c r="CU21" s="364">
        <v>32.736274149346066</v>
      </c>
      <c r="CV21" s="364">
        <v>34.389955185825279</v>
      </c>
      <c r="CW21" s="364">
        <v>34.150360159213378</v>
      </c>
      <c r="CX21" s="364">
        <v>36.839689067393813</v>
      </c>
      <c r="CY21" s="364">
        <v>38.578407368178858</v>
      </c>
      <c r="CZ21" s="364">
        <v>39.163963830476213</v>
      </c>
      <c r="DA21" s="364">
        <v>38.671547453535815</v>
      </c>
      <c r="DB21" s="364">
        <v>36.3218732974956</v>
      </c>
      <c r="DC21" s="364">
        <v>37.750744665875381</v>
      </c>
      <c r="DD21" s="364">
        <v>40.161595182064559</v>
      </c>
      <c r="DE21" s="364">
        <v>38.657830295549786</v>
      </c>
      <c r="DF21" s="364">
        <v>41.994673891170734</v>
      </c>
      <c r="DG21" s="364">
        <v>40.086324295782276</v>
      </c>
      <c r="DH21" s="364">
        <v>42.818947481408983</v>
      </c>
      <c r="DI21" s="364">
        <v>43.610108579173044</v>
      </c>
      <c r="DJ21" s="364">
        <v>43.797947449702889</v>
      </c>
      <c r="DK21" s="364">
        <v>44.749427801275203</v>
      </c>
      <c r="DL21" s="364">
        <v>41.520383089518816</v>
      </c>
      <c r="DM21" s="364">
        <v>44.195235897322334</v>
      </c>
      <c r="DN21" s="364">
        <v>42.315009711230942</v>
      </c>
      <c r="DO21" s="364">
        <v>45.461792766278045</v>
      </c>
      <c r="DP21" s="364">
        <v>43.472207848494691</v>
      </c>
      <c r="DQ21" s="364">
        <v>38.022751912956025</v>
      </c>
      <c r="DR21" s="364">
        <v>48.042405866822541</v>
      </c>
      <c r="DS21" s="364">
        <v>49.494449931367392</v>
      </c>
      <c r="DT21" s="364">
        <v>53.647693968706207</v>
      </c>
      <c r="DU21" s="364">
        <v>59.232713541137102</v>
      </c>
      <c r="DV21" s="364">
        <v>64.082664875285744</v>
      </c>
      <c r="DW21" s="364">
        <v>63.511122842826225</v>
      </c>
      <c r="DX21" s="364">
        <v>63.997568863999241</v>
      </c>
      <c r="DY21" s="364">
        <v>63.45056049584619</v>
      </c>
      <c r="DZ21" s="364">
        <v>68.908611385803368</v>
      </c>
      <c r="EA21" s="364">
        <v>62.021965123867012</v>
      </c>
      <c r="EB21" s="364">
        <v>58.189039730946618</v>
      </c>
      <c r="EC21" s="364">
        <v>58.491875482683092</v>
      </c>
      <c r="ED21" s="364">
        <v>60.774713365741732</v>
      </c>
      <c r="EE21" s="364">
        <v>58.621138657391256</v>
      </c>
      <c r="EF21" s="364">
        <v>64.450078453352347</v>
      </c>
      <c r="EG21" s="364">
        <v>63.794595154850626</v>
      </c>
      <c r="EH21" s="364">
        <v>59.17999914319396</v>
      </c>
      <c r="EI21" s="364">
        <v>61.45698527238595</v>
      </c>
      <c r="EJ21" s="364">
        <v>57.701029426741833</v>
      </c>
      <c r="EK21" s="364">
        <v>54.175863743701754</v>
      </c>
      <c r="EL21" s="364">
        <v>48.967685338272332</v>
      </c>
      <c r="EM21" s="364">
        <v>43.760777590315605</v>
      </c>
      <c r="EN21" s="364">
        <v>42.017983786831508</v>
      </c>
      <c r="EO21" s="364">
        <v>42.686575593611707</v>
      </c>
      <c r="EP21" s="364">
        <v>42.30465537655548</v>
      </c>
      <c r="EQ21" s="364">
        <v>42.370153617381405</v>
      </c>
      <c r="ER21" s="364">
        <v>40.573183937898037</v>
      </c>
      <c r="ES21" s="364">
        <v>46.796594000682532</v>
      </c>
      <c r="ET21" s="364">
        <v>51.440313218077264</v>
      </c>
      <c r="EU21" s="364">
        <v>52.274028230846262</v>
      </c>
      <c r="EV21" s="364">
        <v>52.199392036227309</v>
      </c>
      <c r="EW21" s="364">
        <v>51.781236358184543</v>
      </c>
      <c r="EX21" s="364">
        <v>47.173360525519136</v>
      </c>
      <c r="EY21" s="364">
        <v>48.694588055706021</v>
      </c>
      <c r="EZ21" s="364">
        <v>49.811082353696783</v>
      </c>
      <c r="FA21" s="364">
        <v>47.741192190838689</v>
      </c>
      <c r="FB21" s="364">
        <v>50.581704173230051</v>
      </c>
      <c r="FC21" s="364">
        <v>53.271121459336854</v>
      </c>
      <c r="FD21" s="364">
        <v>57.910979327831257</v>
      </c>
      <c r="FE21" s="364">
        <v>56.532189010187267</v>
      </c>
      <c r="FF21" s="364">
        <v>61.195029274558145</v>
      </c>
      <c r="FG21" s="364">
        <v>60.971037989457699</v>
      </c>
      <c r="FH21" s="364">
        <v>69.760884275418178</v>
      </c>
      <c r="FI21" s="410"/>
      <c r="FJ21" s="22">
        <v>356.21998183736565</v>
      </c>
      <c r="FK21" s="22">
        <v>438.57639660424644</v>
      </c>
      <c r="FL21" s="22">
        <v>506.54281252745943</v>
      </c>
      <c r="FM21" s="22">
        <v>481.24057922375198</v>
      </c>
      <c r="FN21" s="22">
        <v>511.01804610185457</v>
      </c>
      <c r="FO21" s="22">
        <v>549.7662027625064</v>
      </c>
      <c r="FP21" s="22">
        <v>463.65601881975618</v>
      </c>
      <c r="FQ21" s="309">
        <v>419.54986804486498</v>
      </c>
      <c r="FR21" s="364">
        <v>509.36927644047768</v>
      </c>
      <c r="FS21" s="364">
        <v>677.88471665711177</v>
      </c>
      <c r="FT21" s="364">
        <v>689.56378135957698</v>
      </c>
      <c r="FU21" s="364">
        <v>560.31206473752127</v>
      </c>
      <c r="FV21" s="364">
        <f>'EDE''s'!C21</f>
        <v>507.77522005455484</v>
      </c>
      <c r="FW21" s="414"/>
      <c r="FX21" s="414"/>
      <c r="FY21" s="414"/>
      <c r="FZ21" s="414"/>
      <c r="GA21" s="414"/>
      <c r="GB21" s="414"/>
      <c r="GC21" s="414"/>
      <c r="GD21" s="414"/>
    </row>
    <row r="22" spans="1:186" s="3" customFormat="1" ht="13.8" x14ac:dyDescent="0.3">
      <c r="A22" s="17"/>
      <c r="B22" s="24"/>
      <c r="C22" s="284"/>
      <c r="D22" s="284"/>
      <c r="E22" s="284"/>
      <c r="F22" s="285"/>
      <c r="G22" s="284"/>
      <c r="H22" s="284"/>
      <c r="I22" s="284"/>
      <c r="J22" s="285"/>
      <c r="K22" s="44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96"/>
      <c r="CS22" s="296"/>
      <c r="CT22" s="306"/>
      <c r="CU22" s="306"/>
      <c r="CV22" s="306"/>
      <c r="CW22" s="306"/>
      <c r="CX22" s="306"/>
      <c r="CY22" s="306"/>
      <c r="CZ22" s="306"/>
      <c r="DA22" s="306"/>
      <c r="DB22" s="306"/>
      <c r="DC22" s="306"/>
      <c r="DD22" s="306"/>
      <c r="DE22" s="306"/>
      <c r="DF22" s="306"/>
      <c r="DG22" s="306"/>
      <c r="DH22" s="306"/>
      <c r="DI22" s="306"/>
      <c r="DJ22" s="306"/>
      <c r="DK22" s="306"/>
      <c r="DL22" s="306"/>
      <c r="DM22" s="306"/>
      <c r="DN22" s="306"/>
      <c r="DO22" s="306"/>
      <c r="DP22" s="306"/>
      <c r="DQ22" s="306"/>
      <c r="DR22" s="306"/>
      <c r="DS22" s="306"/>
      <c r="DT22" s="306"/>
      <c r="DU22" s="306"/>
      <c r="DV22" s="306"/>
      <c r="DW22" s="306"/>
      <c r="DX22" s="306"/>
      <c r="DY22" s="306"/>
      <c r="DZ22" s="306"/>
      <c r="EA22" s="306"/>
      <c r="EB22" s="306"/>
      <c r="EC22" s="306"/>
      <c r="ED22" s="306"/>
      <c r="EE22" s="306"/>
      <c r="EF22" s="306"/>
      <c r="EG22" s="306"/>
      <c r="EH22" s="306"/>
      <c r="EI22" s="306"/>
      <c r="EJ22" s="306"/>
      <c r="EK22" s="306"/>
      <c r="EL22" s="306"/>
      <c r="EM22" s="306"/>
      <c r="EN22" s="306"/>
      <c r="EO22" s="306"/>
      <c r="EP22" s="306"/>
      <c r="EQ22" s="306"/>
      <c r="ER22" s="306"/>
      <c r="ES22" s="306"/>
      <c r="ET22" s="306"/>
      <c r="EU22" s="306"/>
      <c r="EV22" s="306"/>
      <c r="EW22" s="306"/>
      <c r="EX22" s="306"/>
      <c r="EY22" s="306"/>
      <c r="EZ22" s="306"/>
      <c r="FA22" s="306"/>
      <c r="FB22" s="306"/>
      <c r="FC22" s="306"/>
      <c r="FD22" s="306"/>
      <c r="FE22" s="306"/>
      <c r="FF22" s="306"/>
      <c r="FG22" s="306"/>
      <c r="FH22" s="306"/>
      <c r="FI22" s="410"/>
      <c r="FJ22" s="25"/>
      <c r="FK22" s="25"/>
      <c r="FL22" s="25"/>
      <c r="FM22" s="25"/>
      <c r="FN22" s="25"/>
      <c r="FO22" s="25"/>
      <c r="FP22" s="25"/>
      <c r="FQ22" s="306"/>
      <c r="FR22" s="306"/>
      <c r="FS22" s="306"/>
      <c r="FT22" s="306"/>
      <c r="FU22" s="306"/>
      <c r="FV22" s="306"/>
      <c r="FW22" s="414"/>
      <c r="FX22" s="414"/>
      <c r="FY22" s="414"/>
      <c r="FZ22" s="414"/>
      <c r="GA22" s="414"/>
      <c r="GB22" s="414"/>
      <c r="GC22" s="414"/>
      <c r="GD22" s="414"/>
    </row>
    <row r="23" spans="1:186" s="3" customFormat="1" ht="13.8" x14ac:dyDescent="0.3">
      <c r="A23" s="45"/>
      <c r="B23" s="42" t="s">
        <v>23</v>
      </c>
      <c r="C23" s="286">
        <v>11575.594344948053</v>
      </c>
      <c r="D23" s="286">
        <v>9133.9001048804967</v>
      </c>
      <c r="E23" s="286">
        <v>2441.6942400675562</v>
      </c>
      <c r="F23" s="289">
        <v>0.26732219665539053</v>
      </c>
      <c r="G23" s="287"/>
      <c r="H23" s="286">
        <v>6573.2348394111641</v>
      </c>
      <c r="I23" s="286">
        <v>2560.6652654693326</v>
      </c>
      <c r="J23" s="289">
        <v>0.38955937647569566</v>
      </c>
      <c r="K23" s="43">
        <v>0</v>
      </c>
      <c r="L23" s="28">
        <v>813.61839999999995</v>
      </c>
      <c r="M23" s="28">
        <v>718.43089999999995</v>
      </c>
      <c r="N23" s="28">
        <v>782.33339999999998</v>
      </c>
      <c r="O23" s="28">
        <v>804.42305601257658</v>
      </c>
      <c r="P23" s="28">
        <v>824.32473282167939</v>
      </c>
      <c r="Q23" s="28">
        <v>862.31326992780362</v>
      </c>
      <c r="R23" s="28">
        <v>915.31752387153119</v>
      </c>
      <c r="S23" s="28">
        <v>915.03675102294881</v>
      </c>
      <c r="T23" s="28">
        <v>879.43775490805888</v>
      </c>
      <c r="U23" s="28">
        <v>934.29309987977979</v>
      </c>
      <c r="V23" s="28">
        <v>860.0196861956847</v>
      </c>
      <c r="W23" s="28">
        <v>916.21936392777684</v>
      </c>
      <c r="X23" s="28">
        <v>741.77398800005358</v>
      </c>
      <c r="Y23" s="28">
        <v>705.13090505583784</v>
      </c>
      <c r="Z23" s="28">
        <v>806.45285323350868</v>
      </c>
      <c r="AA23" s="28">
        <v>792.85000512343152</v>
      </c>
      <c r="AB23" s="28">
        <v>870.36093133207851</v>
      </c>
      <c r="AC23" s="28">
        <v>874.40249965646876</v>
      </c>
      <c r="AD23" s="28">
        <v>890.15751131397292</v>
      </c>
      <c r="AE23" s="28">
        <v>930.91245353447493</v>
      </c>
      <c r="AF23" s="28">
        <v>933.63190402544433</v>
      </c>
      <c r="AG23" s="28">
        <v>957.51941267696589</v>
      </c>
      <c r="AH23" s="28">
        <v>862.82814854791854</v>
      </c>
      <c r="AI23" s="28">
        <v>870.33951518763286</v>
      </c>
      <c r="AJ23" s="28">
        <v>836.36109946956049</v>
      </c>
      <c r="AK23" s="28">
        <v>766.89651739462897</v>
      </c>
      <c r="AL23" s="28">
        <v>861.73137383176413</v>
      </c>
      <c r="AM23" s="28">
        <v>843.49236777976557</v>
      </c>
      <c r="AN23" s="28">
        <v>801.87141606503189</v>
      </c>
      <c r="AO23" s="28">
        <v>813.32721688371259</v>
      </c>
      <c r="AP23" s="28">
        <v>827.56449139256097</v>
      </c>
      <c r="AQ23" s="28">
        <v>840.53869877931925</v>
      </c>
      <c r="AR23" s="28">
        <v>839.64766146597492</v>
      </c>
      <c r="AS23" s="28">
        <v>861.40044513484804</v>
      </c>
      <c r="AT23" s="28">
        <v>803.521032881888</v>
      </c>
      <c r="AU23" s="28">
        <v>789.11315303347396</v>
      </c>
      <c r="AV23" s="28">
        <v>741.79425098854608</v>
      </c>
      <c r="AW23" s="28">
        <v>730.99334763150091</v>
      </c>
      <c r="AX23" s="28">
        <v>746.55197993992397</v>
      </c>
      <c r="AY23" s="28">
        <v>797.23455975737295</v>
      </c>
      <c r="AZ23" s="28">
        <v>900.19713931413298</v>
      </c>
      <c r="BA23" s="28">
        <v>890.21504954816601</v>
      </c>
      <c r="BB23" s="28">
        <v>917.72879012650105</v>
      </c>
      <c r="BC23" s="28">
        <v>943.568867401131</v>
      </c>
      <c r="BD23" s="28">
        <v>932.96571933877613</v>
      </c>
      <c r="BE23" s="28">
        <v>912.28643099439591</v>
      </c>
      <c r="BF23" s="28">
        <v>843.60378948251002</v>
      </c>
      <c r="BG23" s="28">
        <v>833.16290532335699</v>
      </c>
      <c r="BH23" s="28">
        <v>833.61080329449999</v>
      </c>
      <c r="BI23" s="28">
        <v>762.38554952172103</v>
      </c>
      <c r="BJ23" s="28">
        <v>839.89640979523801</v>
      </c>
      <c r="BK23" s="28">
        <v>845.09819521501709</v>
      </c>
      <c r="BL23" s="28">
        <v>937.8220075903489</v>
      </c>
      <c r="BM23" s="28">
        <v>944.433004685573</v>
      </c>
      <c r="BN23" s="28">
        <v>984.449195558734</v>
      </c>
      <c r="BO23" s="28">
        <v>986.79036779770206</v>
      </c>
      <c r="BP23" s="28">
        <v>982.23973481414998</v>
      </c>
      <c r="BQ23" s="28">
        <v>992.98960502289901</v>
      </c>
      <c r="BR23" s="28">
        <v>913.62394879128294</v>
      </c>
      <c r="BS23" s="28">
        <v>917.237310528168</v>
      </c>
      <c r="BT23" s="28">
        <v>849.75233800951298</v>
      </c>
      <c r="BU23" s="28">
        <v>760.10317328515998</v>
      </c>
      <c r="BV23" s="28">
        <v>863.24077267667894</v>
      </c>
      <c r="BW23" s="28">
        <v>855.439743605383</v>
      </c>
      <c r="BX23" s="28">
        <v>901.00622820106105</v>
      </c>
      <c r="BY23" s="28">
        <v>908.48032222707297</v>
      </c>
      <c r="BZ23" s="28">
        <v>923.449692374748</v>
      </c>
      <c r="CA23" s="28">
        <v>907.02289822269199</v>
      </c>
      <c r="CB23" s="28">
        <v>865.48155461849797</v>
      </c>
      <c r="CC23" s="28">
        <v>889.23802856386396</v>
      </c>
      <c r="CD23" s="28">
        <v>616.04104011557399</v>
      </c>
      <c r="CE23" s="28">
        <v>716.51884210172295</v>
      </c>
      <c r="CF23" s="28">
        <v>662.27178419142501</v>
      </c>
      <c r="CG23" s="28">
        <v>613.9220140506643</v>
      </c>
      <c r="CH23" s="28">
        <v>709.38994910493307</v>
      </c>
      <c r="CI23" s="28">
        <v>715.56143207785101</v>
      </c>
      <c r="CJ23" s="28">
        <v>734.582059380141</v>
      </c>
      <c r="CK23" s="28">
        <v>851.41333181772393</v>
      </c>
      <c r="CL23" s="28">
        <v>870.72093469136826</v>
      </c>
      <c r="CM23" s="28">
        <v>875.86088976958297</v>
      </c>
      <c r="CN23" s="28">
        <v>883.85741979836689</v>
      </c>
      <c r="CO23" s="28">
        <v>919.06263655477096</v>
      </c>
      <c r="CP23" s="28">
        <v>790.87022313023203</v>
      </c>
      <c r="CQ23" s="28">
        <v>792.18749285488502</v>
      </c>
      <c r="CR23" s="298">
        <v>720.02619859855599</v>
      </c>
      <c r="CS23" s="298">
        <v>712.02874772800396</v>
      </c>
      <c r="CT23" s="362">
        <v>831.65337207604398</v>
      </c>
      <c r="CU23" s="362">
        <v>814.82678583956101</v>
      </c>
      <c r="CV23" s="362">
        <v>905.44527710912496</v>
      </c>
      <c r="CW23" s="362">
        <v>880.02733373605395</v>
      </c>
      <c r="CX23" s="362">
        <v>953.31356486987704</v>
      </c>
      <c r="CY23" s="362">
        <v>615.63549500867896</v>
      </c>
      <c r="CZ23" s="362">
        <v>671.97382725368595</v>
      </c>
      <c r="DA23" s="362">
        <v>654.5287599549689</v>
      </c>
      <c r="DB23" s="362">
        <v>610.03461509600493</v>
      </c>
      <c r="DC23" s="362">
        <v>592.70798027955607</v>
      </c>
      <c r="DD23" s="362">
        <v>421.39519607016803</v>
      </c>
      <c r="DE23" s="362">
        <v>371.79915174813539</v>
      </c>
      <c r="DF23" s="362">
        <v>496.59449225561514</v>
      </c>
      <c r="DG23" s="362">
        <v>560.23823321004068</v>
      </c>
      <c r="DH23" s="362">
        <v>778.450356193061</v>
      </c>
      <c r="DI23" s="362">
        <v>666.96944052377353</v>
      </c>
      <c r="DJ23" s="362">
        <v>737.64703166032666</v>
      </c>
      <c r="DK23" s="362">
        <v>722.22152261401197</v>
      </c>
      <c r="DL23" s="362">
        <v>713.05315732991505</v>
      </c>
      <c r="DM23" s="362">
        <v>735.616506218376</v>
      </c>
      <c r="DN23" s="362">
        <v>662.28004195922802</v>
      </c>
      <c r="DO23" s="362">
        <v>596.30786525499298</v>
      </c>
      <c r="DP23" s="362">
        <v>602.12121098048203</v>
      </c>
      <c r="DQ23" s="362">
        <v>606.76467567662894</v>
      </c>
      <c r="DR23" s="362">
        <v>647.025434320317</v>
      </c>
      <c r="DS23" s="362">
        <v>630.14070841063608</v>
      </c>
      <c r="DT23" s="362">
        <v>719.1179642059119</v>
      </c>
      <c r="DU23" s="362">
        <v>701.99162882558608</v>
      </c>
      <c r="DV23" s="362">
        <v>729.97647256644495</v>
      </c>
      <c r="DW23" s="362">
        <v>686.62569150759703</v>
      </c>
      <c r="DX23" s="362">
        <v>707.17205891325909</v>
      </c>
      <c r="DY23" s="362">
        <v>681.46364359723202</v>
      </c>
      <c r="DZ23" s="362">
        <v>650.46765901211393</v>
      </c>
      <c r="EA23" s="362">
        <v>619.51416554947991</v>
      </c>
      <c r="EB23" s="362">
        <v>555.59719750109252</v>
      </c>
      <c r="EC23" s="362">
        <v>566.34643619305155</v>
      </c>
      <c r="ED23" s="362">
        <v>668.49987551412175</v>
      </c>
      <c r="EE23" s="362">
        <v>705.43257676904159</v>
      </c>
      <c r="EF23" s="362">
        <v>785.18405746372969</v>
      </c>
      <c r="EG23" s="362">
        <v>713.77986131737941</v>
      </c>
      <c r="EH23" s="362">
        <v>841.96170196549303</v>
      </c>
      <c r="EI23" s="362">
        <v>831.73363698294349</v>
      </c>
      <c r="EJ23" s="362">
        <v>904.69949570431095</v>
      </c>
      <c r="EK23" s="362">
        <v>927.85867226500068</v>
      </c>
      <c r="EL23" s="362">
        <v>825.7039961340804</v>
      </c>
      <c r="EM23" s="362">
        <v>900.01681153556774</v>
      </c>
      <c r="EN23" s="362">
        <v>641.72638472228425</v>
      </c>
      <c r="EO23" s="362">
        <v>886.40947704339533</v>
      </c>
      <c r="EP23" s="362">
        <v>857.50757757404745</v>
      </c>
      <c r="EQ23" s="362">
        <v>807.8917153960208</v>
      </c>
      <c r="ER23" s="362">
        <v>1082.3835524091737</v>
      </c>
      <c r="ES23" s="362">
        <v>1129.9557175364059</v>
      </c>
      <c r="ET23" s="362">
        <v>1229.9096183338108</v>
      </c>
      <c r="EU23" s="362">
        <v>1273.5001033210913</v>
      </c>
      <c r="EV23" s="362">
        <v>1224.6159585442681</v>
      </c>
      <c r="EW23" s="362">
        <v>1356.4389060365334</v>
      </c>
      <c r="EX23" s="362">
        <v>1324.2789743271112</v>
      </c>
      <c r="EY23" s="362">
        <v>1342.9254614539607</v>
      </c>
      <c r="EZ23" s="362">
        <v>1001.8069815883255</v>
      </c>
      <c r="FA23" s="362">
        <v>979.9425370182737</v>
      </c>
      <c r="FB23" s="362">
        <v>1225.7158017110783</v>
      </c>
      <c r="FC23" s="362">
        <v>1317.5966487784503</v>
      </c>
      <c r="FD23" s="362">
        <v>1428.3767467389491</v>
      </c>
      <c r="FE23" s="362">
        <v>1417.895429004333</v>
      </c>
      <c r="FF23" s="362">
        <v>1497.7365847930464</v>
      </c>
      <c r="FG23" s="362">
        <v>1418.0940906324156</v>
      </c>
      <c r="FH23" s="362">
        <v>1288.4295246831803</v>
      </c>
      <c r="FI23" s="410"/>
      <c r="FJ23" s="28">
        <v>10225.76793856784</v>
      </c>
      <c r="FK23" s="28">
        <v>10236.360127687789</v>
      </c>
      <c r="FL23" s="28">
        <v>9885.4654741125287</v>
      </c>
      <c r="FM23" s="28">
        <v>10190.302829846314</v>
      </c>
      <c r="FN23" s="28">
        <v>10940.576132615335</v>
      </c>
      <c r="FO23" s="28">
        <v>10055.774634001968</v>
      </c>
      <c r="FP23" s="28">
        <v>9419.7001674219446</v>
      </c>
      <c r="FQ23" s="308">
        <v>8962.2019575501163</v>
      </c>
      <c r="FR23" s="362">
        <v>7462.5729950376444</v>
      </c>
      <c r="FS23" s="362">
        <v>7982.3813135656892</v>
      </c>
      <c r="FT23" s="362">
        <v>9226.8143193458127</v>
      </c>
      <c r="FU23" s="362">
        <v>13157.543446698102</v>
      </c>
      <c r="FV23" s="362">
        <f>'EDE''s'!C23</f>
        <v>11575.594344948053</v>
      </c>
      <c r="FW23" s="414"/>
      <c r="FX23" s="414"/>
      <c r="FY23" s="414"/>
      <c r="FZ23" s="414"/>
      <c r="GA23" s="414"/>
      <c r="GB23" s="414"/>
      <c r="GC23" s="414"/>
      <c r="GD23" s="414"/>
    </row>
    <row r="24" spans="1:186" s="3" customFormat="1" ht="13.8" x14ac:dyDescent="0.3">
      <c r="A24" s="45"/>
      <c r="B24" s="21" t="s">
        <v>18</v>
      </c>
      <c r="C24" s="288">
        <v>3478.6548841183185</v>
      </c>
      <c r="D24" s="288">
        <v>2996.6047546112859</v>
      </c>
      <c r="E24" s="288">
        <v>482.05012950703258</v>
      </c>
      <c r="F24" s="285">
        <v>0.16086543571194567</v>
      </c>
      <c r="G24" s="284"/>
      <c r="H24" s="288">
        <v>2454.591889537101</v>
      </c>
      <c r="I24" s="288">
        <v>542.0128650741849</v>
      </c>
      <c r="J24" s="285">
        <v>0.22081587875547015</v>
      </c>
      <c r="K24" s="44">
        <v>0</v>
      </c>
      <c r="L24" s="22">
        <v>255.27</v>
      </c>
      <c r="M24" s="22">
        <v>224.04</v>
      </c>
      <c r="N24" s="22">
        <v>243.44000000000003</v>
      </c>
      <c r="O24" s="22">
        <v>254.23315199999999</v>
      </c>
      <c r="P24" s="22">
        <v>259.33499999999998</v>
      </c>
      <c r="Q24" s="22">
        <v>268.48377700000003</v>
      </c>
      <c r="R24" s="22">
        <v>291.38299999999998</v>
      </c>
      <c r="S24" s="22">
        <v>289.67899999999997</v>
      </c>
      <c r="T24" s="22">
        <v>277.07642099999998</v>
      </c>
      <c r="U24" s="22">
        <v>296.70462900000001</v>
      </c>
      <c r="V24" s="22">
        <v>265.31992999999994</v>
      </c>
      <c r="W24" s="22">
        <v>278.13499999999999</v>
      </c>
      <c r="X24" s="22">
        <v>245.21716275026793</v>
      </c>
      <c r="Y24" s="22">
        <v>226.55065903685562</v>
      </c>
      <c r="Z24" s="22">
        <v>255.28911193864278</v>
      </c>
      <c r="AA24" s="22">
        <v>253.01483122993122</v>
      </c>
      <c r="AB24" s="22">
        <v>280.5653095012205</v>
      </c>
      <c r="AC24" s="22">
        <v>273.26501086231741</v>
      </c>
      <c r="AD24" s="22">
        <v>298.63424284076984</v>
      </c>
      <c r="AE24" s="22">
        <v>308.20148668320309</v>
      </c>
      <c r="AF24" s="22">
        <v>296.45101547087</v>
      </c>
      <c r="AG24" s="22">
        <v>308.42132557164183</v>
      </c>
      <c r="AH24" s="22">
        <v>268.68437960417492</v>
      </c>
      <c r="AI24" s="22">
        <v>277.50447659039764</v>
      </c>
      <c r="AJ24" s="22">
        <v>255.01823604753488</v>
      </c>
      <c r="AK24" s="22">
        <v>236.10902505283306</v>
      </c>
      <c r="AL24" s="22">
        <v>268.77468804523886</v>
      </c>
      <c r="AM24" s="22">
        <v>268.68987353307853</v>
      </c>
      <c r="AN24" s="22">
        <v>264.00322686290485</v>
      </c>
      <c r="AO24" s="22">
        <v>273.03181102641997</v>
      </c>
      <c r="AP24" s="22">
        <v>281.85877785481</v>
      </c>
      <c r="AQ24" s="22">
        <v>281.90656853003401</v>
      </c>
      <c r="AR24" s="22">
        <v>271.92241068345299</v>
      </c>
      <c r="AS24" s="22">
        <v>277.021335341613</v>
      </c>
      <c r="AT24" s="22">
        <v>257.29476058196798</v>
      </c>
      <c r="AU24" s="22">
        <v>250.52902756048999</v>
      </c>
      <c r="AV24" s="22">
        <v>246.897586960479</v>
      </c>
      <c r="AW24" s="22">
        <v>238.45620319545199</v>
      </c>
      <c r="AX24" s="22">
        <v>225.25399374280801</v>
      </c>
      <c r="AY24" s="22">
        <v>266.65903988076599</v>
      </c>
      <c r="AZ24" s="22">
        <v>300.97140414158702</v>
      </c>
      <c r="BA24" s="22">
        <v>296.027188161678</v>
      </c>
      <c r="BB24" s="22">
        <v>310.55570333635001</v>
      </c>
      <c r="BC24" s="22">
        <v>315.20353704425997</v>
      </c>
      <c r="BD24" s="22">
        <v>305.96695867797803</v>
      </c>
      <c r="BE24" s="22">
        <v>274.22350417029099</v>
      </c>
      <c r="BF24" s="22">
        <v>245.80983672762301</v>
      </c>
      <c r="BG24" s="22">
        <v>245.58466572624101</v>
      </c>
      <c r="BH24" s="22">
        <v>246.66608083037599</v>
      </c>
      <c r="BI24" s="22">
        <v>224.32671289699101</v>
      </c>
      <c r="BJ24" s="22">
        <v>245.05863947916899</v>
      </c>
      <c r="BK24" s="22">
        <v>248.241356915203</v>
      </c>
      <c r="BL24" s="22">
        <v>280.70314809352698</v>
      </c>
      <c r="BM24" s="22">
        <v>287.53352585899501</v>
      </c>
      <c r="BN24" s="22">
        <v>299.99004602427999</v>
      </c>
      <c r="BO24" s="22">
        <v>280.40641701380702</v>
      </c>
      <c r="BP24" s="22">
        <v>275.27084757320102</v>
      </c>
      <c r="BQ24" s="22">
        <v>280.61831832148101</v>
      </c>
      <c r="BR24" s="22">
        <v>258.41827800212701</v>
      </c>
      <c r="BS24" s="22">
        <v>257.788531565678</v>
      </c>
      <c r="BT24" s="22">
        <v>236.58726665671901</v>
      </c>
      <c r="BU24" s="22">
        <v>203.841816993214</v>
      </c>
      <c r="BV24" s="22">
        <v>228.98095260529999</v>
      </c>
      <c r="BW24" s="22">
        <v>228.79731967007399</v>
      </c>
      <c r="BX24" s="22">
        <v>242.56668395273101</v>
      </c>
      <c r="BY24" s="22">
        <v>243.24485693973</v>
      </c>
      <c r="BZ24" s="22">
        <v>249.390026804195</v>
      </c>
      <c r="CA24" s="22">
        <v>249.351955228344</v>
      </c>
      <c r="CB24" s="22">
        <v>231.24041714948001</v>
      </c>
      <c r="CC24" s="22">
        <v>229.81254429200601</v>
      </c>
      <c r="CD24" s="22">
        <v>209.25956622074901</v>
      </c>
      <c r="CE24" s="22">
        <v>214.101282204716</v>
      </c>
      <c r="CF24" s="22">
        <v>158.10563220053001</v>
      </c>
      <c r="CG24" s="22">
        <v>147.43435174107901</v>
      </c>
      <c r="CH24" s="22">
        <v>165.98078380000001</v>
      </c>
      <c r="CI24" s="22">
        <v>171.10177717229899</v>
      </c>
      <c r="CJ24" s="22">
        <v>173.048991833522</v>
      </c>
      <c r="CK24" s="22">
        <v>223.83804714851499</v>
      </c>
      <c r="CL24" s="22">
        <v>226.45168494488999</v>
      </c>
      <c r="CM24" s="22">
        <v>232.969150199914</v>
      </c>
      <c r="CN24" s="22">
        <v>236.795665461418</v>
      </c>
      <c r="CO24" s="22">
        <v>248.14888662479601</v>
      </c>
      <c r="CP24" s="22">
        <v>204.592343037489</v>
      </c>
      <c r="CQ24" s="22">
        <v>195.50668383739699</v>
      </c>
      <c r="CR24" s="299">
        <v>148.036024657204</v>
      </c>
      <c r="CS24" s="299">
        <v>161.30798432355999</v>
      </c>
      <c r="CT24" s="364">
        <v>197.532741569921</v>
      </c>
      <c r="CU24" s="364">
        <v>176.07697735075999</v>
      </c>
      <c r="CV24" s="364">
        <v>202.812861483196</v>
      </c>
      <c r="CW24" s="364">
        <v>191.3292020186</v>
      </c>
      <c r="CX24" s="364">
        <v>245.158566831256</v>
      </c>
      <c r="CY24" s="364">
        <v>155.01188906238599</v>
      </c>
      <c r="CZ24" s="364">
        <v>159.627237500012</v>
      </c>
      <c r="DA24" s="364">
        <v>168.97081967213799</v>
      </c>
      <c r="DB24" s="364">
        <v>142.18902544225</v>
      </c>
      <c r="DC24" s="364">
        <v>131.63118563846299</v>
      </c>
      <c r="DD24" s="364">
        <v>113.291654925578</v>
      </c>
      <c r="DE24" s="364">
        <v>102.93684943384299</v>
      </c>
      <c r="DF24" s="364">
        <v>149.9817347067</v>
      </c>
      <c r="DG24" s="364">
        <v>174.56200729619201</v>
      </c>
      <c r="DH24" s="364">
        <v>248.41123908210901</v>
      </c>
      <c r="DI24" s="364">
        <v>221.06666728448999</v>
      </c>
      <c r="DJ24" s="364">
        <v>249.749440574576</v>
      </c>
      <c r="DK24" s="364">
        <v>243.59009432311299</v>
      </c>
      <c r="DL24" s="364">
        <v>239.42972803257101</v>
      </c>
      <c r="DM24" s="364">
        <v>249.39582332549099</v>
      </c>
      <c r="DN24" s="364">
        <v>225.226053513463</v>
      </c>
      <c r="DO24" s="364">
        <v>194.204412426754</v>
      </c>
      <c r="DP24" s="364">
        <v>189.43442120012401</v>
      </c>
      <c r="DQ24" s="364">
        <v>202.88001700485501</v>
      </c>
      <c r="DR24" s="364">
        <v>222.16007856297</v>
      </c>
      <c r="DS24" s="364">
        <v>212.13151031691299</v>
      </c>
      <c r="DT24" s="364">
        <v>249.081115576401</v>
      </c>
      <c r="DU24" s="364">
        <v>247.63308926865199</v>
      </c>
      <c r="DV24" s="364">
        <v>267.64788140679099</v>
      </c>
      <c r="DW24" s="364">
        <v>256.27303807684899</v>
      </c>
      <c r="DX24" s="364">
        <v>272.57545956753899</v>
      </c>
      <c r="DY24" s="364">
        <v>249.781070629244</v>
      </c>
      <c r="DZ24" s="364">
        <v>243.10489876254482</v>
      </c>
      <c r="EA24" s="364">
        <v>229.63854086454711</v>
      </c>
      <c r="EB24" s="364">
        <v>203.79352556110851</v>
      </c>
      <c r="EC24" s="364">
        <v>214.11098389341652</v>
      </c>
      <c r="ED24" s="364">
        <v>258.1897411245472</v>
      </c>
      <c r="EE24" s="364">
        <v>266.52354857110419</v>
      </c>
      <c r="EF24" s="364">
        <v>290.46248858578389</v>
      </c>
      <c r="EG24" s="364">
        <v>266.46055641528102</v>
      </c>
      <c r="EH24" s="364">
        <v>311.60575841122306</v>
      </c>
      <c r="EI24" s="364">
        <v>305.27780508954123</v>
      </c>
      <c r="EJ24" s="364">
        <v>338.16748188509581</v>
      </c>
      <c r="EK24" s="364">
        <v>335.12315882606129</v>
      </c>
      <c r="EL24" s="364">
        <v>293.05758656830295</v>
      </c>
      <c r="EM24" s="364">
        <v>303.31383365866822</v>
      </c>
      <c r="EN24" s="364">
        <v>107.45830529315487</v>
      </c>
      <c r="EO24" s="364">
        <v>320.7283508100092</v>
      </c>
      <c r="EP24" s="364">
        <v>304.90684070280753</v>
      </c>
      <c r="EQ24" s="364">
        <v>286.89791183624817</v>
      </c>
      <c r="ER24" s="364">
        <v>376.33545241075365</v>
      </c>
      <c r="ES24" s="364">
        <v>393.32517100871172</v>
      </c>
      <c r="ET24" s="364">
        <v>433.7898155309291</v>
      </c>
      <c r="EU24" s="364">
        <v>395.05610633176468</v>
      </c>
      <c r="EV24" s="364">
        <v>378.10680068690681</v>
      </c>
      <c r="EW24" s="364">
        <v>433.73468503406042</v>
      </c>
      <c r="EX24" s="364">
        <v>436.14779234783947</v>
      </c>
      <c r="EY24" s="364">
        <v>442.61541299862085</v>
      </c>
      <c r="EZ24" s="364">
        <v>277.05687295218689</v>
      </c>
      <c r="FA24" s="364">
        <v>275.77385011811157</v>
      </c>
      <c r="FB24" s="364">
        <v>350.13689710663272</v>
      </c>
      <c r="FC24" s="364">
        <v>381.11147199612867</v>
      </c>
      <c r="FD24" s="364">
        <v>411.34490987912136</v>
      </c>
      <c r="FE24" s="364">
        <v>412.12975873612601</v>
      </c>
      <c r="FF24" s="364">
        <v>451.77682028834255</v>
      </c>
      <c r="FG24" s="364">
        <v>419.53500070295149</v>
      </c>
      <c r="FH24" s="364">
        <v>499.78930233871665</v>
      </c>
      <c r="FI24" s="410"/>
      <c r="FJ24" s="22">
        <v>3203.0999089999996</v>
      </c>
      <c r="FK24" s="22">
        <v>3291.7990120802929</v>
      </c>
      <c r="FL24" s="22">
        <v>3186.1597411203779</v>
      </c>
      <c r="FM24" s="22">
        <v>3271.6096217655131</v>
      </c>
      <c r="FN24" s="22">
        <v>3185.0219025748356</v>
      </c>
      <c r="FO24" s="22">
        <v>2767.1746887172581</v>
      </c>
      <c r="FP24" s="22">
        <v>2383.9739980018489</v>
      </c>
      <c r="FQ24" s="309">
        <v>2079.6845155497463</v>
      </c>
      <c r="FR24" s="364">
        <v>2411.84570492488</v>
      </c>
      <c r="FS24" s="364">
        <v>2842.3411212374299</v>
      </c>
      <c r="FT24" s="364">
        <v>3386.0864685901333</v>
      </c>
      <c r="FU24" s="364">
        <v>4309.1026449918072</v>
      </c>
      <c r="FV24" s="364">
        <f>'EDE''s'!C24</f>
        <v>3478.6548841183185</v>
      </c>
      <c r="FW24" s="414"/>
      <c r="FX24" s="414"/>
      <c r="FY24" s="414"/>
      <c r="FZ24" s="414"/>
      <c r="GA24" s="414"/>
      <c r="GB24" s="414"/>
      <c r="GC24" s="414"/>
      <c r="GD24" s="414"/>
    </row>
    <row r="25" spans="1:186" s="3" customFormat="1" ht="13.8" x14ac:dyDescent="0.3">
      <c r="A25" s="45"/>
      <c r="B25" s="21" t="s">
        <v>19</v>
      </c>
      <c r="C25" s="288">
        <v>4323.2016048148471</v>
      </c>
      <c r="D25" s="288">
        <v>3508.7406892026538</v>
      </c>
      <c r="E25" s="288">
        <v>814.46091561219328</v>
      </c>
      <c r="F25" s="285">
        <v>0.23212342767834349</v>
      </c>
      <c r="G25" s="284"/>
      <c r="H25" s="288">
        <v>2892.6379446736155</v>
      </c>
      <c r="I25" s="288">
        <v>616.10274452903832</v>
      </c>
      <c r="J25" s="285">
        <v>0.21298992695007149</v>
      </c>
      <c r="K25" s="44">
        <v>0</v>
      </c>
      <c r="L25" s="22">
        <v>316.70839999999998</v>
      </c>
      <c r="M25" s="22">
        <v>281.51089999999999</v>
      </c>
      <c r="N25" s="22">
        <v>302.73340000000002</v>
      </c>
      <c r="O25" s="22">
        <v>309.84300000000002</v>
      </c>
      <c r="P25" s="22">
        <v>316.09399999999999</v>
      </c>
      <c r="Q25" s="22">
        <v>329.22295288650002</v>
      </c>
      <c r="R25" s="22">
        <v>345.6280000000001</v>
      </c>
      <c r="S25" s="22">
        <v>345.52399998550004</v>
      </c>
      <c r="T25" s="22">
        <v>336.43599999999998</v>
      </c>
      <c r="U25" s="22">
        <v>353.579331841</v>
      </c>
      <c r="V25" s="22">
        <v>323.49603982500003</v>
      </c>
      <c r="W25" s="22">
        <v>341.15</v>
      </c>
      <c r="X25" s="22">
        <v>302.141467220876</v>
      </c>
      <c r="Y25" s="22">
        <v>286.41401303416615</v>
      </c>
      <c r="Z25" s="22">
        <v>337.79075029480975</v>
      </c>
      <c r="AA25" s="22">
        <v>327.28640486720536</v>
      </c>
      <c r="AB25" s="22">
        <v>361.01360010460542</v>
      </c>
      <c r="AC25" s="22">
        <v>328.99124266059096</v>
      </c>
      <c r="AD25" s="22">
        <v>350.73084276919519</v>
      </c>
      <c r="AE25" s="22">
        <v>356.98448701014905</v>
      </c>
      <c r="AF25" s="22">
        <v>353.69896453892562</v>
      </c>
      <c r="AG25" s="22">
        <v>366.24760028264421</v>
      </c>
      <c r="AH25" s="22">
        <v>336.44351327378405</v>
      </c>
      <c r="AI25" s="22">
        <v>333.21113512788781</v>
      </c>
      <c r="AJ25" s="22">
        <v>325.47767380445703</v>
      </c>
      <c r="AK25" s="22">
        <v>307.25577947238997</v>
      </c>
      <c r="AL25" s="22">
        <v>335.35260046742201</v>
      </c>
      <c r="AM25" s="22">
        <v>319.77847472530675</v>
      </c>
      <c r="AN25" s="22">
        <v>298.2450686258187</v>
      </c>
      <c r="AO25" s="22">
        <v>302.022650848664</v>
      </c>
      <c r="AP25" s="22">
        <v>306.66438241006301</v>
      </c>
      <c r="AQ25" s="22">
        <v>314.45173796149402</v>
      </c>
      <c r="AR25" s="22">
        <v>313.31687141691299</v>
      </c>
      <c r="AS25" s="22">
        <v>322.18335766499303</v>
      </c>
      <c r="AT25" s="22">
        <v>303.379351148615</v>
      </c>
      <c r="AU25" s="22">
        <v>296.645166638288</v>
      </c>
      <c r="AV25" s="22">
        <v>262.984555049172</v>
      </c>
      <c r="AW25" s="22">
        <v>266.856928710028</v>
      </c>
      <c r="AX25" s="22">
        <v>280.73618343819902</v>
      </c>
      <c r="AY25" s="22">
        <v>280.17803000979899</v>
      </c>
      <c r="AZ25" s="22">
        <v>313.60274407044898</v>
      </c>
      <c r="BA25" s="22">
        <v>297.77577012069497</v>
      </c>
      <c r="BB25" s="22">
        <v>310.08416299727702</v>
      </c>
      <c r="BC25" s="22">
        <v>327.88118756075198</v>
      </c>
      <c r="BD25" s="22">
        <v>310.56193514126602</v>
      </c>
      <c r="BE25" s="22">
        <v>316.94212552244898</v>
      </c>
      <c r="BF25" s="22">
        <v>289.01133953268601</v>
      </c>
      <c r="BG25" s="22">
        <v>281.03934194457003</v>
      </c>
      <c r="BH25" s="22">
        <v>302.37961237298902</v>
      </c>
      <c r="BI25" s="22">
        <v>277.83072868712998</v>
      </c>
      <c r="BJ25" s="22">
        <v>309.62822412844201</v>
      </c>
      <c r="BK25" s="22">
        <v>310.28474193438001</v>
      </c>
      <c r="BL25" s="22">
        <v>345.77497674758899</v>
      </c>
      <c r="BM25" s="22">
        <v>345.33397940523099</v>
      </c>
      <c r="BN25" s="22">
        <v>360.18879328083699</v>
      </c>
      <c r="BO25" s="22">
        <v>375.98441064347702</v>
      </c>
      <c r="BP25" s="22">
        <v>377.85849546645198</v>
      </c>
      <c r="BQ25" s="22">
        <v>379.32041509146501</v>
      </c>
      <c r="BR25" s="22">
        <v>343.65563667927699</v>
      </c>
      <c r="BS25" s="22">
        <v>347.19518929604499</v>
      </c>
      <c r="BT25" s="22">
        <v>310.16186979614201</v>
      </c>
      <c r="BU25" s="22">
        <v>272.13197513280699</v>
      </c>
      <c r="BV25" s="22">
        <v>306.770839590832</v>
      </c>
      <c r="BW25" s="22">
        <v>300.90663860178603</v>
      </c>
      <c r="BX25" s="22">
        <v>322.03084761856798</v>
      </c>
      <c r="BY25" s="22">
        <v>320.46166919978702</v>
      </c>
      <c r="BZ25" s="22">
        <v>319.978423851174</v>
      </c>
      <c r="CA25" s="22">
        <v>313.17831831445898</v>
      </c>
      <c r="CB25" s="22">
        <v>300.65622800385898</v>
      </c>
      <c r="CC25" s="22">
        <v>303.79126270941401</v>
      </c>
      <c r="CD25" s="22">
        <v>274.72116376130498</v>
      </c>
      <c r="CE25" s="22">
        <v>280.51601152804699</v>
      </c>
      <c r="CF25" s="22">
        <v>210.170439706754</v>
      </c>
      <c r="CG25" s="22">
        <v>198.42592843990028</v>
      </c>
      <c r="CH25" s="22">
        <v>246.370713235919</v>
      </c>
      <c r="CI25" s="22">
        <v>242.16235715086501</v>
      </c>
      <c r="CJ25" s="22">
        <v>247.35724401258301</v>
      </c>
      <c r="CK25" s="22">
        <v>306.85818725594299</v>
      </c>
      <c r="CL25" s="22">
        <v>309.19913153539216</v>
      </c>
      <c r="CM25" s="22">
        <v>315.00458670246599</v>
      </c>
      <c r="CN25" s="22">
        <v>319.69164312367599</v>
      </c>
      <c r="CO25" s="22">
        <v>333.49158373153102</v>
      </c>
      <c r="CP25" s="22">
        <v>281.664339924253</v>
      </c>
      <c r="CQ25" s="22">
        <v>275.72756459781698</v>
      </c>
      <c r="CR25" s="299">
        <v>268.81306514533799</v>
      </c>
      <c r="CS25" s="299">
        <v>266.57386751610397</v>
      </c>
      <c r="CT25" s="364">
        <v>321.97154771743601</v>
      </c>
      <c r="CU25" s="364">
        <v>318.88757198054401</v>
      </c>
      <c r="CV25" s="364">
        <v>343.67053517516803</v>
      </c>
      <c r="CW25" s="364">
        <v>340.19152476081899</v>
      </c>
      <c r="CX25" s="364">
        <v>350.96771287374003</v>
      </c>
      <c r="CY25" s="364">
        <v>267.56368031831698</v>
      </c>
      <c r="CZ25" s="364">
        <v>323.693801988703</v>
      </c>
      <c r="DA25" s="364">
        <v>280.50356791028298</v>
      </c>
      <c r="DB25" s="364">
        <v>246.561221541935</v>
      </c>
      <c r="DC25" s="364">
        <v>240.54620847036401</v>
      </c>
      <c r="DD25" s="364">
        <v>116.27443969185801</v>
      </c>
      <c r="DE25" s="364">
        <v>104.99134699289742</v>
      </c>
      <c r="DF25" s="364">
        <v>153.17316109797113</v>
      </c>
      <c r="DG25" s="364">
        <v>188.89892426032966</v>
      </c>
      <c r="DH25" s="364">
        <v>290.71056653200702</v>
      </c>
      <c r="DI25" s="364">
        <v>261.78385528631156</v>
      </c>
      <c r="DJ25" s="364">
        <v>292.78169777658462</v>
      </c>
      <c r="DK25" s="364">
        <v>288.92323865460497</v>
      </c>
      <c r="DL25" s="364">
        <v>283.07135059809002</v>
      </c>
      <c r="DM25" s="364">
        <v>292.39190356789697</v>
      </c>
      <c r="DN25" s="364">
        <v>264.18695878284302</v>
      </c>
      <c r="DO25" s="364">
        <v>233.46640705134701</v>
      </c>
      <c r="DP25" s="364">
        <v>257.93693413648202</v>
      </c>
      <c r="DQ25" s="364">
        <v>244.537626582147</v>
      </c>
      <c r="DR25" s="364">
        <v>269.08285555647598</v>
      </c>
      <c r="DS25" s="364">
        <v>258.67639995584602</v>
      </c>
      <c r="DT25" s="364">
        <v>303.014838367773</v>
      </c>
      <c r="DU25" s="364">
        <v>296.919121438974</v>
      </c>
      <c r="DV25" s="364">
        <v>318.34759995145299</v>
      </c>
      <c r="DW25" s="364">
        <v>305.931615360374</v>
      </c>
      <c r="DX25" s="364">
        <v>317.24817036697902</v>
      </c>
      <c r="DY25" s="364">
        <v>300.51578737399501</v>
      </c>
      <c r="DZ25" s="364">
        <v>290.65962269996561</v>
      </c>
      <c r="EA25" s="364">
        <v>277.2970607624365</v>
      </c>
      <c r="EB25" s="364">
        <v>246.35141792024172</v>
      </c>
      <c r="EC25" s="364">
        <v>258.33201004496652</v>
      </c>
      <c r="ED25" s="364">
        <v>305.11729924087001</v>
      </c>
      <c r="EE25" s="364">
        <v>310.92363467583669</v>
      </c>
      <c r="EF25" s="364">
        <v>339.233696585205</v>
      </c>
      <c r="EG25" s="364">
        <v>318.48869490710598</v>
      </c>
      <c r="EH25" s="364">
        <v>365.59961481899802</v>
      </c>
      <c r="EI25" s="364">
        <v>362.08560628226599</v>
      </c>
      <c r="EJ25" s="364">
        <v>386.50597019812545</v>
      </c>
      <c r="EK25" s="364">
        <v>393.88289691247098</v>
      </c>
      <c r="EL25" s="364">
        <v>344.57605796068401</v>
      </c>
      <c r="EM25" s="364">
        <v>395.18747988232599</v>
      </c>
      <c r="EN25" s="364">
        <v>335.88018369141298</v>
      </c>
      <c r="EO25" s="364">
        <v>355.46218405754797</v>
      </c>
      <c r="EP25" s="364">
        <v>339.96531933459403</v>
      </c>
      <c r="EQ25" s="364">
        <v>316.28194079955102</v>
      </c>
      <c r="ER25" s="364">
        <v>412.70573288064497</v>
      </c>
      <c r="ES25" s="364">
        <v>432.01045499999998</v>
      </c>
      <c r="ET25" s="364">
        <v>473.14860399999998</v>
      </c>
      <c r="EU25" s="364">
        <v>430.28711137689203</v>
      </c>
      <c r="EV25" s="364">
        <v>412.99915806201102</v>
      </c>
      <c r="EW25" s="364">
        <v>470.40143767071203</v>
      </c>
      <c r="EX25" s="364">
        <v>470.68436660644801</v>
      </c>
      <c r="EY25" s="364">
        <v>480.48884471847902</v>
      </c>
      <c r="EZ25" s="364">
        <v>384.44392742011701</v>
      </c>
      <c r="FA25" s="364">
        <v>378.333389373496</v>
      </c>
      <c r="FB25" s="364">
        <v>463.434809835767</v>
      </c>
      <c r="FC25" s="364">
        <v>491.39678764250402</v>
      </c>
      <c r="FD25" s="364">
        <v>535.57522939873104</v>
      </c>
      <c r="FE25" s="364">
        <v>531.56567026820699</v>
      </c>
      <c r="FF25" s="364">
        <v>557.00290833781003</v>
      </c>
      <c r="FG25" s="364">
        <v>541.83154133727203</v>
      </c>
      <c r="FH25" s="364">
        <v>439.61734120094314</v>
      </c>
      <c r="FI25" s="410"/>
      <c r="FJ25" s="22">
        <v>3901.926024538001</v>
      </c>
      <c r="FK25" s="22">
        <v>4040.9540211848398</v>
      </c>
      <c r="FL25" s="22">
        <v>3744.7731151844246</v>
      </c>
      <c r="FM25" s="22">
        <v>3537.654304097342</v>
      </c>
      <c r="FN25" s="22">
        <v>4075.4352037333142</v>
      </c>
      <c r="FO25" s="22">
        <v>3625.30524810818</v>
      </c>
      <c r="FP25" s="22">
        <v>3286.1237194170994</v>
      </c>
      <c r="FQ25" s="309">
        <v>3569.9443053987511</v>
      </c>
      <c r="FR25" s="364">
        <v>2770.6538502927415</v>
      </c>
      <c r="FS25" s="364">
        <v>3440.1676325529011</v>
      </c>
      <c r="FT25" s="364">
        <v>4026.2843794290966</v>
      </c>
      <c r="FU25" s="364">
        <v>4930.3153381982929</v>
      </c>
      <c r="FV25" s="364">
        <f>'EDE''s'!C25</f>
        <v>4323.2016048148471</v>
      </c>
      <c r="FW25" s="414"/>
      <c r="FX25" s="414"/>
      <c r="FY25" s="414"/>
      <c r="FZ25" s="414"/>
      <c r="GA25" s="414"/>
      <c r="GB25" s="414"/>
      <c r="GC25" s="414"/>
      <c r="GD25" s="414"/>
    </row>
    <row r="26" spans="1:186" s="3" customFormat="1" ht="13.8" x14ac:dyDescent="0.3">
      <c r="A26" s="45"/>
      <c r="B26" s="21" t="s">
        <v>20</v>
      </c>
      <c r="C26" s="288">
        <v>3773.7378560148863</v>
      </c>
      <c r="D26" s="288">
        <v>2628.5546610665579</v>
      </c>
      <c r="E26" s="288">
        <v>1145.1831949483285</v>
      </c>
      <c r="F26" s="285">
        <v>0.43567029893289755</v>
      </c>
      <c r="G26" s="284"/>
      <c r="H26" s="288">
        <v>1226.0050052004474</v>
      </c>
      <c r="I26" s="288">
        <v>1402.5496558661105</v>
      </c>
      <c r="J26" s="285">
        <v>1.1439999428361214</v>
      </c>
      <c r="K26" s="44">
        <v>0</v>
      </c>
      <c r="L26" s="22">
        <v>241.64000000000001</v>
      </c>
      <c r="M26" s="22">
        <v>212.88000000000002</v>
      </c>
      <c r="N26" s="22">
        <v>236.16</v>
      </c>
      <c r="O26" s="22">
        <v>240.3469040125766</v>
      </c>
      <c r="P26" s="22">
        <v>248.89573282167947</v>
      </c>
      <c r="Q26" s="22">
        <v>264.60654004130356</v>
      </c>
      <c r="R26" s="22">
        <v>278.30652387153117</v>
      </c>
      <c r="S26" s="22">
        <v>279.83375103744879</v>
      </c>
      <c r="T26" s="22">
        <v>265.92533390805903</v>
      </c>
      <c r="U26" s="22">
        <v>284.00913903877984</v>
      </c>
      <c r="V26" s="22">
        <v>271.20371637068484</v>
      </c>
      <c r="W26" s="22">
        <v>296.93436392777687</v>
      </c>
      <c r="X26" s="22">
        <v>194.41535802890962</v>
      </c>
      <c r="Y26" s="22">
        <v>192.16623298481605</v>
      </c>
      <c r="Z26" s="22">
        <v>213.37299100005617</v>
      </c>
      <c r="AA26" s="22">
        <v>212.54876902629493</v>
      </c>
      <c r="AB26" s="22">
        <v>228.78202172625259</v>
      </c>
      <c r="AC26" s="22">
        <v>272.14624613356045</v>
      </c>
      <c r="AD26" s="22">
        <v>240.79242570400788</v>
      </c>
      <c r="AE26" s="22">
        <v>265.7264798411228</v>
      </c>
      <c r="AF26" s="22">
        <v>283.48192401564876</v>
      </c>
      <c r="AG26" s="22">
        <v>282.85048682267984</v>
      </c>
      <c r="AH26" s="22">
        <v>257.70025566995957</v>
      </c>
      <c r="AI26" s="22">
        <v>259.6239034693474</v>
      </c>
      <c r="AJ26" s="22">
        <v>255.86518961756857</v>
      </c>
      <c r="AK26" s="22">
        <v>223.53171286940599</v>
      </c>
      <c r="AL26" s="22">
        <v>257.60408531910315</v>
      </c>
      <c r="AM26" s="22">
        <v>255.02401952138027</v>
      </c>
      <c r="AN26" s="22">
        <v>239.62312057630831</v>
      </c>
      <c r="AO26" s="22">
        <v>238.27275500862871</v>
      </c>
      <c r="AP26" s="22">
        <v>239.04133112768801</v>
      </c>
      <c r="AQ26" s="22">
        <v>244.18039228779114</v>
      </c>
      <c r="AR26" s="22">
        <v>254.40837936560899</v>
      </c>
      <c r="AS26" s="22">
        <v>262.19575212824202</v>
      </c>
      <c r="AT26" s="22">
        <v>242.846921151305</v>
      </c>
      <c r="AU26" s="22">
        <v>241.938958834696</v>
      </c>
      <c r="AV26" s="22">
        <v>231.91210897889499</v>
      </c>
      <c r="AW26" s="22">
        <v>225.680215726021</v>
      </c>
      <c r="AX26" s="22">
        <v>240.561802758917</v>
      </c>
      <c r="AY26" s="22">
        <v>250.397489866808</v>
      </c>
      <c r="AZ26" s="22">
        <v>285.62299110209699</v>
      </c>
      <c r="BA26" s="22">
        <v>296.41209126579298</v>
      </c>
      <c r="BB26" s="22">
        <v>297.08892379287403</v>
      </c>
      <c r="BC26" s="22">
        <v>300.48414279611899</v>
      </c>
      <c r="BD26" s="22">
        <v>316.43682551953202</v>
      </c>
      <c r="BE26" s="22">
        <v>321.120801301656</v>
      </c>
      <c r="BF26" s="22">
        <v>308.78261322220101</v>
      </c>
      <c r="BG26" s="22">
        <v>306.53889765254598</v>
      </c>
      <c r="BH26" s="22">
        <v>284.56511009113501</v>
      </c>
      <c r="BI26" s="22">
        <v>260.22810793759999</v>
      </c>
      <c r="BJ26" s="22">
        <v>285.20954618762698</v>
      </c>
      <c r="BK26" s="22">
        <v>286.57209636543399</v>
      </c>
      <c r="BL26" s="22">
        <v>311.34388274923299</v>
      </c>
      <c r="BM26" s="22">
        <v>311.565499421347</v>
      </c>
      <c r="BN26" s="22">
        <v>324.27035625361702</v>
      </c>
      <c r="BO26" s="22">
        <v>330.39954014041803</v>
      </c>
      <c r="BP26" s="22">
        <v>329.11039177449697</v>
      </c>
      <c r="BQ26" s="22">
        <v>333.05087160995299</v>
      </c>
      <c r="BR26" s="22">
        <v>311.55003410987899</v>
      </c>
      <c r="BS26" s="22">
        <v>312.25358966644501</v>
      </c>
      <c r="BT26" s="22">
        <v>303.00320155665202</v>
      </c>
      <c r="BU26" s="22">
        <v>284.12938115913897</v>
      </c>
      <c r="BV26" s="22">
        <v>327.48898048054701</v>
      </c>
      <c r="BW26" s="22">
        <v>325.73578533352298</v>
      </c>
      <c r="BX26" s="22">
        <v>336.40869662976201</v>
      </c>
      <c r="BY26" s="22">
        <v>344.77379608755598</v>
      </c>
      <c r="BZ26" s="22">
        <v>354.08124171937902</v>
      </c>
      <c r="CA26" s="22">
        <v>344.49262467988899</v>
      </c>
      <c r="CB26" s="22">
        <v>333.584909465159</v>
      </c>
      <c r="CC26" s="22">
        <v>355.634221562444</v>
      </c>
      <c r="CD26" s="22">
        <v>132.06031013352001</v>
      </c>
      <c r="CE26" s="22">
        <v>221.90154836895999</v>
      </c>
      <c r="CF26" s="22">
        <v>293.99571228414101</v>
      </c>
      <c r="CG26" s="22">
        <v>268.06173386968499</v>
      </c>
      <c r="CH26" s="22">
        <v>297.038452069014</v>
      </c>
      <c r="CI26" s="22">
        <v>302.29729775468701</v>
      </c>
      <c r="CJ26" s="22">
        <v>314.175823534036</v>
      </c>
      <c r="CK26" s="22">
        <v>320.717097413266</v>
      </c>
      <c r="CL26" s="22">
        <v>335.07011821108603</v>
      </c>
      <c r="CM26" s="22">
        <v>327.88715286720299</v>
      </c>
      <c r="CN26" s="22">
        <v>327.37011121327299</v>
      </c>
      <c r="CO26" s="22">
        <v>337.42216619844402</v>
      </c>
      <c r="CP26" s="22">
        <v>304.61354016848998</v>
      </c>
      <c r="CQ26" s="22">
        <v>320.95324441967102</v>
      </c>
      <c r="CR26" s="299">
        <v>303.17710879601401</v>
      </c>
      <c r="CS26" s="299">
        <v>284.14689588834</v>
      </c>
      <c r="CT26" s="364">
        <v>312.149082788687</v>
      </c>
      <c r="CU26" s="364">
        <v>319.86223650825701</v>
      </c>
      <c r="CV26" s="364">
        <v>358.96188045076099</v>
      </c>
      <c r="CW26" s="364">
        <v>348.50660695663498</v>
      </c>
      <c r="CX26" s="364">
        <v>357.18728516488102</v>
      </c>
      <c r="CY26" s="364">
        <v>193.05992562797601</v>
      </c>
      <c r="CZ26" s="364">
        <v>188.65278776497101</v>
      </c>
      <c r="DA26" s="364">
        <v>205.05437237254799</v>
      </c>
      <c r="DB26" s="364">
        <v>221.28436811181999</v>
      </c>
      <c r="DC26" s="364">
        <v>220.53058617072901</v>
      </c>
      <c r="DD26" s="364">
        <v>191.829101452732</v>
      </c>
      <c r="DE26" s="364">
        <v>163.870955321395</v>
      </c>
      <c r="DF26" s="364">
        <v>193.43959645094401</v>
      </c>
      <c r="DG26" s="364">
        <v>196.777301653519</v>
      </c>
      <c r="DH26" s="364">
        <v>239.328550578945</v>
      </c>
      <c r="DI26" s="364">
        <v>184.118917952972</v>
      </c>
      <c r="DJ26" s="364">
        <v>195.11589330916601</v>
      </c>
      <c r="DK26" s="364">
        <v>189.70818963629401</v>
      </c>
      <c r="DL26" s="364">
        <v>190.552078699254</v>
      </c>
      <c r="DM26" s="364">
        <v>193.82877932498801</v>
      </c>
      <c r="DN26" s="364">
        <v>172.86702966292199</v>
      </c>
      <c r="DO26" s="364">
        <v>168.63704577689199</v>
      </c>
      <c r="DP26" s="364">
        <v>154.749855643876</v>
      </c>
      <c r="DQ26" s="364">
        <v>159.34703208962699</v>
      </c>
      <c r="DR26" s="364">
        <v>155.782500200871</v>
      </c>
      <c r="DS26" s="364">
        <v>159.33279813787701</v>
      </c>
      <c r="DT26" s="364">
        <v>167.02201026173799</v>
      </c>
      <c r="DU26" s="364">
        <v>157.43941811796</v>
      </c>
      <c r="DV26" s="364">
        <v>143.980991208201</v>
      </c>
      <c r="DW26" s="364">
        <v>124.421038070374</v>
      </c>
      <c r="DX26" s="364">
        <v>117.348428978741</v>
      </c>
      <c r="DY26" s="364">
        <v>131.16678559399301</v>
      </c>
      <c r="DZ26" s="364">
        <v>116.70313754960353</v>
      </c>
      <c r="EA26" s="364">
        <v>112.57856392249631</v>
      </c>
      <c r="EB26" s="364">
        <v>105.45225401974238</v>
      </c>
      <c r="EC26" s="364">
        <v>93.903442254668505</v>
      </c>
      <c r="ED26" s="364">
        <v>105.19283514870463</v>
      </c>
      <c r="EE26" s="364">
        <v>127.98539352210074</v>
      </c>
      <c r="EF26" s="364">
        <v>155.4878722927408</v>
      </c>
      <c r="EG26" s="364">
        <v>128.83060999499239</v>
      </c>
      <c r="EH26" s="364">
        <v>164.75632873527192</v>
      </c>
      <c r="EI26" s="364">
        <v>164.37022561113631</v>
      </c>
      <c r="EJ26" s="364">
        <v>180.02604362108966</v>
      </c>
      <c r="EK26" s="364">
        <v>198.85261652646844</v>
      </c>
      <c r="EL26" s="364">
        <v>188.07035160509346</v>
      </c>
      <c r="EM26" s="364">
        <v>201.51549799457342</v>
      </c>
      <c r="EN26" s="364">
        <v>198.38789573771643</v>
      </c>
      <c r="EO26" s="364">
        <v>210.21894217583812</v>
      </c>
      <c r="EP26" s="364">
        <v>212.63541753664595</v>
      </c>
      <c r="EQ26" s="364">
        <v>204.71186276022158</v>
      </c>
      <c r="ER26" s="364">
        <v>293.34236711777498</v>
      </c>
      <c r="ES26" s="364">
        <v>304.62009152769429</v>
      </c>
      <c r="ET26" s="364">
        <v>322.97119880288182</v>
      </c>
      <c r="EU26" s="364">
        <v>448.15688561243451</v>
      </c>
      <c r="EV26" s="364">
        <v>433.50999979535032</v>
      </c>
      <c r="EW26" s="364">
        <v>452.30278333176079</v>
      </c>
      <c r="EX26" s="364">
        <v>417.44681537282366</v>
      </c>
      <c r="EY26" s="364">
        <v>419.82120373686081</v>
      </c>
      <c r="EZ26" s="364">
        <v>340.30618121602146</v>
      </c>
      <c r="FA26" s="364">
        <v>325.83529752666624</v>
      </c>
      <c r="FB26" s="364">
        <v>412.14409476867854</v>
      </c>
      <c r="FC26" s="364">
        <v>445.08838913981754</v>
      </c>
      <c r="FD26" s="364">
        <v>481.45660746109672</v>
      </c>
      <c r="FE26" s="364">
        <v>474.2</v>
      </c>
      <c r="FF26" s="364">
        <v>488.95685616689383</v>
      </c>
      <c r="FG26" s="364">
        <v>456.72754859219202</v>
      </c>
      <c r="FH26" s="364">
        <v>349.02288114352041</v>
      </c>
      <c r="FI26" s="410"/>
      <c r="FJ26" s="22">
        <v>3120.7420050298401</v>
      </c>
      <c r="FK26" s="22">
        <v>2903.6070944226567</v>
      </c>
      <c r="FL26" s="22">
        <v>2954.5326178077266</v>
      </c>
      <c r="FM26" s="22">
        <v>3381.0389039834586</v>
      </c>
      <c r="FN26" s="22">
        <v>3680.1190263071853</v>
      </c>
      <c r="FO26" s="22">
        <v>3663.29469717653</v>
      </c>
      <c r="FP26" s="22">
        <v>3749.6024500029962</v>
      </c>
      <c r="FQ26" s="309">
        <v>3312.5731366016194</v>
      </c>
      <c r="FR26" s="364">
        <v>2280.0734398200234</v>
      </c>
      <c r="FS26" s="364">
        <v>1699.8725597753578</v>
      </c>
      <c r="FT26" s="364">
        <v>1814.4434713265828</v>
      </c>
      <c r="FU26" s="364">
        <v>3918.1254635080031</v>
      </c>
      <c r="FV26" s="364">
        <f>'EDE''s'!C26</f>
        <v>3773.7378560148863</v>
      </c>
      <c r="FW26" s="414"/>
      <c r="FX26" s="414"/>
      <c r="FY26" s="414"/>
      <c r="FZ26" s="414"/>
      <c r="GA26" s="414"/>
      <c r="GB26" s="414"/>
      <c r="GC26" s="414"/>
      <c r="GD26" s="414"/>
    </row>
    <row r="27" spans="1:186" s="3" customFormat="1" ht="13.8" x14ac:dyDescent="0.3">
      <c r="A27" s="45"/>
      <c r="B27" s="24"/>
      <c r="C27" s="284"/>
      <c r="D27" s="284"/>
      <c r="E27" s="284"/>
      <c r="F27" s="285"/>
      <c r="G27" s="284"/>
      <c r="H27" s="284"/>
      <c r="I27" s="284"/>
      <c r="J27" s="285"/>
      <c r="K27" s="44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96"/>
      <c r="CS27" s="296"/>
      <c r="CT27" s="306"/>
      <c r="CU27" s="306"/>
      <c r="CV27" s="306"/>
      <c r="CW27" s="306"/>
      <c r="CX27" s="306"/>
      <c r="CY27" s="306"/>
      <c r="CZ27" s="306"/>
      <c r="DA27" s="306"/>
      <c r="DB27" s="306"/>
      <c r="DC27" s="306"/>
      <c r="DD27" s="306"/>
      <c r="DE27" s="306"/>
      <c r="DF27" s="306"/>
      <c r="DG27" s="306"/>
      <c r="DH27" s="306"/>
      <c r="DI27" s="306"/>
      <c r="DJ27" s="306"/>
      <c r="DK27" s="306"/>
      <c r="DL27" s="306"/>
      <c r="DM27" s="306"/>
      <c r="DN27" s="306"/>
      <c r="DO27" s="306"/>
      <c r="DP27" s="306"/>
      <c r="DQ27" s="306"/>
      <c r="DR27" s="306"/>
      <c r="DS27" s="306"/>
      <c r="DT27" s="306"/>
      <c r="DU27" s="306"/>
      <c r="DV27" s="306"/>
      <c r="DW27" s="306"/>
      <c r="DX27" s="306"/>
      <c r="DY27" s="306"/>
      <c r="DZ27" s="306"/>
      <c r="EA27" s="306"/>
      <c r="EB27" s="306"/>
      <c r="EC27" s="306"/>
      <c r="ED27" s="306"/>
      <c r="EE27" s="306"/>
      <c r="EF27" s="306"/>
      <c r="EG27" s="306"/>
      <c r="EH27" s="306"/>
      <c r="EI27" s="306"/>
      <c r="EJ27" s="306"/>
      <c r="EK27" s="306"/>
      <c r="EL27" s="306"/>
      <c r="EM27" s="306"/>
      <c r="EN27" s="306"/>
      <c r="EO27" s="306"/>
      <c r="EP27" s="306"/>
      <c r="EQ27" s="306"/>
      <c r="ER27" s="306"/>
      <c r="ES27" s="306"/>
      <c r="ET27" s="306"/>
      <c r="EU27" s="306"/>
      <c r="EV27" s="306"/>
      <c r="EW27" s="306"/>
      <c r="EX27" s="306"/>
      <c r="EY27" s="306"/>
      <c r="EZ27" s="306"/>
      <c r="FA27" s="306"/>
      <c r="FB27" s="306"/>
      <c r="FC27" s="306"/>
      <c r="FD27" s="306"/>
      <c r="FE27" s="306"/>
      <c r="FF27" s="306"/>
      <c r="FG27" s="306"/>
      <c r="FH27" s="306"/>
      <c r="FI27" s="410"/>
      <c r="FJ27" s="25"/>
      <c r="FK27" s="25"/>
      <c r="FL27" s="25"/>
      <c r="FM27" s="25"/>
      <c r="FN27" s="25"/>
      <c r="FO27" s="25"/>
      <c r="FP27" s="25"/>
      <c r="FQ27" s="306"/>
      <c r="FR27" s="306"/>
      <c r="FS27" s="306"/>
      <c r="FT27" s="306"/>
      <c r="FU27" s="306"/>
      <c r="FV27" s="306"/>
      <c r="FW27" s="414"/>
      <c r="FX27" s="414"/>
      <c r="FY27" s="414"/>
      <c r="FZ27" s="414"/>
      <c r="GA27" s="414"/>
      <c r="GB27" s="414"/>
      <c r="GC27" s="414"/>
      <c r="GD27" s="414"/>
    </row>
    <row r="28" spans="1:186" s="3" customFormat="1" ht="13.8" x14ac:dyDescent="0.3">
      <c r="A28" s="45"/>
      <c r="B28" s="42" t="s">
        <v>24</v>
      </c>
      <c r="C28" s="290">
        <v>10.421827111285049</v>
      </c>
      <c r="D28" s="290">
        <v>9.5586300608649992</v>
      </c>
      <c r="E28" s="290">
        <v>0.86319705042004991</v>
      </c>
      <c r="F28" s="289">
        <v>9.0305519192981062E-2</v>
      </c>
      <c r="G28" s="287"/>
      <c r="H28" s="290">
        <v>10.864198952419619</v>
      </c>
      <c r="I28" s="290">
        <v>-1.3055688915546195</v>
      </c>
      <c r="J28" s="289">
        <v>-0.12017166633936227</v>
      </c>
      <c r="K28" s="43">
        <v>0</v>
      </c>
      <c r="L28" s="37">
        <v>13.180204514860124</v>
      </c>
      <c r="M28" s="37">
        <v>12.757373457710861</v>
      </c>
      <c r="N28" s="37">
        <v>11.325231705531143</v>
      </c>
      <c r="O28" s="37">
        <v>11.60305024084558</v>
      </c>
      <c r="P28" s="37">
        <v>11.289496824951382</v>
      </c>
      <c r="Q28" s="37">
        <v>11.921497569422158</v>
      </c>
      <c r="R28" s="37">
        <v>12.408819452386194</v>
      </c>
      <c r="S28" s="37">
        <v>13.270595818892966</v>
      </c>
      <c r="T28" s="37">
        <v>13.64998864693491</v>
      </c>
      <c r="U28" s="37">
        <v>13.357093542669974</v>
      </c>
      <c r="V28" s="37">
        <v>15.073852821771256</v>
      </c>
      <c r="W28" s="37">
        <v>13.577860186849408</v>
      </c>
      <c r="X28" s="37">
        <v>13.98721008870633</v>
      </c>
      <c r="Y28" s="37">
        <v>14.435202426437883</v>
      </c>
      <c r="Z28" s="37">
        <v>13.752912826302635</v>
      </c>
      <c r="AA28" s="37">
        <v>13.476984051873476</v>
      </c>
      <c r="AB28" s="37">
        <v>13.555214493324561</v>
      </c>
      <c r="AC28" s="37">
        <v>13.729891522068252</v>
      </c>
      <c r="AD28" s="37">
        <v>13.647160661876562</v>
      </c>
      <c r="AE28" s="37">
        <v>13.762937591531585</v>
      </c>
      <c r="AF28" s="37">
        <v>13.379173760530055</v>
      </c>
      <c r="AG28" s="37">
        <v>13.284300747130349</v>
      </c>
      <c r="AH28" s="37">
        <v>13.737846231450026</v>
      </c>
      <c r="AI28" s="37">
        <v>13.886177790308151</v>
      </c>
      <c r="AJ28" s="37">
        <v>14.771096027762606</v>
      </c>
      <c r="AK28" s="37">
        <v>15.465826348434863</v>
      </c>
      <c r="AL28" s="37">
        <v>16.535495228316911</v>
      </c>
      <c r="AM28" s="37">
        <v>17.215192641424345</v>
      </c>
      <c r="AN28" s="37">
        <v>17.45782806460614</v>
      </c>
      <c r="AO28" s="37">
        <v>17.065022455220628</v>
      </c>
      <c r="AP28" s="37">
        <v>17.552340835847144</v>
      </c>
      <c r="AQ28" s="37">
        <v>17.61005238368265</v>
      </c>
      <c r="AR28" s="37">
        <v>17.219716861445807</v>
      </c>
      <c r="AS28" s="37">
        <v>17.145550459986463</v>
      </c>
      <c r="AT28" s="37">
        <v>17.375764557132388</v>
      </c>
      <c r="AU28" s="37">
        <v>17.438154177955461</v>
      </c>
      <c r="AV28" s="37">
        <v>17.195675606348207</v>
      </c>
      <c r="AW28" s="37">
        <v>17.631456917635418</v>
      </c>
      <c r="AX28" s="37">
        <v>17.509177849236409</v>
      </c>
      <c r="AY28" s="37">
        <v>17.906389850271374</v>
      </c>
      <c r="AZ28" s="37">
        <v>17.579019377126148</v>
      </c>
      <c r="BA28" s="37">
        <v>16.754370840724736</v>
      </c>
      <c r="BB28" s="37">
        <v>15.398655850628479</v>
      </c>
      <c r="BC28" s="37">
        <v>15.615339858980072</v>
      </c>
      <c r="BD28" s="37">
        <v>16.79032581283791</v>
      </c>
      <c r="BE28" s="37">
        <v>16.536386545493428</v>
      </c>
      <c r="BF28" s="37">
        <v>16.166258354020918</v>
      </c>
      <c r="BG28" s="37">
        <v>16.265557418461547</v>
      </c>
      <c r="BH28" s="37">
        <v>16.263206305877766</v>
      </c>
      <c r="BI28" s="37">
        <v>16.93905813501987</v>
      </c>
      <c r="BJ28" s="37">
        <v>17.052979356306906</v>
      </c>
      <c r="BK28" s="37">
        <v>16.769727621257292</v>
      </c>
      <c r="BL28" s="37">
        <v>15.754502306100395</v>
      </c>
      <c r="BM28" s="37">
        <v>15.390766988977242</v>
      </c>
      <c r="BN28" s="37">
        <v>15.113547413065184</v>
      </c>
      <c r="BO28" s="37">
        <v>15.615347967457586</v>
      </c>
      <c r="BP28" s="37">
        <v>15.627924534866978</v>
      </c>
      <c r="BQ28" s="37">
        <v>15.825692184512874</v>
      </c>
      <c r="BR28" s="37">
        <v>15.875917964351437</v>
      </c>
      <c r="BS28" s="37">
        <v>15.49232557678695</v>
      </c>
      <c r="BT28" s="37">
        <v>16.426877988784895</v>
      </c>
      <c r="BU28" s="37">
        <v>16.469149108393012</v>
      </c>
      <c r="BV28" s="37">
        <v>16.357647719689634</v>
      </c>
      <c r="BW28" s="37">
        <v>16.101907264645455</v>
      </c>
      <c r="BX28" s="37">
        <v>16.106518154069686</v>
      </c>
      <c r="BY28" s="37">
        <v>16.239202173974721</v>
      </c>
      <c r="BZ28" s="37">
        <v>16.396079672568053</v>
      </c>
      <c r="CA28" s="37">
        <v>15.892715299655407</v>
      </c>
      <c r="CB28" s="37">
        <v>15.771751784306639</v>
      </c>
      <c r="CC28" s="37">
        <v>15.196246406807751</v>
      </c>
      <c r="CD28" s="37">
        <v>15.700778033106817</v>
      </c>
      <c r="CE28" s="37">
        <v>13.898674656771618</v>
      </c>
      <c r="CF28" s="37">
        <v>12.253176987241233</v>
      </c>
      <c r="CG28" s="37">
        <v>11.659177983817164</v>
      </c>
      <c r="CH28" s="37">
        <v>12.0001196336978</v>
      </c>
      <c r="CI28" s="37">
        <v>11.736621801538389</v>
      </c>
      <c r="CJ28" s="37">
        <v>11.917268377449073</v>
      </c>
      <c r="CK28" s="37">
        <v>12.657325026929728</v>
      </c>
      <c r="CL28" s="37">
        <v>12.284314513797455</v>
      </c>
      <c r="CM28" s="37">
        <v>11.530615802215042</v>
      </c>
      <c r="CN28" s="37">
        <v>10.941025509488666</v>
      </c>
      <c r="CO28" s="37">
        <v>10.9187752877459</v>
      </c>
      <c r="CP28" s="37">
        <v>11.009959462037097</v>
      </c>
      <c r="CQ28" s="37">
        <v>10.601092997019506</v>
      </c>
      <c r="CR28" s="301">
        <v>9.751723431699725</v>
      </c>
      <c r="CS28" s="301">
        <v>9.4659188129722924</v>
      </c>
      <c r="CT28" s="366">
        <v>9.0723430334425004</v>
      </c>
      <c r="CU28" s="366">
        <v>9.5227405091429365</v>
      </c>
      <c r="CV28" s="366">
        <v>9.6185698319402135</v>
      </c>
      <c r="CW28" s="366">
        <v>10.182465552612495</v>
      </c>
      <c r="CX28" s="366">
        <v>10.060140364769483</v>
      </c>
      <c r="CY28" s="366">
        <v>10.307666784191468</v>
      </c>
      <c r="CZ28" s="366">
        <v>10.07322981659116</v>
      </c>
      <c r="DA28" s="366">
        <v>10.368628581763845</v>
      </c>
      <c r="DB28" s="366">
        <v>11.24356597085435</v>
      </c>
      <c r="DC28" s="366">
        <v>10.943732386750765</v>
      </c>
      <c r="DD28" s="366">
        <v>11.344053106651268</v>
      </c>
      <c r="DE28" s="366">
        <v>11.635198360823383</v>
      </c>
      <c r="DF28" s="366">
        <v>10.687290801012017</v>
      </c>
      <c r="DG28" s="366">
        <v>10.870163657701699</v>
      </c>
      <c r="DH28" s="366">
        <v>10.561416746490732</v>
      </c>
      <c r="DI28" s="366">
        <v>10.701261914081691</v>
      </c>
      <c r="DJ28" s="366">
        <v>10.219291809032137</v>
      </c>
      <c r="DK28" s="366">
        <v>10.267273305288693</v>
      </c>
      <c r="DL28" s="366">
        <v>10.234432286161494</v>
      </c>
      <c r="DM28" s="366">
        <v>10.325281147279014</v>
      </c>
      <c r="DN28" s="366">
        <v>10.432300473993134</v>
      </c>
      <c r="DO28" s="366">
        <v>10.59501778571221</v>
      </c>
      <c r="DP28" s="366">
        <v>10.827009621881713</v>
      </c>
      <c r="DQ28" s="366">
        <v>10.388562731325953</v>
      </c>
      <c r="DR28" s="366">
        <v>10.685721216733986</v>
      </c>
      <c r="DS28" s="366">
        <v>10.399496289276792</v>
      </c>
      <c r="DT28" s="366">
        <v>10.878303905384183</v>
      </c>
      <c r="DU28" s="366">
        <v>11.018816700860235</v>
      </c>
      <c r="DV28" s="366">
        <v>11.222714262670083</v>
      </c>
      <c r="DW28" s="366">
        <v>11.458571556647639</v>
      </c>
      <c r="DX28" s="366">
        <v>11.721329343948234</v>
      </c>
      <c r="DY28" s="366">
        <v>11.471435912479059</v>
      </c>
      <c r="DZ28" s="366">
        <v>11.559870152458261</v>
      </c>
      <c r="EA28" s="366">
        <v>11.499559535946156</v>
      </c>
      <c r="EB28" s="366">
        <v>11.887757618992378</v>
      </c>
      <c r="EC28" s="366">
        <v>12.029805694775666</v>
      </c>
      <c r="ED28" s="366">
        <v>11.569637713854451</v>
      </c>
      <c r="EE28" s="366">
        <v>11.163316271939582</v>
      </c>
      <c r="EF28" s="366">
        <v>10.7168510791495</v>
      </c>
      <c r="EG28" s="366">
        <v>10.893644817246601</v>
      </c>
      <c r="EH28" s="366">
        <v>10.25146461064236</v>
      </c>
      <c r="EI28" s="366">
        <v>10.133601952813358</v>
      </c>
      <c r="EJ28" s="366">
        <v>10.098001894133207</v>
      </c>
      <c r="EK28" s="366">
        <v>9.8113608762661464</v>
      </c>
      <c r="EL28" s="366">
        <v>10.100657840880013</v>
      </c>
      <c r="EM28" s="366">
        <v>9.9326100630824499</v>
      </c>
      <c r="EN28" s="366">
        <v>9.8746497903559067</v>
      </c>
      <c r="EO28" s="366">
        <v>9.9275218619264898</v>
      </c>
      <c r="EP28" s="366">
        <v>9.8110338681587841</v>
      </c>
      <c r="EQ28" s="366">
        <v>9.8767814383028387</v>
      </c>
      <c r="ER28" s="366">
        <v>9.4045701982271659</v>
      </c>
      <c r="ES28" s="366">
        <v>9.4380193641374852</v>
      </c>
      <c r="ET28" s="366">
        <v>9.3769060563373632</v>
      </c>
      <c r="EU28" s="366">
        <v>9.3743908250737142</v>
      </c>
      <c r="EV28" s="366">
        <v>9.3609452029437801</v>
      </c>
      <c r="EW28" s="366">
        <v>9.5128685190280748</v>
      </c>
      <c r="EX28" s="366">
        <v>9.5919308725806616</v>
      </c>
      <c r="EY28" s="366">
        <v>9.7154768721553566</v>
      </c>
      <c r="EZ28" s="366">
        <v>10.094533344543171</v>
      </c>
      <c r="FA28" s="366">
        <v>10.221232773237762</v>
      </c>
      <c r="FB28" s="366">
        <v>9.9492320579970297</v>
      </c>
      <c r="FC28" s="366">
        <v>10.235942344413072</v>
      </c>
      <c r="FD28" s="366">
        <v>10.196798307530957</v>
      </c>
      <c r="FE28" s="366">
        <v>10.339968039008934</v>
      </c>
      <c r="FF28" s="366">
        <v>10.576843576315076</v>
      </c>
      <c r="FG28" s="366">
        <v>10.752437313454138</v>
      </c>
      <c r="FH28" s="366">
        <v>11.264036766472813</v>
      </c>
      <c r="FI28" s="410"/>
      <c r="FJ28" s="37">
        <v>12.816450679601788</v>
      </c>
      <c r="FK28" s="37">
        <v>13.700596600823165</v>
      </c>
      <c r="FL28" s="37">
        <v>16.907737071810509</v>
      </c>
      <c r="FM28" s="37">
        <v>16.73524799104797</v>
      </c>
      <c r="FN28" s="37">
        <v>15.935542537094285</v>
      </c>
      <c r="FO28" s="37">
        <v>15.90997638131951</v>
      </c>
      <c r="FP28" s="37">
        <v>11.605560160522893</v>
      </c>
      <c r="FQ28" s="311">
        <v>9.9945322174102991</v>
      </c>
      <c r="FR28" s="366">
        <v>10.577582974151754</v>
      </c>
      <c r="FS28" s="366">
        <v>11.106642690420813</v>
      </c>
      <c r="FT28" s="366">
        <v>10.599124847354355</v>
      </c>
      <c r="FU28" s="366">
        <v>9.5732726426087265</v>
      </c>
      <c r="FV28" s="366">
        <f>'EDE''s'!C28</f>
        <v>10.421827111285049</v>
      </c>
      <c r="FW28" s="414"/>
      <c r="FX28" s="414"/>
      <c r="FY28" s="414"/>
      <c r="FZ28" s="414"/>
      <c r="GA28" s="414"/>
      <c r="GB28" s="414"/>
      <c r="GC28" s="414"/>
      <c r="GD28" s="414"/>
    </row>
    <row r="29" spans="1:186" s="3" customFormat="1" ht="13.8" x14ac:dyDescent="0.3">
      <c r="A29" s="45"/>
      <c r="B29" s="21" t="s">
        <v>18</v>
      </c>
      <c r="C29" s="284">
        <v>10.505706018913648</v>
      </c>
      <c r="D29" s="284">
        <v>9.8297356332285393</v>
      </c>
      <c r="E29" s="284">
        <v>0.67597038568510825</v>
      </c>
      <c r="F29" s="285">
        <v>6.8767911051447916E-2</v>
      </c>
      <c r="G29" s="284"/>
      <c r="H29" s="284">
        <v>11.335689735409847</v>
      </c>
      <c r="I29" s="284">
        <v>-1.5059541021813079</v>
      </c>
      <c r="J29" s="285">
        <v>-0.13285068110827747</v>
      </c>
      <c r="K29" s="44">
        <v>0</v>
      </c>
      <c r="L29" s="25">
        <v>12.160784032262347</v>
      </c>
      <c r="M29" s="25">
        <v>12.344825567615187</v>
      </c>
      <c r="N29" s="25">
        <v>12.047704992679467</v>
      </c>
      <c r="O29" s="25">
        <v>11.78923297982058</v>
      </c>
      <c r="P29" s="25">
        <v>11.864736864845439</v>
      </c>
      <c r="Q29" s="25">
        <v>12.264100999335987</v>
      </c>
      <c r="R29" s="25">
        <v>12.732097911312124</v>
      </c>
      <c r="S29" s="25">
        <v>14.126224351481467</v>
      </c>
      <c r="T29" s="25">
        <v>14.962474163548404</v>
      </c>
      <c r="U29" s="25">
        <v>14.325237679974281</v>
      </c>
      <c r="V29" s="25">
        <v>16.707443643232271</v>
      </c>
      <c r="W29" s="25">
        <v>14.516675374167686</v>
      </c>
      <c r="X29" s="25">
        <v>14.771904278234915</v>
      </c>
      <c r="Y29" s="25">
        <v>15.183242653782791</v>
      </c>
      <c r="Z29" s="25">
        <v>14.691140868630367</v>
      </c>
      <c r="AA29" s="25">
        <v>14.681962475267628</v>
      </c>
      <c r="AB29" s="25">
        <v>14.725851952680152</v>
      </c>
      <c r="AC29" s="25">
        <v>14.638488092298651</v>
      </c>
      <c r="AD29" s="25">
        <v>14.599252561015238</v>
      </c>
      <c r="AE29" s="25">
        <v>14.7454690125608</v>
      </c>
      <c r="AF29" s="25">
        <v>14.412061068729839</v>
      </c>
      <c r="AG29" s="25">
        <v>14.367948061849688</v>
      </c>
      <c r="AH29" s="25">
        <v>14.982830362666888</v>
      </c>
      <c r="AI29" s="25">
        <v>15.0413215719805</v>
      </c>
      <c r="AJ29" s="25">
        <v>16.034107684306587</v>
      </c>
      <c r="AK29" s="25">
        <v>16.661032580873584</v>
      </c>
      <c r="AL29" s="25">
        <v>18.583847187629768</v>
      </c>
      <c r="AM29" s="25">
        <v>19.582944674459103</v>
      </c>
      <c r="AN29" s="25">
        <v>19.987486378976978</v>
      </c>
      <c r="AO29" s="25">
        <v>19.326239655090365</v>
      </c>
      <c r="AP29" s="25">
        <v>19.897742381616489</v>
      </c>
      <c r="AQ29" s="25">
        <v>20.165674552643136</v>
      </c>
      <c r="AR29" s="25">
        <v>19.918215596274784</v>
      </c>
      <c r="AS29" s="25">
        <v>19.878553199154886</v>
      </c>
      <c r="AT29" s="25">
        <v>20.255921030219671</v>
      </c>
      <c r="AU29" s="25">
        <v>20.403767997396454</v>
      </c>
      <c r="AV29" s="25">
        <v>19.856567013340236</v>
      </c>
      <c r="AW29" s="25">
        <v>20.848826364852354</v>
      </c>
      <c r="AX29" s="25">
        <v>20.864853666744988</v>
      </c>
      <c r="AY29" s="25">
        <v>21.467391571139771</v>
      </c>
      <c r="AZ29" s="25">
        <v>21.052608932518567</v>
      </c>
      <c r="BA29" s="25">
        <v>19.91554785089275</v>
      </c>
      <c r="BB29" s="25">
        <v>17.978901807928466</v>
      </c>
      <c r="BC29" s="25">
        <v>18.323875788811225</v>
      </c>
      <c r="BD29" s="25">
        <v>19.550265214314059</v>
      </c>
      <c r="BE29" s="25">
        <v>18.974761980194842</v>
      </c>
      <c r="BF29" s="25">
        <v>18.413137302935443</v>
      </c>
      <c r="BG29" s="25">
        <v>18.411025284525493</v>
      </c>
      <c r="BH29" s="25">
        <v>18.539811818795091</v>
      </c>
      <c r="BI29" s="25">
        <v>19.41641140172063</v>
      </c>
      <c r="BJ29" s="25">
        <v>19.607208993388248</v>
      </c>
      <c r="BK29" s="25">
        <v>19.116757897423895</v>
      </c>
      <c r="BL29" s="25">
        <v>17.441522628708412</v>
      </c>
      <c r="BM29" s="25">
        <v>16.885812569072804</v>
      </c>
      <c r="BN29" s="25">
        <v>16.624407257106828</v>
      </c>
      <c r="BO29" s="25">
        <v>17.218828100767912</v>
      </c>
      <c r="BP29" s="25">
        <v>17.221987557522095</v>
      </c>
      <c r="BQ29" s="25">
        <v>17.414300840478386</v>
      </c>
      <c r="BR29" s="25">
        <v>17.642862749983017</v>
      </c>
      <c r="BS29" s="25">
        <v>17.171230284130402</v>
      </c>
      <c r="BT29" s="25">
        <v>18.554908691831656</v>
      </c>
      <c r="BU29" s="25">
        <v>18.849476875456229</v>
      </c>
      <c r="BV29" s="25">
        <v>18.082561161265026</v>
      </c>
      <c r="BW29" s="25">
        <v>17.97570846548097</v>
      </c>
      <c r="BX29" s="25">
        <v>17.922210781263949</v>
      </c>
      <c r="BY29" s="25">
        <v>18.178946906278632</v>
      </c>
      <c r="BZ29" s="25">
        <v>18.438887025000639</v>
      </c>
      <c r="CA29" s="25">
        <v>17.837980826334093</v>
      </c>
      <c r="CB29" s="25">
        <v>17.789920811303944</v>
      </c>
      <c r="CC29" s="25">
        <v>17.094004945306438</v>
      </c>
      <c r="CD29" s="25">
        <v>15.701895323314025</v>
      </c>
      <c r="CE29" s="25">
        <v>14.373937482059802</v>
      </c>
      <c r="CF29" s="25">
        <v>13.428756641602412</v>
      </c>
      <c r="CG29" s="25">
        <v>12.867888678648804</v>
      </c>
      <c r="CH29" s="25">
        <v>13.516066701736404</v>
      </c>
      <c r="CI29" s="25">
        <v>13.122340921605396</v>
      </c>
      <c r="CJ29" s="25">
        <v>13.446275090519006</v>
      </c>
      <c r="CK29" s="25">
        <v>14.41390670456787</v>
      </c>
      <c r="CL29" s="25">
        <v>14.023640405823242</v>
      </c>
      <c r="CM29" s="25">
        <v>12.852518926766866</v>
      </c>
      <c r="CN29" s="25">
        <v>12.106319476932551</v>
      </c>
      <c r="CO29" s="25">
        <v>12.193834849894451</v>
      </c>
      <c r="CP29" s="25">
        <v>12.322204438316417</v>
      </c>
      <c r="CQ29" s="25">
        <v>11.919974898113079</v>
      </c>
      <c r="CR29" s="296">
        <v>11.1892851022748</v>
      </c>
      <c r="CS29" s="296">
        <v>10.406475935908622</v>
      </c>
      <c r="CT29" s="306">
        <v>9.7294823090362144</v>
      </c>
      <c r="CU29" s="306">
        <v>11.049813565071091</v>
      </c>
      <c r="CV29" s="306">
        <v>10.788650127485115</v>
      </c>
      <c r="CW29" s="306">
        <v>11.707404237289113</v>
      </c>
      <c r="CX29" s="306">
        <v>10.949041180974467</v>
      </c>
      <c r="CY29" s="306">
        <v>10.989699188469929</v>
      </c>
      <c r="CZ29" s="306">
        <v>11.040409449073433</v>
      </c>
      <c r="DA29" s="306">
        <v>10.681066541931344</v>
      </c>
      <c r="DB29" s="306">
        <v>12.452842065106672</v>
      </c>
      <c r="DC29" s="306">
        <v>11.543099320892573</v>
      </c>
      <c r="DD29" s="306">
        <v>11.610236447391733</v>
      </c>
      <c r="DE29" s="306">
        <v>12.080051407689103</v>
      </c>
      <c r="DF29" s="306">
        <v>10.896797273961392</v>
      </c>
      <c r="DG29" s="306">
        <v>11.20712875440875</v>
      </c>
      <c r="DH29" s="306">
        <v>10.937378620024738</v>
      </c>
      <c r="DI29" s="306">
        <v>11.152417276218479</v>
      </c>
      <c r="DJ29" s="306">
        <v>10.713107249276215</v>
      </c>
      <c r="DK29" s="306">
        <v>10.819761174247722</v>
      </c>
      <c r="DL29" s="306">
        <v>10.77121430492439</v>
      </c>
      <c r="DM29" s="306">
        <v>10.867132616583881</v>
      </c>
      <c r="DN29" s="306">
        <v>10.954029421683858</v>
      </c>
      <c r="DO29" s="306">
        <v>11.139245653232043</v>
      </c>
      <c r="DP29" s="306">
        <v>11.79627931982172</v>
      </c>
      <c r="DQ29" s="306">
        <v>10.853312244137884</v>
      </c>
      <c r="DR29" s="306">
        <v>11.232410117347721</v>
      </c>
      <c r="DS29" s="306">
        <v>10.924967439091997</v>
      </c>
      <c r="DT29" s="306">
        <v>11.294074049686806</v>
      </c>
      <c r="DU29" s="306">
        <v>11.676202481040635</v>
      </c>
      <c r="DV29" s="306">
        <v>11.789865278552947</v>
      </c>
      <c r="DW29" s="306">
        <v>11.931034316901751</v>
      </c>
      <c r="DX29" s="306">
        <v>12.184910310425131</v>
      </c>
      <c r="DY29" s="306">
        <v>12.030323245986303</v>
      </c>
      <c r="DZ29" s="306">
        <v>12.042711272494717</v>
      </c>
      <c r="EA29" s="306">
        <v>11.958116468351724</v>
      </c>
      <c r="EB29" s="306">
        <v>12.322864029129917</v>
      </c>
      <c r="EC29" s="306">
        <v>12.455962125015946</v>
      </c>
      <c r="ED29" s="306">
        <v>12.015542478012922</v>
      </c>
      <c r="EE29" s="306">
        <v>11.675438909734638</v>
      </c>
      <c r="EF29" s="306">
        <v>11.231638516576947</v>
      </c>
      <c r="EG29" s="306">
        <v>11.423478404982884</v>
      </c>
      <c r="EH29" s="306">
        <v>10.714727237476293</v>
      </c>
      <c r="EI29" s="306">
        <v>10.575941842408126</v>
      </c>
      <c r="EJ29" s="306">
        <v>10.522885105749841</v>
      </c>
      <c r="EK29" s="306">
        <v>10.266978168677852</v>
      </c>
      <c r="EL29" s="306">
        <v>10.487225429138308</v>
      </c>
      <c r="EM29" s="306">
        <v>10.44152413348244</v>
      </c>
      <c r="EN29" s="306">
        <v>9.8947608688196471</v>
      </c>
      <c r="EO29" s="306">
        <v>10.220346439532142</v>
      </c>
      <c r="EP29" s="306">
        <v>10.114212856491054</v>
      </c>
      <c r="EQ29" s="306">
        <v>10.152006155691929</v>
      </c>
      <c r="ER29" s="306">
        <v>9.644791834131615</v>
      </c>
      <c r="ES29" s="306">
        <v>9.6535900140662427</v>
      </c>
      <c r="ET29" s="306">
        <v>9.541642580469258</v>
      </c>
      <c r="EU29" s="306">
        <v>9.789020901613517</v>
      </c>
      <c r="EV29" s="306">
        <v>9.7463586535618258</v>
      </c>
      <c r="EW29" s="306">
        <v>9.8458239498382678</v>
      </c>
      <c r="EX29" s="306">
        <v>9.9368667720302319</v>
      </c>
      <c r="EY29" s="306">
        <v>10.052047929068031</v>
      </c>
      <c r="EZ29" s="306">
        <v>10.193288696532752</v>
      </c>
      <c r="FA29" s="306">
        <v>10.351641047050775</v>
      </c>
      <c r="FB29" s="306">
        <v>10.085947011925246</v>
      </c>
      <c r="FC29" s="306">
        <v>10.265450817466206</v>
      </c>
      <c r="FD29" s="306">
        <v>10.281610436269727</v>
      </c>
      <c r="FE29" s="306">
        <v>10.416214798677784</v>
      </c>
      <c r="FF29" s="306">
        <v>10.701847410844053</v>
      </c>
      <c r="FG29" s="306">
        <v>10.877305711295007</v>
      </c>
      <c r="FH29" s="306">
        <v>11.01018449827691</v>
      </c>
      <c r="FI29" s="410"/>
      <c r="FJ29" s="25">
        <v>13.374010791960817</v>
      </c>
      <c r="FK29" s="25">
        <v>14.72357236020542</v>
      </c>
      <c r="FL29" s="25">
        <v>19.262222017041015</v>
      </c>
      <c r="FM29" s="25">
        <v>19.599548248796602</v>
      </c>
      <c r="FN29" s="25">
        <v>17.789224559494919</v>
      </c>
      <c r="FO29" s="25">
        <v>17.601568550114287</v>
      </c>
      <c r="FP29" s="25">
        <v>12.993527007958663</v>
      </c>
      <c r="FQ29" s="306">
        <v>10.999568638993805</v>
      </c>
      <c r="FR29" s="306">
        <v>11.013411547260432</v>
      </c>
      <c r="FS29" s="306">
        <v>11.668935451824332</v>
      </c>
      <c r="FT29" s="306">
        <v>11.076389890945345</v>
      </c>
      <c r="FU29" s="306">
        <v>9.8650334508453827</v>
      </c>
      <c r="FV29" s="306">
        <f>'EDE''s'!C29</f>
        <v>10.505706018913648</v>
      </c>
      <c r="FW29" s="414"/>
      <c r="FX29" s="414"/>
      <c r="FY29" s="414"/>
      <c r="FZ29" s="414"/>
      <c r="GA29" s="414"/>
      <c r="GB29" s="414"/>
      <c r="GC29" s="414"/>
      <c r="GD29" s="414"/>
    </row>
    <row r="30" spans="1:186" s="3" customFormat="1" ht="13.8" x14ac:dyDescent="0.3">
      <c r="A30" s="45"/>
      <c r="B30" s="21" t="s">
        <v>19</v>
      </c>
      <c r="C30" s="284">
        <v>10.604802093785084</v>
      </c>
      <c r="D30" s="284">
        <v>9.8405822885212864</v>
      </c>
      <c r="E30" s="284">
        <v>0.76421980526379762</v>
      </c>
      <c r="F30" s="285">
        <v>7.7660018772998302E-2</v>
      </c>
      <c r="G30" s="284"/>
      <c r="H30" s="284">
        <v>11.049067506204754</v>
      </c>
      <c r="I30" s="284">
        <v>-1.2084852176834673</v>
      </c>
      <c r="J30" s="285">
        <v>-0.10937440802174718</v>
      </c>
      <c r="K30" s="44">
        <v>0</v>
      </c>
      <c r="L30" s="25">
        <v>12.106885754701596</v>
      </c>
      <c r="M30" s="25">
        <v>13.28372608943277</v>
      </c>
      <c r="N30" s="25">
        <v>11.463497167673612</v>
      </c>
      <c r="O30" s="25">
        <v>12.117860606237411</v>
      </c>
      <c r="P30" s="25">
        <v>11.986969681014132</v>
      </c>
      <c r="Q30" s="25">
        <v>12.541867235975367</v>
      </c>
      <c r="R30" s="25">
        <v>13.517495115081385</v>
      </c>
      <c r="S30" s="25">
        <v>14.225322604308897</v>
      </c>
      <c r="T30" s="25">
        <v>14.579437721802424</v>
      </c>
      <c r="U30" s="25">
        <v>14.501586438949102</v>
      </c>
      <c r="V30" s="25">
        <v>16.269042237787833</v>
      </c>
      <c r="W30" s="25">
        <v>14.650743170583439</v>
      </c>
      <c r="X30" s="25">
        <v>15.321081749977425</v>
      </c>
      <c r="Y30" s="25">
        <v>15.629037138278971</v>
      </c>
      <c r="Z30" s="25">
        <v>14.856012320269032</v>
      </c>
      <c r="AA30" s="25">
        <v>14.634664259269483</v>
      </c>
      <c r="AB30" s="25">
        <v>14.973830522363016</v>
      </c>
      <c r="AC30" s="25">
        <v>14.654785797287239</v>
      </c>
      <c r="AD30" s="25">
        <v>14.75364001553503</v>
      </c>
      <c r="AE30" s="25">
        <v>14.844859918821015</v>
      </c>
      <c r="AF30" s="25">
        <v>14.540589803011914</v>
      </c>
      <c r="AG30" s="25">
        <v>14.531503460618755</v>
      </c>
      <c r="AH30" s="25">
        <v>15.130406332673941</v>
      </c>
      <c r="AI30" s="25">
        <v>15.295614396690629</v>
      </c>
      <c r="AJ30" s="25">
        <v>16.250834579816331</v>
      </c>
      <c r="AK30" s="25">
        <v>16.977896264175886</v>
      </c>
      <c r="AL30" s="25">
        <v>18.195808569983679</v>
      </c>
      <c r="AM30" s="25">
        <v>18.714979865879272</v>
      </c>
      <c r="AN30" s="25">
        <v>19.10772545630839</v>
      </c>
      <c r="AO30" s="25">
        <v>18.599503924751627</v>
      </c>
      <c r="AP30" s="25">
        <v>19.275143574045636</v>
      </c>
      <c r="AQ30" s="25">
        <v>19.289990602774406</v>
      </c>
      <c r="AR30" s="25">
        <v>19.023067854536045</v>
      </c>
      <c r="AS30" s="25">
        <v>18.984530959215341</v>
      </c>
      <c r="AT30" s="25">
        <v>19.262907759017363</v>
      </c>
      <c r="AU30" s="25">
        <v>19.32870807035739</v>
      </c>
      <c r="AV30" s="25">
        <v>19.342334092013498</v>
      </c>
      <c r="AW30" s="25">
        <v>19.746277165263166</v>
      </c>
      <c r="AX30" s="25">
        <v>20.138813829675179</v>
      </c>
      <c r="AY30" s="25">
        <v>20.417585487579945</v>
      </c>
      <c r="AZ30" s="25">
        <v>20.132228113489898</v>
      </c>
      <c r="BA30" s="25">
        <v>19.318750089830392</v>
      </c>
      <c r="BB30" s="25">
        <v>17.658058378467793</v>
      </c>
      <c r="BC30" s="25">
        <v>17.479055274022326</v>
      </c>
      <c r="BD30" s="25">
        <v>19.041186071742711</v>
      </c>
      <c r="BE30" s="25">
        <v>18.696935183403852</v>
      </c>
      <c r="BF30" s="25">
        <v>18.485281175648652</v>
      </c>
      <c r="BG30" s="25">
        <v>18.465088515570809</v>
      </c>
      <c r="BH30" s="25">
        <v>17.890028306067958</v>
      </c>
      <c r="BI30" s="25">
        <v>18.658709752337451</v>
      </c>
      <c r="BJ30" s="25">
        <v>18.842595929050283</v>
      </c>
      <c r="BK30" s="25">
        <v>18.369318410961711</v>
      </c>
      <c r="BL30" s="25">
        <v>17.125070007473678</v>
      </c>
      <c r="BM30" s="25">
        <v>16.6646669662146</v>
      </c>
      <c r="BN30" s="25">
        <v>16.406935000045294</v>
      </c>
      <c r="BO30" s="25">
        <v>17.424775369155959</v>
      </c>
      <c r="BP30" s="25">
        <v>17.470853303375556</v>
      </c>
      <c r="BQ30" s="25">
        <v>17.661348824624497</v>
      </c>
      <c r="BR30" s="25">
        <v>17.623297527748591</v>
      </c>
      <c r="BS30" s="25">
        <v>17.121243903844167</v>
      </c>
      <c r="BT30" s="25">
        <v>18.016437998753762</v>
      </c>
      <c r="BU30" s="25">
        <v>18.220986385101284</v>
      </c>
      <c r="BV30" s="25">
        <v>18.286439710032738</v>
      </c>
      <c r="BW30" s="25">
        <v>18.210415857010343</v>
      </c>
      <c r="BX30" s="25">
        <v>18.13356685972181</v>
      </c>
      <c r="BY30" s="25">
        <v>18.391955590316229</v>
      </c>
      <c r="BZ30" s="25">
        <v>18.690716913177134</v>
      </c>
      <c r="CA30" s="25">
        <v>18.14386568798157</v>
      </c>
      <c r="CB30" s="25">
        <v>18.063313745021556</v>
      </c>
      <c r="CC30" s="25">
        <v>17.320643820240068</v>
      </c>
      <c r="CD30" s="25">
        <v>15.900859711689014</v>
      </c>
      <c r="CE30" s="25">
        <v>14.585804658416986</v>
      </c>
      <c r="CF30" s="25">
        <v>13.262241369820604</v>
      </c>
      <c r="CG30" s="25">
        <v>12.599465705096973</v>
      </c>
      <c r="CH30" s="25">
        <v>13.02327170406816</v>
      </c>
      <c r="CI30" s="25">
        <v>12.77661019469957</v>
      </c>
      <c r="CJ30" s="25">
        <v>13.158644611871534</v>
      </c>
      <c r="CK30" s="25">
        <v>13.833341313149516</v>
      </c>
      <c r="CL30" s="25">
        <v>13.480615789434843</v>
      </c>
      <c r="CM30" s="25">
        <v>12.387645224782247</v>
      </c>
      <c r="CN30" s="25">
        <v>11.620128074256476</v>
      </c>
      <c r="CO30" s="25">
        <v>11.652481092436417</v>
      </c>
      <c r="CP30" s="25">
        <v>11.772633467139453</v>
      </c>
      <c r="CQ30" s="25">
        <v>11.378053581731166</v>
      </c>
      <c r="CR30" s="296">
        <v>10.40426850581669</v>
      </c>
      <c r="CS30" s="296">
        <v>9.8651185415918228</v>
      </c>
      <c r="CT30" s="306">
        <v>9.4930247481040144</v>
      </c>
      <c r="CU30" s="306">
        <v>9.9518126842838903</v>
      </c>
      <c r="CV30" s="306">
        <v>10.265324379924628</v>
      </c>
      <c r="CW30" s="306">
        <v>10.89579681837329</v>
      </c>
      <c r="CX30" s="306">
        <v>10.747027764072104</v>
      </c>
      <c r="CY30" s="306">
        <v>10.687209464568646</v>
      </c>
      <c r="CZ30" s="306">
        <v>9.9851510543427171</v>
      </c>
      <c r="DA30" s="306">
        <v>10.611400706832518</v>
      </c>
      <c r="DB30" s="306">
        <v>11.832222447100078</v>
      </c>
      <c r="DC30" s="306">
        <v>11.334342601707956</v>
      </c>
      <c r="DD30" s="306">
        <v>12.374427605563389</v>
      </c>
      <c r="DE30" s="306">
        <v>12.755718957422799</v>
      </c>
      <c r="DF30" s="306">
        <v>11.39453198174472</v>
      </c>
      <c r="DG30" s="306">
        <v>11.560985315334944</v>
      </c>
      <c r="DH30" s="306">
        <v>11.069554720762401</v>
      </c>
      <c r="DI30" s="306">
        <v>11.121420838700146</v>
      </c>
      <c r="DJ30" s="306">
        <v>10.514812818282532</v>
      </c>
      <c r="DK30" s="306">
        <v>10.605636269421117</v>
      </c>
      <c r="DL30" s="306">
        <v>10.585207750075625</v>
      </c>
      <c r="DM30" s="306">
        <v>10.695091614786605</v>
      </c>
      <c r="DN30" s="306">
        <v>10.764555100404325</v>
      </c>
      <c r="DO30" s="306">
        <v>10.976367192736374</v>
      </c>
      <c r="DP30" s="306">
        <v>10.906382829616335</v>
      </c>
      <c r="DQ30" s="306">
        <v>10.710372782599022</v>
      </c>
      <c r="DR30" s="306">
        <v>10.982041107723179</v>
      </c>
      <c r="DS30" s="306">
        <v>10.720549237253467</v>
      </c>
      <c r="DT30" s="306">
        <v>11.50576081305606</v>
      </c>
      <c r="DU30" s="306">
        <v>11.368167938778306</v>
      </c>
      <c r="DV30" s="306">
        <v>11.464964043823954</v>
      </c>
      <c r="DW30" s="306">
        <v>11.609769835911207</v>
      </c>
      <c r="DX30" s="306">
        <v>11.903901739356098</v>
      </c>
      <c r="DY30" s="306">
        <v>11.676895789601581</v>
      </c>
      <c r="DZ30" s="306">
        <v>11.704815687352861</v>
      </c>
      <c r="EA30" s="306">
        <v>11.612718149837418</v>
      </c>
      <c r="EB30" s="306">
        <v>12.008402162637415</v>
      </c>
      <c r="EC30" s="306">
        <v>12.05272878625259</v>
      </c>
      <c r="ED30" s="306">
        <v>11.645311907556605</v>
      </c>
      <c r="EE30" s="306">
        <v>11.380057905826385</v>
      </c>
      <c r="EF30" s="306">
        <v>10.985451058312083</v>
      </c>
      <c r="EG30" s="306">
        <v>11.056261954241267</v>
      </c>
      <c r="EH30" s="306">
        <v>10.459465311201773</v>
      </c>
      <c r="EI30" s="306">
        <v>10.308398073402122</v>
      </c>
      <c r="EJ30" s="306">
        <v>10.331316782475779</v>
      </c>
      <c r="EK30" s="306">
        <v>10.021084443113292</v>
      </c>
      <c r="EL30" s="306">
        <v>10.30292523001923</v>
      </c>
      <c r="EM30" s="306">
        <v>9.9913824676493963</v>
      </c>
      <c r="EN30" s="306">
        <v>10.335984259181098</v>
      </c>
      <c r="EO30" s="306">
        <v>10.188957716618221</v>
      </c>
      <c r="EP30" s="306">
        <v>10.076975558818441</v>
      </c>
      <c r="EQ30" s="306">
        <v>10.122426000433991</v>
      </c>
      <c r="ER30" s="306">
        <v>9.6177639616197883</v>
      </c>
      <c r="ES30" s="306">
        <v>9.5897739949520435</v>
      </c>
      <c r="ET30" s="306">
        <v>9.510113674675031</v>
      </c>
      <c r="EU30" s="306">
        <v>9.7029154310071331</v>
      </c>
      <c r="EV30" s="306">
        <v>9.7344553370734879</v>
      </c>
      <c r="EW30" s="306">
        <v>9.8031870570804269</v>
      </c>
      <c r="EX30" s="306">
        <v>9.8803055182448922</v>
      </c>
      <c r="EY30" s="306">
        <v>9.9734157996937594</v>
      </c>
      <c r="EZ30" s="306">
        <v>10.282187692600143</v>
      </c>
      <c r="FA30" s="306">
        <v>10.424863239172542</v>
      </c>
      <c r="FB30" s="306">
        <v>10.216821614813352</v>
      </c>
      <c r="FC30" s="306">
        <v>10.413624625384585</v>
      </c>
      <c r="FD30" s="306">
        <v>10.34575576826494</v>
      </c>
      <c r="FE30" s="306">
        <v>10.50156329508888</v>
      </c>
      <c r="FF30" s="306">
        <v>10.70789715641963</v>
      </c>
      <c r="FG30" s="306">
        <v>10.918478477966499</v>
      </c>
      <c r="FH30" s="306">
        <v>11.587667474686675</v>
      </c>
      <c r="FI30" s="410"/>
      <c r="FJ30" s="25">
        <v>13.479947897655089</v>
      </c>
      <c r="FK30" s="25">
        <v>14.913995341559133</v>
      </c>
      <c r="FL30" s="25">
        <v>18.569886517095412</v>
      </c>
      <c r="FM30" s="25">
        <v>19.044913469429702</v>
      </c>
      <c r="FN30" s="25">
        <v>17.560425312320106</v>
      </c>
      <c r="FO30" s="25">
        <v>17.704673357502941</v>
      </c>
      <c r="FP30" s="25">
        <v>12.541863360348938</v>
      </c>
      <c r="FQ30" s="306">
        <v>10.469340667815493</v>
      </c>
      <c r="FR30" s="306">
        <v>11.011647568945437</v>
      </c>
      <c r="FS30" s="306">
        <v>11.374979056393705</v>
      </c>
      <c r="FT30" s="306">
        <v>10.780832206808862</v>
      </c>
      <c r="FU30" s="306">
        <v>9.8537521059587831</v>
      </c>
      <c r="FV30" s="306">
        <f>'EDE''s'!C30</f>
        <v>10.604802093785084</v>
      </c>
      <c r="FW30" s="414"/>
      <c r="FX30" s="414"/>
      <c r="FY30" s="414"/>
      <c r="FZ30" s="414"/>
      <c r="GA30" s="414"/>
      <c r="GB30" s="414"/>
      <c r="GC30" s="414"/>
      <c r="GD30" s="414"/>
    </row>
    <row r="31" spans="1:186" s="3" customFormat="1" ht="13.8" x14ac:dyDescent="0.3">
      <c r="A31" s="45"/>
      <c r="B31" s="21" t="s">
        <v>20</v>
      </c>
      <c r="C31" s="284">
        <v>10.134890511288855</v>
      </c>
      <c r="D31" s="284">
        <v>8.873198813259096</v>
      </c>
      <c r="E31" s="284">
        <v>1.2616916980297592</v>
      </c>
      <c r="F31" s="285">
        <v>0.1421913026612715</v>
      </c>
      <c r="G31" s="284"/>
      <c r="H31" s="284">
        <v>9.4840453329827206</v>
      </c>
      <c r="I31" s="284">
        <v>-0.61084651972362458</v>
      </c>
      <c r="J31" s="285">
        <v>-6.4407802607109016E-2</v>
      </c>
      <c r="K31" s="44">
        <v>0</v>
      </c>
      <c r="L31" s="25">
        <v>15.663884922956978</v>
      </c>
      <c r="M31" s="25">
        <v>12.49550398300037</v>
      </c>
      <c r="N31" s="25">
        <v>10.403244618470044</v>
      </c>
      <c r="O31" s="25">
        <v>10.742443304918977</v>
      </c>
      <c r="P31" s="25">
        <v>9.8043493838136229</v>
      </c>
      <c r="Q31" s="25">
        <v>10.802011269748531</v>
      </c>
      <c r="R31" s="25">
        <v>10.693490639743645</v>
      </c>
      <c r="S31" s="25">
        <v>11.206017713714376</v>
      </c>
      <c r="T31" s="25">
        <v>11.106572009753682</v>
      </c>
      <c r="U31" s="25">
        <v>10.920827290878453</v>
      </c>
      <c r="V31" s="25">
        <v>12.050062232559986</v>
      </c>
      <c r="W31" s="25">
        <v>11.465839928466073</v>
      </c>
      <c r="X31" s="25">
        <v>10.924497195854144</v>
      </c>
      <c r="Y31" s="25">
        <v>11.773964865261512</v>
      </c>
      <c r="Z31" s="25">
        <v>10.884057651289636</v>
      </c>
      <c r="AA31" s="25">
        <v>10.259979273968838</v>
      </c>
      <c r="AB31" s="25">
        <v>9.8810624136961849</v>
      </c>
      <c r="AC31" s="25">
        <v>11.699476712318305</v>
      </c>
      <c r="AD31" s="25">
        <v>10.854698740935561</v>
      </c>
      <c r="AE31" s="25">
        <v>11.169868462409081</v>
      </c>
      <c r="AF31" s="25">
        <v>10.849939681506553</v>
      </c>
      <c r="AG31" s="25">
        <v>10.487752821671394</v>
      </c>
      <c r="AH31" s="25">
        <v>10.621723588397003</v>
      </c>
      <c r="AI31" s="25">
        <v>10.842553796277739</v>
      </c>
      <c r="AJ31" s="25">
        <v>11.629938499761941</v>
      </c>
      <c r="AK31" s="25">
        <v>12.124952745894925</v>
      </c>
      <c r="AL31" s="25">
        <v>12.236900529330761</v>
      </c>
      <c r="AM31" s="25">
        <v>12.839955095343122</v>
      </c>
      <c r="AN31" s="25">
        <v>12.617261278401964</v>
      </c>
      <c r="AO31" s="25">
        <v>12.528908419558885</v>
      </c>
      <c r="AP31" s="25">
        <v>12.576656315591517</v>
      </c>
      <c r="AQ31" s="25">
        <v>12.496184897956994</v>
      </c>
      <c r="AR31" s="25">
        <v>12.114528991214316</v>
      </c>
      <c r="AS31" s="25">
        <v>11.998293232269701</v>
      </c>
      <c r="AT31" s="25">
        <v>11.966721510317049</v>
      </c>
      <c r="AU31" s="25">
        <v>12.049208027924484</v>
      </c>
      <c r="AV31" s="25">
        <v>11.928569461594964</v>
      </c>
      <c r="AW31" s="25">
        <v>11.731266976605532</v>
      </c>
      <c r="AX31" s="25">
        <v>11.298244394944549</v>
      </c>
      <c r="AY31" s="25">
        <v>11.304266372874736</v>
      </c>
      <c r="AZ31" s="25">
        <v>11.115448693677871</v>
      </c>
      <c r="BA31" s="25">
        <v>11.021121768029237</v>
      </c>
      <c r="BB31" s="25">
        <v>10.343216487240529</v>
      </c>
      <c r="BC31" s="25">
        <v>10.74048251967791</v>
      </c>
      <c r="BD31" s="25">
        <v>11.912632516524809</v>
      </c>
      <c r="BE31" s="25">
        <v>12.321683766058255</v>
      </c>
      <c r="BF31" s="25">
        <v>12.207068984815148</v>
      </c>
      <c r="BG31" s="25">
        <v>12.530146383840432</v>
      </c>
      <c r="BH31" s="25">
        <v>12.561139088473217</v>
      </c>
      <c r="BI31" s="25">
        <v>12.967509538206604</v>
      </c>
      <c r="BJ31" s="25">
        <v>12.915488669744898</v>
      </c>
      <c r="BK31" s="25">
        <v>13.004676489116266</v>
      </c>
      <c r="BL31" s="25">
        <v>12.711372239882621</v>
      </c>
      <c r="BM31" s="25">
        <v>12.599069329628509</v>
      </c>
      <c r="BN31" s="25">
        <v>12.279163663135789</v>
      </c>
      <c r="BO31" s="25">
        <v>12.195420041153959</v>
      </c>
      <c r="BP31" s="25">
        <v>12.178731196026224</v>
      </c>
      <c r="BQ31" s="25">
        <v>12.396502155134778</v>
      </c>
      <c r="BR31" s="25">
        <v>12.482858906509927</v>
      </c>
      <c r="BS31" s="25">
        <v>12.295068542458983</v>
      </c>
      <c r="BT31" s="25">
        <v>13.138180486180392</v>
      </c>
      <c r="BU31" s="25">
        <v>13.083574299567838</v>
      </c>
      <c r="BV31" s="25">
        <v>13.344815166241778</v>
      </c>
      <c r="BW31" s="25">
        <v>12.837958465625313</v>
      </c>
      <c r="BX31" s="25">
        <v>12.85690313682078</v>
      </c>
      <c r="BY31" s="25">
        <v>12.869723703545416</v>
      </c>
      <c r="BZ31" s="25">
        <v>12.883636647063373</v>
      </c>
      <c r="CA31" s="25">
        <v>12.438164548357342</v>
      </c>
      <c r="CB31" s="25">
        <v>12.307402557959541</v>
      </c>
      <c r="CC31" s="25">
        <v>12.15519460319895</v>
      </c>
      <c r="CD31" s="25">
        <v>15.282783594083394</v>
      </c>
      <c r="CE31" s="25">
        <v>12.571485414939124</v>
      </c>
      <c r="CF31" s="25">
        <v>10.899615514040621</v>
      </c>
      <c r="CG31" s="25">
        <v>10.298361068382558</v>
      </c>
      <c r="CH31" s="25">
        <v>10.30440386232257</v>
      </c>
      <c r="CI31" s="25">
        <v>10.119190721491728</v>
      </c>
      <c r="CJ31" s="25">
        <v>10.097725206040897</v>
      </c>
      <c r="CK31" s="25">
        <v>10.306156211066456</v>
      </c>
      <c r="CL31" s="25">
        <v>10.004885364827153</v>
      </c>
      <c r="CM31" s="25">
        <v>9.7680251012150876</v>
      </c>
      <c r="CN31" s="25">
        <v>9.4349626211207873</v>
      </c>
      <c r="CO31" s="25">
        <v>9.2559049201935348</v>
      </c>
      <c r="CP31" s="25">
        <v>9.4233807948728661</v>
      </c>
      <c r="CQ31" s="25">
        <v>9.1302255579923859</v>
      </c>
      <c r="CR31" s="296">
        <v>8.4712060536822964</v>
      </c>
      <c r="CS31" s="296">
        <v>8.5574605720174031</v>
      </c>
      <c r="CT31" s="306">
        <v>8.2225757905034662</v>
      </c>
      <c r="CU31" s="306">
        <v>8.2543563558724564</v>
      </c>
      <c r="CV31" s="306">
        <v>8.3382728434125308</v>
      </c>
      <c r="CW31" s="306">
        <v>8.6489664970502531</v>
      </c>
      <c r="CX31" s="306">
        <v>8.7751087615893653</v>
      </c>
      <c r="CY31" s="306">
        <v>9.2340365778482969</v>
      </c>
      <c r="CZ31" s="306">
        <v>9.4059846358330201</v>
      </c>
      <c r="DA31" s="306">
        <v>9.7790710702689001</v>
      </c>
      <c r="DB31" s="306">
        <v>9.8106330805209669</v>
      </c>
      <c r="DC31" s="306">
        <v>10.159917364205539</v>
      </c>
      <c r="DD31" s="306">
        <v>10.562302227435252</v>
      </c>
      <c r="DE31" s="306">
        <v>10.6378481131537</v>
      </c>
      <c r="DF31" s="306">
        <v>9.9648300736285229</v>
      </c>
      <c r="DG31" s="306">
        <v>9.90807722770308</v>
      </c>
      <c r="DH31" s="306">
        <v>9.5539555278191912</v>
      </c>
      <c r="DI31" s="306">
        <v>9.5621815969344528</v>
      </c>
      <c r="DJ31" s="306">
        <v>9.1437603943128458</v>
      </c>
      <c r="DK31" s="306">
        <v>9.0425423329703136</v>
      </c>
      <c r="DL31" s="306">
        <v>9.0388743124719078</v>
      </c>
      <c r="DM31" s="306">
        <v>9.0702297523908619</v>
      </c>
      <c r="DN31" s="306">
        <v>9.244773323295254</v>
      </c>
      <c r="DO31" s="306">
        <v>9.440326488613298</v>
      </c>
      <c r="DP31" s="306">
        <v>9.5081952990988032</v>
      </c>
      <c r="DQ31" s="306">
        <v>9.3029883535516493</v>
      </c>
      <c r="DR31" s="306">
        <v>9.3942600367170463</v>
      </c>
      <c r="DS31" s="306">
        <v>9.1786691169091874</v>
      </c>
      <c r="DT31" s="306">
        <v>9.119917424662507</v>
      </c>
      <c r="DU31" s="306">
        <v>9.3259780368865197</v>
      </c>
      <c r="DV31" s="306">
        <v>9.6328071343962041</v>
      </c>
      <c r="DW31" s="306">
        <v>10.113655910881524</v>
      </c>
      <c r="DX31" s="306">
        <v>10.150949961875293</v>
      </c>
      <c r="DY31" s="306">
        <v>9.9364176351002911</v>
      </c>
      <c r="DZ31" s="306">
        <v>10.193061517844063</v>
      </c>
      <c r="EA31" s="306">
        <v>10.285466096390186</v>
      </c>
      <c r="EB31" s="306">
        <v>10.765042653740922</v>
      </c>
      <c r="EC31" s="306">
        <v>10.995056184684092</v>
      </c>
      <c r="ED31" s="306">
        <v>10.255693270456558</v>
      </c>
      <c r="EE31" s="306">
        <v>9.5702998056723523</v>
      </c>
      <c r="EF31" s="306">
        <v>9.1691766499255873</v>
      </c>
      <c r="EG31" s="306">
        <v>9.395775077018131</v>
      </c>
      <c r="EH31" s="306">
        <v>8.9137297880917643</v>
      </c>
      <c r="EI31" s="306">
        <v>8.9270104964786139</v>
      </c>
      <c r="EJ31" s="306">
        <v>8.7989716074910245</v>
      </c>
      <c r="EK31" s="306">
        <v>8.6281004474146119</v>
      </c>
      <c r="EL31" s="306">
        <v>9.1277077586239823</v>
      </c>
      <c r="EM31" s="306">
        <v>9.0513537929166876</v>
      </c>
      <c r="EN31" s="306">
        <v>9.0826951806390195</v>
      </c>
      <c r="EO31" s="306">
        <v>9.0386975637075295</v>
      </c>
      <c r="EP31" s="306">
        <v>8.9511004600385462</v>
      </c>
      <c r="EQ31" s="306">
        <v>9.111538362253869</v>
      </c>
      <c r="ER31" s="306">
        <v>8.7964404959061113</v>
      </c>
      <c r="ES31" s="306">
        <v>8.9444572057774412</v>
      </c>
      <c r="ET31" s="306">
        <v>8.9604973314371161</v>
      </c>
      <c r="EU31" s="306">
        <v>8.6934639954163817</v>
      </c>
      <c r="EV31" s="306">
        <v>8.6689500521520895</v>
      </c>
      <c r="EW31" s="306">
        <v>8.8916462162923722</v>
      </c>
      <c r="EX31" s="306">
        <v>8.9063909236636061</v>
      </c>
      <c r="EY31" s="306">
        <v>9.0654184372062439</v>
      </c>
      <c r="EZ31" s="306">
        <v>9.802139526662895</v>
      </c>
      <c r="FA31" s="306">
        <v>9.8744213719830114</v>
      </c>
      <c r="FB31" s="306">
        <v>9.5321952320049412</v>
      </c>
      <c r="FC31" s="306">
        <v>10.014506508078389</v>
      </c>
      <c r="FD31" s="306">
        <v>9.9586356945789092</v>
      </c>
      <c r="FE31" s="306">
        <v>10.092557559723751</v>
      </c>
      <c r="FF31" s="306">
        <v>10.312053220027526</v>
      </c>
      <c r="FG31" s="306">
        <v>10.440756960675115</v>
      </c>
      <c r="FH31" s="306">
        <v>11.219910652429045</v>
      </c>
      <c r="FI31" s="410"/>
      <c r="FJ31" s="25">
        <v>11.414592467535922</v>
      </c>
      <c r="FK31" s="25">
        <v>10.852167441560914</v>
      </c>
      <c r="FL31" s="25">
        <v>12.261947204080469</v>
      </c>
      <c r="FM31" s="25">
        <v>11.546999407800124</v>
      </c>
      <c r="FN31" s="25">
        <v>12.531815044502901</v>
      </c>
      <c r="FO31" s="25">
        <v>12.856098294944024</v>
      </c>
      <c r="FP31" s="25">
        <v>9.9025302758787568</v>
      </c>
      <c r="FQ31" s="306">
        <v>8.8518560405778004</v>
      </c>
      <c r="FR31" s="306">
        <v>9.5891086673090413</v>
      </c>
      <c r="FS31" s="306">
        <v>9.6233844871697638</v>
      </c>
      <c r="FT31" s="306">
        <v>9.3052481043566448</v>
      </c>
      <c r="FU31" s="306">
        <v>8.8994607661717176</v>
      </c>
      <c r="FV31" s="306">
        <f>'EDE''s'!C31</f>
        <v>10.134890511288855</v>
      </c>
      <c r="FW31" s="414"/>
      <c r="FX31" s="414"/>
      <c r="FY31" s="414"/>
      <c r="FZ31" s="414"/>
      <c r="GA31" s="414"/>
      <c r="GB31" s="414"/>
      <c r="GC31" s="414"/>
      <c r="GD31" s="414"/>
    </row>
    <row r="32" spans="1:186" s="3" customFormat="1" ht="13.8" x14ac:dyDescent="0.3">
      <c r="A32" s="45"/>
      <c r="B32" s="24"/>
      <c r="C32" s="284"/>
      <c r="D32" s="284"/>
      <c r="E32" s="284"/>
      <c r="F32" s="285"/>
      <c r="G32" s="284"/>
      <c r="H32" s="284"/>
      <c r="I32" s="284"/>
      <c r="J32" s="285"/>
      <c r="K32" s="44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96"/>
      <c r="CS32" s="296"/>
      <c r="CT32" s="306"/>
      <c r="CU32" s="306"/>
      <c r="CV32" s="306"/>
      <c r="CW32" s="306"/>
      <c r="CX32" s="306"/>
      <c r="CY32" s="306"/>
      <c r="CZ32" s="306"/>
      <c r="DA32" s="306"/>
      <c r="DB32" s="306"/>
      <c r="DC32" s="306"/>
      <c r="DD32" s="306"/>
      <c r="DE32" s="306"/>
      <c r="DF32" s="306"/>
      <c r="DG32" s="306"/>
      <c r="DH32" s="306"/>
      <c r="DI32" s="306"/>
      <c r="DJ32" s="306"/>
      <c r="DK32" s="306"/>
      <c r="DL32" s="306"/>
      <c r="DM32" s="306"/>
      <c r="DN32" s="306"/>
      <c r="DO32" s="306"/>
      <c r="DP32" s="306"/>
      <c r="DQ32" s="306"/>
      <c r="DR32" s="306"/>
      <c r="DS32" s="306"/>
      <c r="DT32" s="306"/>
      <c r="DU32" s="306"/>
      <c r="DV32" s="306"/>
      <c r="DW32" s="306"/>
      <c r="DX32" s="306"/>
      <c r="DY32" s="306"/>
      <c r="DZ32" s="306"/>
      <c r="EA32" s="306"/>
      <c r="EB32" s="306"/>
      <c r="EC32" s="306"/>
      <c r="ED32" s="306"/>
      <c r="EE32" s="306"/>
      <c r="EF32" s="306"/>
      <c r="EG32" s="306"/>
      <c r="EH32" s="306"/>
      <c r="EI32" s="306"/>
      <c r="EJ32" s="306"/>
      <c r="EK32" s="306"/>
      <c r="EL32" s="306"/>
      <c r="EM32" s="306"/>
      <c r="EN32" s="306"/>
      <c r="EO32" s="306"/>
      <c r="EP32" s="306"/>
      <c r="EQ32" s="306"/>
      <c r="ER32" s="306"/>
      <c r="ES32" s="306"/>
      <c r="ET32" s="306"/>
      <c r="EU32" s="306"/>
      <c r="EV32" s="306"/>
      <c r="EW32" s="306"/>
      <c r="EX32" s="306"/>
      <c r="EY32" s="306"/>
      <c r="EZ32" s="306"/>
      <c r="FA32" s="306"/>
      <c r="FB32" s="306"/>
      <c r="FC32" s="306"/>
      <c r="FD32" s="306"/>
      <c r="FE32" s="306"/>
      <c r="FF32" s="306"/>
      <c r="FG32" s="306"/>
      <c r="FH32" s="306"/>
      <c r="FI32" s="410"/>
      <c r="FJ32" s="25"/>
      <c r="FK32" s="25"/>
      <c r="FL32" s="25"/>
      <c r="FM32" s="25"/>
      <c r="FN32" s="25"/>
      <c r="FO32" s="25"/>
      <c r="FP32" s="25"/>
      <c r="FQ32" s="306"/>
      <c r="FR32" s="306"/>
      <c r="FS32" s="306"/>
      <c r="FT32" s="306"/>
      <c r="FU32" s="306"/>
      <c r="FV32" s="306"/>
      <c r="FW32" s="414"/>
      <c r="FX32" s="414"/>
      <c r="FY32" s="414"/>
      <c r="FZ32" s="414"/>
      <c r="GA32" s="414"/>
      <c r="GB32" s="414"/>
      <c r="GC32" s="414"/>
      <c r="GD32" s="414"/>
    </row>
    <row r="33" spans="1:186" s="3" customFormat="1" ht="13.8" x14ac:dyDescent="0.3">
      <c r="A33" s="45"/>
      <c r="B33" s="42" t="s">
        <v>25</v>
      </c>
      <c r="C33" s="286">
        <v>1206.3884297341751</v>
      </c>
      <c r="D33" s="286">
        <v>873.07572115448681</v>
      </c>
      <c r="E33" s="286">
        <v>333.31270857968832</v>
      </c>
      <c r="F33" s="289">
        <v>0.38176838560914483</v>
      </c>
      <c r="G33" s="287"/>
      <c r="H33" s="286">
        <v>714.12931056338903</v>
      </c>
      <c r="I33" s="286">
        <v>158.94641059109779</v>
      </c>
      <c r="J33" s="289">
        <v>0.22257371072712615</v>
      </c>
      <c r="K33" s="43">
        <v>0</v>
      </c>
      <c r="L33" s="28">
        <v>107.2365690905327</v>
      </c>
      <c r="M33" s="28">
        <v>91.65291294859324</v>
      </c>
      <c r="N33" s="28">
        <v>88.60107025975978</v>
      </c>
      <c r="O33" s="28">
        <v>93.337611338084642</v>
      </c>
      <c r="P33" s="28">
        <v>93.062114539192464</v>
      </c>
      <c r="Q33" s="28">
        <v>102.80065551524784</v>
      </c>
      <c r="R33" s="28">
        <v>113.58009895327021</v>
      </c>
      <c r="S33" s="28">
        <v>121.4308288225855</v>
      </c>
      <c r="T33" s="28">
        <v>120.0431537018093</v>
      </c>
      <c r="U33" s="28">
        <v>124.79440331365319</v>
      </c>
      <c r="V33" s="28">
        <v>129.6381017353965</v>
      </c>
      <c r="W33" s="28">
        <v>124.40298423895449</v>
      </c>
      <c r="X33" s="28">
        <v>103.75348608494278</v>
      </c>
      <c r="Y33" s="28">
        <v>101.7870735161837</v>
      </c>
      <c r="Z33" s="28">
        <v>110.91075789043478</v>
      </c>
      <c r="AA33" s="28">
        <v>106.8522687457629</v>
      </c>
      <c r="AB33" s="28">
        <v>117.97929110816054</v>
      </c>
      <c r="AC33" s="28">
        <v>120.05451466908639</v>
      </c>
      <c r="AD33" s="28">
        <v>121.48122571277992</v>
      </c>
      <c r="AE33" s="28">
        <v>128.12090001174525</v>
      </c>
      <c r="AF33" s="28">
        <v>124.9122347233094</v>
      </c>
      <c r="AG33" s="28">
        <v>127.19975849216431</v>
      </c>
      <c r="AH33" s="28">
        <v>118.53400428918027</v>
      </c>
      <c r="AI33" s="28">
        <v>120.85689245826072</v>
      </c>
      <c r="AJ33" s="28">
        <v>123.5397011414999</v>
      </c>
      <c r="AK33" s="28">
        <v>118.60688365244789</v>
      </c>
      <c r="AL33" s="28">
        <v>142.4915502008611</v>
      </c>
      <c r="AM33" s="28">
        <v>145.20883602899818</v>
      </c>
      <c r="AN33" s="28">
        <v>139.9893331158558</v>
      </c>
      <c r="AO33" s="28">
        <v>138.79447219562653</v>
      </c>
      <c r="AP33" s="28">
        <v>145.2569401656672</v>
      </c>
      <c r="AQ33" s="28">
        <v>148.01930516016265</v>
      </c>
      <c r="AR33" s="28">
        <v>144.5849499381919</v>
      </c>
      <c r="AS33" s="28">
        <v>147.69184798314339</v>
      </c>
      <c r="AT33" s="28">
        <v>139.61792284059518</v>
      </c>
      <c r="AU33" s="28">
        <v>137.60676826450282</v>
      </c>
      <c r="AV33" s="28">
        <v>127.5565330665308</v>
      </c>
      <c r="AW33" s="28">
        <v>128.88477715842899</v>
      </c>
      <c r="AX33" s="28">
        <v>130.715113904677</v>
      </c>
      <c r="AY33" s="28">
        <v>142.75592829124992</v>
      </c>
      <c r="AZ33" s="28">
        <v>158.2458295523667</v>
      </c>
      <c r="BA33" s="28">
        <v>149.14993068124119</v>
      </c>
      <c r="BB33" s="28">
        <v>141.3178980337164</v>
      </c>
      <c r="BC33" s="28">
        <v>147.34148544821562</v>
      </c>
      <c r="BD33" s="28">
        <v>156.64798399906743</v>
      </c>
      <c r="BE33" s="28">
        <v>150.85921063131948</v>
      </c>
      <c r="BF33" s="28">
        <v>136.37916809205331</v>
      </c>
      <c r="BG33" s="28">
        <v>135.51859075469304</v>
      </c>
      <c r="BH33" s="28">
        <v>135.5718447278694</v>
      </c>
      <c r="BI33" s="28">
        <v>129.14093144647504</v>
      </c>
      <c r="BJ33" s="28">
        <v>143.2273613767448</v>
      </c>
      <c r="BK33" s="28">
        <v>141.72066546971959</v>
      </c>
      <c r="BL33" s="28">
        <v>147.74918981293854</v>
      </c>
      <c r="BM33" s="28">
        <v>145.35548311815305</v>
      </c>
      <c r="BN33" s="28">
        <v>148.78519592830807</v>
      </c>
      <c r="BO33" s="28">
        <v>154.0907496409657</v>
      </c>
      <c r="BP33" s="28">
        <v>153.50368450823288</v>
      </c>
      <c r="BQ33" s="28">
        <v>157.14747831513418</v>
      </c>
      <c r="BR33" s="28">
        <v>145.04618861277228</v>
      </c>
      <c r="BS33" s="28">
        <v>142.1013904587881</v>
      </c>
      <c r="BT33" s="28">
        <v>139.58777977166969</v>
      </c>
      <c r="BU33" s="28">
        <v>125.1825249859599</v>
      </c>
      <c r="BV33" s="28">
        <v>141.20588456717797</v>
      </c>
      <c r="BW33" s="28">
        <v>137.74211422025962</v>
      </c>
      <c r="BX33" s="28">
        <v>145.12073171450245</v>
      </c>
      <c r="BY33" s="28">
        <v>147.52995623723137</v>
      </c>
      <c r="BZ33" s="28">
        <v>151.40954729784829</v>
      </c>
      <c r="CA33" s="28">
        <v>144.15056691721566</v>
      </c>
      <c r="CB33" s="28">
        <v>136.5016025333878</v>
      </c>
      <c r="CC33" s="28">
        <v>135.13080196360426</v>
      </c>
      <c r="CD33" s="28">
        <v>96.723236301388795</v>
      </c>
      <c r="CE33" s="28">
        <v>99.586622718185609</v>
      </c>
      <c r="CF33" s="28">
        <v>81.149333853535609</v>
      </c>
      <c r="CG33" s="28">
        <v>71.578260300001972</v>
      </c>
      <c r="CH33" s="28">
        <v>85.127642562019901</v>
      </c>
      <c r="CI33" s="28">
        <v>83.982739040649378</v>
      </c>
      <c r="CJ33" s="28">
        <v>87.542115468923726</v>
      </c>
      <c r="CK33" s="28">
        <v>107.76615273078102</v>
      </c>
      <c r="CL33" s="28">
        <v>106.96209815496461</v>
      </c>
      <c r="CM33" s="28">
        <v>100.99215416119281</v>
      </c>
      <c r="CN33" s="28">
        <v>96.703065767647658</v>
      </c>
      <c r="CO33" s="28">
        <v>100.35038403904825</v>
      </c>
      <c r="CP33" s="28">
        <v>87.074490963960884</v>
      </c>
      <c r="CQ33" s="28">
        <v>83.980532828303623</v>
      </c>
      <c r="CR33" s="298">
        <v>70.214963523112175</v>
      </c>
      <c r="CS33" s="298">
        <v>67.400063184956153</v>
      </c>
      <c r="CT33" s="362">
        <v>75.450446763930614</v>
      </c>
      <c r="CU33" s="362">
        <v>77.59384041449124</v>
      </c>
      <c r="CV33" s="362">
        <v>87.090886268745763</v>
      </c>
      <c r="CW33" s="362">
        <v>89.608480111247886</v>
      </c>
      <c r="CX33" s="362">
        <v>95.904682742297396</v>
      </c>
      <c r="CY33" s="362">
        <v>63.457655430702332</v>
      </c>
      <c r="CZ33" s="362">
        <v>67.689467926607065</v>
      </c>
      <c r="DA33" s="362">
        <v>67.865656080555368</v>
      </c>
      <c r="DB33" s="362">
        <v>68.589644393366726</v>
      </c>
      <c r="DC33" s="362">
        <v>64.864375196710114</v>
      </c>
      <c r="DD33" s="362">
        <v>47.803294831077096</v>
      </c>
      <c r="DE33" s="362">
        <v>43.259568809754292</v>
      </c>
      <c r="DF33" s="362">
        <v>53.072497489166693</v>
      </c>
      <c r="DG33" s="362">
        <v>60.898812822947932</v>
      </c>
      <c r="DH33" s="362">
        <v>82.215386282090691</v>
      </c>
      <c r="DI33" s="362">
        <v>71.374146717334312</v>
      </c>
      <c r="DJ33" s="362">
        <v>75.38230268603246</v>
      </c>
      <c r="DK33" s="362">
        <v>74.152457596397994</v>
      </c>
      <c r="DL33" s="362">
        <v>72.976942551266745</v>
      </c>
      <c r="DM33" s="362">
        <v>75.954472432838529</v>
      </c>
      <c r="DN33" s="362">
        <v>69.091043956474465</v>
      </c>
      <c r="DO33" s="362">
        <v>63.17892438136731</v>
      </c>
      <c r="DP33" s="362">
        <v>65.191721448247478</v>
      </c>
      <c r="DQ33" s="362">
        <v>63.034128964193059</v>
      </c>
      <c r="DR33" s="362">
        <v>69.139334112831335</v>
      </c>
      <c r="DS33" s="362">
        <v>65.531459588386582</v>
      </c>
      <c r="DT33" s="362">
        <v>78.227837584530945</v>
      </c>
      <c r="DU33" s="362">
        <v>77.351170835674466</v>
      </c>
      <c r="DV33" s="362">
        <v>81.923173700850384</v>
      </c>
      <c r="DW33" s="362">
        <v>78.677496187724671</v>
      </c>
      <c r="DX33" s="362">
        <v>82.889966053602734</v>
      </c>
      <c r="DY33" s="362">
        <v>78.173665142101171</v>
      </c>
      <c r="DZ33" s="362">
        <v>75.19321676553534</v>
      </c>
      <c r="EA33" s="362">
        <v>71.241400300982477</v>
      </c>
      <c r="EB33" s="362">
        <v>66.048048176844262</v>
      </c>
      <c r="EC33" s="362">
        <v>68.130375833310751</v>
      </c>
      <c r="ED33" s="362">
        <v>77.343013714551887</v>
      </c>
      <c r="EE33" s="362">
        <v>78.749669630021103</v>
      </c>
      <c r="EF33" s="362">
        <v>84.147006135611534</v>
      </c>
      <c r="EG33" s="362">
        <v>77.756642868950678</v>
      </c>
      <c r="EH33" s="362">
        <v>86.313405912154622</v>
      </c>
      <c r="EI33" s="362">
        <v>84.284576079509122</v>
      </c>
      <c r="EJ33" s="362">
        <v>91.356572212434898</v>
      </c>
      <c r="EK33" s="362">
        <v>91.035562757650808</v>
      </c>
      <c r="EL33" s="362">
        <v>83.401535427976597</v>
      </c>
      <c r="EM33" s="362">
        <v>89.395160392015597</v>
      </c>
      <c r="EN33" s="362">
        <v>63.368233103637579</v>
      </c>
      <c r="EO33" s="362">
        <v>87.998494619671348</v>
      </c>
      <c r="EP33" s="362">
        <v>84.130358857817754</v>
      </c>
      <c r="EQ33" s="362">
        <v>79.793698987820591</v>
      </c>
      <c r="ER33" s="362">
        <v>101.79352100038567</v>
      </c>
      <c r="ES33" s="362">
        <v>106.64543942726465</v>
      </c>
      <c r="ET33" s="362">
        <v>115.32746948901885</v>
      </c>
      <c r="EU33" s="362">
        <v>119.38287684303664</v>
      </c>
      <c r="EV33" s="362">
        <v>114.63562882583366</v>
      </c>
      <c r="EW33" s="362">
        <v>129.03624967219818</v>
      </c>
      <c r="EX33" s="362">
        <v>127.02392377757671</v>
      </c>
      <c r="EY33" s="362">
        <v>130.47161261784515</v>
      </c>
      <c r="EZ33" s="362">
        <v>101.12773980439499</v>
      </c>
      <c r="FA33" s="362">
        <v>100.16220775260938</v>
      </c>
      <c r="FB33" s="362">
        <v>121.9493094837739</v>
      </c>
      <c r="FC33" s="362">
        <v>134.86843330088098</v>
      </c>
      <c r="FD33" s="362">
        <v>145.64869593664289</v>
      </c>
      <c r="FE33" s="362">
        <v>146.60993418561662</v>
      </c>
      <c r="FF33" s="362">
        <v>158.41325575880413</v>
      </c>
      <c r="FG33" s="362">
        <v>152.479678141048</v>
      </c>
      <c r="FH33" s="362">
        <v>145.12917537040434</v>
      </c>
      <c r="FI33" s="410"/>
      <c r="FJ33" s="28">
        <v>1310.5805044570798</v>
      </c>
      <c r="FK33" s="28">
        <v>1402.442407702011</v>
      </c>
      <c r="FL33" s="28">
        <v>1671.4085106875525</v>
      </c>
      <c r="FM33" s="28">
        <v>1705.3724496135596</v>
      </c>
      <c r="FN33" s="28">
        <v>1743.4401634161018</v>
      </c>
      <c r="FO33" s="28">
        <v>1599.8713692284314</v>
      </c>
      <c r="FP33" s="28">
        <v>1093.2089698710295</v>
      </c>
      <c r="FQ33" s="308">
        <v>895.73016203672285</v>
      </c>
      <c r="FR33" s="362">
        <v>789.35985055674848</v>
      </c>
      <c r="FS33" s="362">
        <v>886.57457068466056</v>
      </c>
      <c r="FT33" s="362">
        <v>977.96156914103176</v>
      </c>
      <c r="FU33" s="362">
        <v>1259.6075072221067</v>
      </c>
      <c r="FV33" s="362">
        <f>'EDE''s'!C33</f>
        <v>1206.3884297341751</v>
      </c>
      <c r="FW33" s="414"/>
      <c r="FX33" s="414"/>
      <c r="FY33" s="414"/>
      <c r="FZ33" s="414"/>
      <c r="GA33" s="414"/>
      <c r="GB33" s="414"/>
      <c r="GC33" s="414"/>
      <c r="GD33" s="414"/>
    </row>
    <row r="34" spans="1:186" s="3" customFormat="1" ht="13.8" x14ac:dyDescent="0.3">
      <c r="A34" s="45"/>
      <c r="B34" s="21" t="s">
        <v>18</v>
      </c>
      <c r="C34" s="288">
        <v>365.45725553805175</v>
      </c>
      <c r="D34" s="288">
        <v>294.55832535104622</v>
      </c>
      <c r="E34" s="288">
        <v>70.898930187005533</v>
      </c>
      <c r="F34" s="285">
        <v>0.240695726737685</v>
      </c>
      <c r="G34" s="284"/>
      <c r="H34" s="288">
        <v>278.24492086845976</v>
      </c>
      <c r="I34" s="288">
        <v>16.313404482586463</v>
      </c>
      <c r="J34" s="285">
        <v>5.8629657755005789E-2</v>
      </c>
      <c r="K34" s="44">
        <v>0</v>
      </c>
      <c r="L34" s="22">
        <v>31.042833399156098</v>
      </c>
      <c r="M34" s="22">
        <v>27.657347201685063</v>
      </c>
      <c r="N34" s="22">
        <v>29.328933034178899</v>
      </c>
      <c r="O34" s="22">
        <v>29.972138601221381</v>
      </c>
      <c r="P34" s="22">
        <v>30.769415348446916</v>
      </c>
      <c r="Q34" s="22">
        <v>32.927121578112008</v>
      </c>
      <c r="R34" s="22">
        <v>37.099168856918602</v>
      </c>
      <c r="S34" s="22">
        <v>40.920705439128</v>
      </c>
      <c r="T34" s="22">
        <v>41.4574879054096</v>
      </c>
      <c r="U34" s="22">
        <v>42.5036433117359</v>
      </c>
      <c r="V34" s="22">
        <v>44.328177779013302</v>
      </c>
      <c r="W34" s="22">
        <v>40.375955051941297</v>
      </c>
      <c r="X34" s="22">
        <v>36.223244555273105</v>
      </c>
      <c r="Y34" s="22">
        <v>34.397736295309883</v>
      </c>
      <c r="Z34" s="22">
        <v>37.504883057181473</v>
      </c>
      <c r="AA34" s="22">
        <v>37.147542578040223</v>
      </c>
      <c r="AB34" s="22">
        <v>41.31563210772859</v>
      </c>
      <c r="AC34" s="22">
        <v>40.001866075498953</v>
      </c>
      <c r="AD34" s="22">
        <v>43.598367345999556</v>
      </c>
      <c r="AE34" s="22">
        <v>45.445754715123407</v>
      </c>
      <c r="AF34" s="22">
        <v>42.724701388531528</v>
      </c>
      <c r="AG34" s="22">
        <v>44.313815869801836</v>
      </c>
      <c r="AH34" s="22">
        <v>40.256524807077476</v>
      </c>
      <c r="AI34" s="22">
        <v>41.740340700603063</v>
      </c>
      <c r="AJ34" s="22">
        <v>40.889898582480903</v>
      </c>
      <c r="AK34" s="22">
        <v>39.338201590435496</v>
      </c>
      <c r="AL34" s="22">
        <v>49.948677305355801</v>
      </c>
      <c r="AM34" s="22">
        <v>52.617389279856901</v>
      </c>
      <c r="AN34" s="22">
        <v>52.767609009282801</v>
      </c>
      <c r="AO34" s="22">
        <v>52.766782133599364</v>
      </c>
      <c r="AP34" s="22">
        <v>56.083533497522801</v>
      </c>
      <c r="AQ34" s="22">
        <v>56.848361152290551</v>
      </c>
      <c r="AR34" s="22">
        <v>54.162092014517903</v>
      </c>
      <c r="AS34" s="22">
        <v>55.067833518891796</v>
      </c>
      <c r="AT34" s="22">
        <v>52.117423518376199</v>
      </c>
      <c r="AU34" s="22">
        <v>51.117361549575797</v>
      </c>
      <c r="AV34" s="22">
        <v>49.025384809127502</v>
      </c>
      <c r="AW34" s="22">
        <v>49.715319760439293</v>
      </c>
      <c r="AX34" s="22">
        <v>46.9989161729358</v>
      </c>
      <c r="AY34" s="22">
        <v>57.244740251045798</v>
      </c>
      <c r="AZ34" s="22">
        <v>63.362332712638306</v>
      </c>
      <c r="BA34" s="22">
        <v>58.955436309991299</v>
      </c>
      <c r="BB34" s="22">
        <v>55.834504961763997</v>
      </c>
      <c r="BC34" s="22">
        <v>57.757504609929775</v>
      </c>
      <c r="BD34" s="22">
        <v>59.817351889715404</v>
      </c>
      <c r="BE34" s="22">
        <v>52.033257210062388</v>
      </c>
      <c r="BF34" s="22">
        <v>45.26130274077866</v>
      </c>
      <c r="BG34" s="22">
        <v>45.214654901775646</v>
      </c>
      <c r="BH34" s="22">
        <v>45.731427206748698</v>
      </c>
      <c r="BI34" s="22">
        <v>43.556197460036465</v>
      </c>
      <c r="BJ34" s="22">
        <v>48.049159599034503</v>
      </c>
      <c r="BK34" s="22">
        <v>47.455699202759305</v>
      </c>
      <c r="BL34" s="22">
        <v>48.958903094229399</v>
      </c>
      <c r="BM34" s="22">
        <v>48.552372249796377</v>
      </c>
      <c r="BN34" s="22">
        <v>49.871566981858514</v>
      </c>
      <c r="BO34" s="22">
        <v>48.282698929129857</v>
      </c>
      <c r="BP34" s="22">
        <v>47.407111118542289</v>
      </c>
      <c r="BQ34" s="22">
        <v>48.867718165993978</v>
      </c>
      <c r="BR34" s="22">
        <v>45.592382108784825</v>
      </c>
      <c r="BS34" s="22">
        <v>44.265462401220759</v>
      </c>
      <c r="BT34" s="22">
        <v>43.898551304654497</v>
      </c>
      <c r="BU34" s="22">
        <v>38.423116156645683</v>
      </c>
      <c r="BV34" s="22">
        <v>41.40562080250065</v>
      </c>
      <c r="BW34" s="22">
        <v>41.127939160727053</v>
      </c>
      <c r="BX34" s="22">
        <v>43.473312383130803</v>
      </c>
      <c r="BY34" s="22">
        <v>44.219353395326927</v>
      </c>
      <c r="BZ34" s="22">
        <v>45.98474529404433</v>
      </c>
      <c r="CA34" s="22">
        <v>44.479353963721174</v>
      </c>
      <c r="CB34" s="22">
        <v>41.137487094621399</v>
      </c>
      <c r="CC34" s="22">
        <v>39.284167686210054</v>
      </c>
      <c r="CD34" s="22">
        <v>32.857718042003</v>
      </c>
      <c r="CE34" s="22">
        <v>30.774784452394304</v>
      </c>
      <c r="CF34" s="22">
        <v>21.231620584876158</v>
      </c>
      <c r="CG34" s="22">
        <v>18.971688256129561</v>
      </c>
      <c r="CH34" s="22">
        <v>22.434073450472891</v>
      </c>
      <c r="CI34" s="22">
        <v>22.452558523474671</v>
      </c>
      <c r="CJ34" s="22">
        <v>23.268643483305137</v>
      </c>
      <c r="CK34" s="22">
        <v>32.26380728531359</v>
      </c>
      <c r="CL34" s="22">
        <v>31.756769989599139</v>
      </c>
      <c r="CM34" s="22">
        <v>29.942404122971872</v>
      </c>
      <c r="CN34" s="22">
        <v>28.667239768287693</v>
      </c>
      <c r="CO34" s="22">
        <v>30.258865416879445</v>
      </c>
      <c r="CP34" s="22">
        <v>25.210286774221018</v>
      </c>
      <c r="CQ34" s="22">
        <v>23.304347637551022</v>
      </c>
      <c r="CR34" s="299">
        <v>16.564172852968376</v>
      </c>
      <c r="CS34" s="299">
        <v>16.786476571330525</v>
      </c>
      <c r="CT34" s="364">
        <v>19.218913145599686</v>
      </c>
      <c r="CU34" s="364">
        <v>19.456177728271431</v>
      </c>
      <c r="CV34" s="364">
        <v>21.880770038963036</v>
      </c>
      <c r="CW34" s="364">
        <v>22.399683104297026</v>
      </c>
      <c r="CX34" s="364">
        <v>26.842512441041031</v>
      </c>
      <c r="CY34" s="364">
        <v>17.035340314320941</v>
      </c>
      <c r="CZ34" s="364">
        <v>17.623500612246215</v>
      </c>
      <c r="DA34" s="364">
        <v>18.047885685627875</v>
      </c>
      <c r="DB34" s="364">
        <v>17.706574772237737</v>
      </c>
      <c r="DC34" s="364">
        <v>15.194318495516264</v>
      </c>
      <c r="DD34" s="364">
        <v>13.153429012022729</v>
      </c>
      <c r="DE34" s="364">
        <v>12.434824329063764</v>
      </c>
      <c r="DF34" s="364">
        <v>16.34320557895969</v>
      </c>
      <c r="DG34" s="364">
        <v>19.563388913964634</v>
      </c>
      <c r="DH34" s="364">
        <v>27.169677753105127</v>
      </c>
      <c r="DI34" s="364">
        <v>24.654277194195888</v>
      </c>
      <c r="DJ34" s="364">
        <v>26.755925423221694</v>
      </c>
      <c r="DK34" s="364">
        <v>26.355866449885582</v>
      </c>
      <c r="DL34" s="364">
        <v>25.78948911608585</v>
      </c>
      <c r="DM34" s="364">
        <v>27.102174861002343</v>
      </c>
      <c r="DN34" s="364">
        <v>24.671328167162166</v>
      </c>
      <c r="DO34" s="364">
        <v>21.632906569632027</v>
      </c>
      <c r="DP34" s="364">
        <v>22.346213452654201</v>
      </c>
      <c r="DQ34" s="364">
        <v>22.019201726496949</v>
      </c>
      <c r="DR34" s="364">
        <v>24.953931141214685</v>
      </c>
      <c r="DS34" s="364">
        <v>23.175298430176824</v>
      </c>
      <c r="DT34" s="364">
        <v>28.131405636984706</v>
      </c>
      <c r="DU34" s="364">
        <v>28.914140913063914</v>
      </c>
      <c r="DV34" s="364">
        <v>31.555324638761817</v>
      </c>
      <c r="DW34" s="364">
        <v>30.576024117915544</v>
      </c>
      <c r="DX34" s="364">
        <v>33.213075276533743</v>
      </c>
      <c r="DY34" s="364">
        <v>30.049470203983404</v>
      </c>
      <c r="DZ34" s="364">
        <v>29.276421047263856</v>
      </c>
      <c r="EA34" s="364">
        <v>27.46044417280601</v>
      </c>
      <c r="EB34" s="364">
        <v>25.113199055065522</v>
      </c>
      <c r="EC34" s="364">
        <v>26.669583059262955</v>
      </c>
      <c r="ED34" s="364">
        <v>31.022898018691567</v>
      </c>
      <c r="EE34" s="364">
        <v>31.117794093476196</v>
      </c>
      <c r="EF34" s="364">
        <v>32.623696744208821</v>
      </c>
      <c r="EG34" s="364">
        <v>30.439064119896862</v>
      </c>
      <c r="EH34" s="364">
        <v>33.387707070031894</v>
      </c>
      <c r="EI34" s="364">
        <v>32.286003124049913</v>
      </c>
      <c r="EJ34" s="364">
        <v>35.584975583776043</v>
      </c>
      <c r="EK34" s="364">
        <v>34.407021554855319</v>
      </c>
      <c r="EL34" s="364">
        <v>30.733609740610078</v>
      </c>
      <c r="EM34" s="364">
        <v>31.670587141660626</v>
      </c>
      <c r="EN34" s="364">
        <v>10.632742342443839</v>
      </c>
      <c r="EO34" s="364">
        <v>32.779548582580929</v>
      </c>
      <c r="EP34" s="364">
        <v>30.83892688268406</v>
      </c>
      <c r="EQ34" s="364">
        <v>29.125893670167514</v>
      </c>
      <c r="ER34" s="364">
        <v>36.296770983054635</v>
      </c>
      <c r="ES34" s="364">
        <v>37.969999431305972</v>
      </c>
      <c r="ET34" s="364">
        <v>41.390673748438175</v>
      </c>
      <c r="EU34" s="364">
        <v>38.672124821916967</v>
      </c>
      <c r="EV34" s="364">
        <v>36.851644888454111</v>
      </c>
      <c r="EW34" s="364">
        <v>42.704753497839093</v>
      </c>
      <c r="EX34" s="364">
        <v>43.339425054755878</v>
      </c>
      <c r="EY34" s="364">
        <v>44.491913456063777</v>
      </c>
      <c r="EZ34" s="364">
        <v>28.241206913602376</v>
      </c>
      <c r="FA34" s="364">
        <v>28.54711906585872</v>
      </c>
      <c r="FB34" s="364">
        <v>35.314621911374189</v>
      </c>
      <c r="FC34" s="364">
        <v>39.122810717484079</v>
      </c>
      <c r="FD34" s="364">
        <v>42.292881183196045</v>
      </c>
      <c r="FE34" s="364">
        <v>42.928320919227403</v>
      </c>
      <c r="FF34" s="364">
        <v>48.348465944821577</v>
      </c>
      <c r="FG34" s="364">
        <v>45.634104592343689</v>
      </c>
      <c r="FH34" s="364">
        <v>55.027724290143695</v>
      </c>
      <c r="FI34" s="410"/>
      <c r="FJ34" s="22">
        <v>428.38292750694706</v>
      </c>
      <c r="FK34" s="22">
        <v>484.6704094961691</v>
      </c>
      <c r="FL34" s="22">
        <v>613.72516315218638</v>
      </c>
      <c r="FM34" s="22">
        <v>641.22070633020371</v>
      </c>
      <c r="FN34" s="22">
        <v>566.59069851813501</v>
      </c>
      <c r="FO34" s="22">
        <v>487.06614973597988</v>
      </c>
      <c r="FP34" s="22">
        <v>309.76230529308219</v>
      </c>
      <c r="FQ34" s="309">
        <v>228.75632576242012</v>
      </c>
      <c r="FR34" s="364">
        <v>265.62649336830151</v>
      </c>
      <c r="FS34" s="364">
        <v>331.67095075785568</v>
      </c>
      <c r="FT34" s="364">
        <v>375.05613930558576</v>
      </c>
      <c r="FU34" s="364">
        <v>425.09441735970495</v>
      </c>
      <c r="FV34" s="364">
        <f>'EDE''s'!C34</f>
        <v>365.45725553805175</v>
      </c>
      <c r="FW34" s="414"/>
      <c r="FX34" s="414"/>
      <c r="FY34" s="414"/>
      <c r="FZ34" s="414"/>
      <c r="GA34" s="414"/>
      <c r="GB34" s="414"/>
      <c r="GC34" s="414"/>
      <c r="GD34" s="414"/>
    </row>
    <row r="35" spans="1:186" s="3" customFormat="1" ht="13.8" x14ac:dyDescent="0.3">
      <c r="A35" s="45"/>
      <c r="B35" s="21" t="s">
        <v>19</v>
      </c>
      <c r="C35" s="288">
        <v>458.4669743059552</v>
      </c>
      <c r="D35" s="288">
        <v>345.28051481181609</v>
      </c>
      <c r="E35" s="288">
        <v>113.18645949413911</v>
      </c>
      <c r="F35" s="285">
        <v>0.32781015620249443</v>
      </c>
      <c r="G35" s="284"/>
      <c r="H35" s="288">
        <v>319.60951921708153</v>
      </c>
      <c r="I35" s="288">
        <v>25.670995594734563</v>
      </c>
      <c r="J35" s="285">
        <v>8.0319871753565017E-2</v>
      </c>
      <c r="K35" s="44">
        <v>0</v>
      </c>
      <c r="L35" s="22">
        <v>38.34352416354335</v>
      </c>
      <c r="M35" s="22">
        <v>37.395136867896994</v>
      </c>
      <c r="N35" s="22">
        <v>34.703834734602026</v>
      </c>
      <c r="O35" s="22">
        <v>37.546342838184181</v>
      </c>
      <c r="P35" s="22">
        <v>37.890091943504814</v>
      </c>
      <c r="Q35" s="22">
        <v>41.290705661382567</v>
      </c>
      <c r="R35" s="22">
        <v>46.720248016353501</v>
      </c>
      <c r="S35" s="22">
        <v>49.151903673249599</v>
      </c>
      <c r="T35" s="22">
        <v>49.050477093723202</v>
      </c>
      <c r="U35" s="22">
        <v>51.274612437181297</v>
      </c>
      <c r="V35" s="22">
        <v>52.629707356700202</v>
      </c>
      <c r="W35" s="22">
        <v>49.9810103264454</v>
      </c>
      <c r="X35" s="22">
        <v>46.291341193491654</v>
      </c>
      <c r="Y35" s="22">
        <v>44.763752466344997</v>
      </c>
      <c r="Z35" s="22">
        <v>50.182235480526138</v>
      </c>
      <c r="AA35" s="22">
        <v>47.897266518548925</v>
      </c>
      <c r="AB35" s="22">
        <v>54.057564642344971</v>
      </c>
      <c r="AC35" s="22">
        <v>48.212961903743079</v>
      </c>
      <c r="AD35" s="22">
        <v>51.745565965619228</v>
      </c>
      <c r="AE35" s="22">
        <v>52.993847028578429</v>
      </c>
      <c r="AF35" s="22">
        <v>51.429915571105738</v>
      </c>
      <c r="AG35" s="22">
        <v>53.221282709505594</v>
      </c>
      <c r="AH35" s="22">
        <v>50.905270638247309</v>
      </c>
      <c r="AI35" s="22">
        <v>50.966690355997478</v>
      </c>
      <c r="AJ35" s="22">
        <v>52.8928383641965</v>
      </c>
      <c r="AK35" s="22">
        <v>52.165567504507401</v>
      </c>
      <c r="AL35" s="22">
        <v>61.020117215514304</v>
      </c>
      <c r="AM35" s="22">
        <v>59.846477160256995</v>
      </c>
      <c r="AN35" s="22">
        <v>56.987848899999996</v>
      </c>
      <c r="AO35" s="22">
        <v>56.17471479823616</v>
      </c>
      <c r="AP35" s="22">
        <v>59.11</v>
      </c>
      <c r="AQ35" s="22">
        <v>60.657710703032997</v>
      </c>
      <c r="AR35" s="22">
        <v>59.602481049348803</v>
      </c>
      <c r="AS35" s="22">
        <v>61.164999281350099</v>
      </c>
      <c r="AT35" s="22">
        <v>58.439684571663093</v>
      </c>
      <c r="AU35" s="22">
        <v>57.3376782643399</v>
      </c>
      <c r="AV35" s="22">
        <v>50.867351248006003</v>
      </c>
      <c r="AW35" s="22">
        <v>52.694308777790866</v>
      </c>
      <c r="AX35" s="22">
        <v>56.536937335154299</v>
      </c>
      <c r="AY35" s="22">
        <v>57.205588794668103</v>
      </c>
      <c r="AZ35" s="22">
        <v>63.135219806426697</v>
      </c>
      <c r="BA35" s="22">
        <v>57.526556857684902</v>
      </c>
      <c r="BB35" s="22">
        <v>54.754842524442395</v>
      </c>
      <c r="BC35" s="22">
        <v>57.310534006864657</v>
      </c>
      <c r="BD35" s="22">
        <v>59.134675938253373</v>
      </c>
      <c r="BE35" s="22">
        <v>59.258463777834756</v>
      </c>
      <c r="BF35" s="22">
        <v>53.424558742125619</v>
      </c>
      <c r="BG35" s="22">
        <v>51.894163253642581</v>
      </c>
      <c r="BH35" s="22">
        <v>54.095798245306298</v>
      </c>
      <c r="BI35" s="22">
        <v>51.839629268535731</v>
      </c>
      <c r="BJ35" s="22">
        <v>58.341995154816502</v>
      </c>
      <c r="BK35" s="22">
        <v>56.997192226557097</v>
      </c>
      <c r="BL35" s="22">
        <v>59.214206836350442</v>
      </c>
      <c r="BM35" s="22">
        <v>57.548757589057864</v>
      </c>
      <c r="BN35" s="22">
        <v>59.095941191034441</v>
      </c>
      <c r="BO35" s="22">
        <v>65.514438977670778</v>
      </c>
      <c r="BP35" s="22">
        <v>66.015103437285802</v>
      </c>
      <c r="BQ35" s="22">
        <v>66.993101672317223</v>
      </c>
      <c r="BR35" s="22">
        <v>60.563455322867704</v>
      </c>
      <c r="BS35" s="22">
        <v>59.444135181789314</v>
      </c>
      <c r="BT35" s="22">
        <v>55.8801209675973</v>
      </c>
      <c r="BU35" s="22">
        <v>49.585130138455973</v>
      </c>
      <c r="BV35" s="22">
        <v>56.097464629738731</v>
      </c>
      <c r="BW35" s="22">
        <v>54.796350230736444</v>
      </c>
      <c r="BX35" s="22">
        <v>58.395679061841875</v>
      </c>
      <c r="BY35" s="22">
        <v>58.939167883210935</v>
      </c>
      <c r="BZ35" s="22">
        <v>59.806261385268996</v>
      </c>
      <c r="CA35" s="22">
        <v>56.822653438854822</v>
      </c>
      <c r="CB35" s="22">
        <v>54.308477758284404</v>
      </c>
      <c r="CC35" s="22">
        <v>52.618602570907392</v>
      </c>
      <c r="CD35" s="22">
        <v>43.683026848004545</v>
      </c>
      <c r="CE35" s="22">
        <v>40.91551747706341</v>
      </c>
      <c r="CF35" s="22">
        <v>27.873311001922996</v>
      </c>
      <c r="CG35" s="22">
        <v>25.0006068038055</v>
      </c>
      <c r="CH35" s="22">
        <v>32.085527383964347</v>
      </c>
      <c r="CI35" s="22">
        <v>30.940140411462199</v>
      </c>
      <c r="CJ35" s="22">
        <v>32.548860661335674</v>
      </c>
      <c r="CK35" s="22">
        <v>42.448740390458063</v>
      </c>
      <c r="CL35" s="22">
        <v>41.681946946555485</v>
      </c>
      <c r="CM35" s="22">
        <v>39.021650642493078</v>
      </c>
      <c r="CN35" s="22">
        <v>37.148578373666098</v>
      </c>
      <c r="CO35" s="22">
        <v>38.860043739183418</v>
      </c>
      <c r="CP35" s="22">
        <v>33.159310346920037</v>
      </c>
      <c r="CQ35" s="22">
        <v>31.372430039542028</v>
      </c>
      <c r="CR35" s="299">
        <v>27.9680330764369</v>
      </c>
      <c r="CS35" s="299">
        <v>26.297828031369594</v>
      </c>
      <c r="CT35" s="364">
        <v>30.564838706669725</v>
      </c>
      <c r="CU35" s="364">
        <v>31.735093836964701</v>
      </c>
      <c r="CV35" s="364">
        <v>35.278895233953968</v>
      </c>
      <c r="CW35" s="364">
        <v>37.066577331264895</v>
      </c>
      <c r="CX35" s="364">
        <v>37.718597545469706</v>
      </c>
      <c r="CY35" s="364">
        <v>28.595090966727369</v>
      </c>
      <c r="CZ35" s="364">
        <v>32.321315082117003</v>
      </c>
      <c r="DA35" s="364">
        <v>29.7653575879222</v>
      </c>
      <c r="DB35" s="364">
        <v>29.173672201128987</v>
      </c>
      <c r="DC35" s="364">
        <v>27.264331383449697</v>
      </c>
      <c r="DD35" s="364">
        <v>14.38829636344343</v>
      </c>
      <c r="DE35" s="364">
        <v>13.392401152026567</v>
      </c>
      <c r="DF35" s="364">
        <v>17.453364828757682</v>
      </c>
      <c r="DG35" s="364">
        <v>21.83857689456239</v>
      </c>
      <c r="DH35" s="364">
        <v>32.180365241298901</v>
      </c>
      <c r="DI35" s="364">
        <v>29.114084234164491</v>
      </c>
      <c r="DJ35" s="364">
        <v>30.785447487397544</v>
      </c>
      <c r="DK35" s="364">
        <v>30.642147789538921</v>
      </c>
      <c r="DL35" s="364">
        <v>29.963690541752769</v>
      </c>
      <c r="DM35" s="364">
        <v>31.27158196080509</v>
      </c>
      <c r="DN35" s="364">
        <v>28.438550746261598</v>
      </c>
      <c r="DO35" s="364">
        <v>25.626130109644414</v>
      </c>
      <c r="DP35" s="364">
        <v>28.131589495900073</v>
      </c>
      <c r="DQ35" s="364">
        <v>26.190891400667901</v>
      </c>
      <c r="DR35" s="364">
        <v>29.550789811047576</v>
      </c>
      <c r="DS35" s="364">
        <v>27.731530822421178</v>
      </c>
      <c r="DT35" s="364">
        <v>34.864162530664387</v>
      </c>
      <c r="DU35" s="364">
        <v>33.754264367527668</v>
      </c>
      <c r="DV35" s="364">
        <v>36.498437868810612</v>
      </c>
      <c r="DW35" s="364">
        <v>35.517956398624598</v>
      </c>
      <c r="DX35" s="364">
        <v>37.764910470390213</v>
      </c>
      <c r="DY35" s="364">
        <v>35.090915322962061</v>
      </c>
      <c r="DZ35" s="364">
        <v>34.021173114586212</v>
      </c>
      <c r="EA35" s="364">
        <v>32.201726104125157</v>
      </c>
      <c r="EB35" s="364">
        <v>29.582868997222242</v>
      </c>
      <c r="EC35" s="364">
        <v>31.136056538794616</v>
      </c>
      <c r="ED35" s="364">
        <v>35.531861180512159</v>
      </c>
      <c r="EE35" s="364">
        <v>35.383289669010303</v>
      </c>
      <c r="EF35" s="364">
        <v>37.266351711670602</v>
      </c>
      <c r="EG35" s="364">
        <v>35.2129444035739</v>
      </c>
      <c r="EH35" s="364">
        <v>38.239764889880398</v>
      </c>
      <c r="EI35" s="364">
        <v>37.325225662067503</v>
      </c>
      <c r="EJ35" s="364">
        <v>39.931156164349773</v>
      </c>
      <c r="EK35" s="364">
        <v>39.471337706579597</v>
      </c>
      <c r="EL35" s="364">
        <v>35.501413612237002</v>
      </c>
      <c r="EM35" s="364">
        <v>39.484692579308202</v>
      </c>
      <c r="EN35" s="364">
        <v>34.716522916053002</v>
      </c>
      <c r="EO35" s="364">
        <v>36.217891632191197</v>
      </c>
      <c r="EP35" s="364">
        <v>34.258222137806101</v>
      </c>
      <c r="EQ35" s="364">
        <v>32.015405410170999</v>
      </c>
      <c r="ER35" s="364">
        <v>39.693063244533498</v>
      </c>
      <c r="ES35" s="364">
        <v>41.428826269063997</v>
      </c>
      <c r="ET35" s="364">
        <v>44.996970090538007</v>
      </c>
      <c r="EU35" s="364">
        <v>41.750394527423303</v>
      </c>
      <c r="EV35" s="364">
        <v>40.203218584036001</v>
      </c>
      <c r="EW35" s="364">
        <v>46.114332854055498</v>
      </c>
      <c r="EX35" s="364">
        <v>46.505053447332898</v>
      </c>
      <c r="EY35" s="364">
        <v>47.921150354918801</v>
      </c>
      <c r="EZ35" s="364">
        <v>39.529246190139901</v>
      </c>
      <c r="FA35" s="364">
        <v>39.440738430313097</v>
      </c>
      <c r="FB35" s="364">
        <v>47.348307821869803</v>
      </c>
      <c r="FC35" s="364">
        <v>51.172216886288602</v>
      </c>
      <c r="FD35" s="364">
        <v>55.409305188917401</v>
      </c>
      <c r="FE35" s="364">
        <v>55.822705318179203</v>
      </c>
      <c r="FF35" s="364">
        <v>59.643298583079002</v>
      </c>
      <c r="FG35" s="364">
        <v>59.159760227744201</v>
      </c>
      <c r="FH35" s="364">
        <v>50.941395659424039</v>
      </c>
      <c r="FI35" s="410"/>
      <c r="FJ35" s="22">
        <v>525.97759511276706</v>
      </c>
      <c r="FK35" s="22">
        <v>602.66769447405352</v>
      </c>
      <c r="FL35" s="22">
        <v>695.4001178124463</v>
      </c>
      <c r="FM35" s="22">
        <v>673.74320106289429</v>
      </c>
      <c r="FN35" s="22">
        <v>715.66375510358932</v>
      </c>
      <c r="FO35" s="22">
        <v>641.84845238996479</v>
      </c>
      <c r="FP35" s="22">
        <v>412.14114674130894</v>
      </c>
      <c r="FQ35" s="309">
        <v>373.74963098347473</v>
      </c>
      <c r="FR35" s="364">
        <v>305.09463734965379</v>
      </c>
      <c r="FS35" s="364">
        <v>391.31834770772764</v>
      </c>
      <c r="FT35" s="364">
        <v>434.06696311520636</v>
      </c>
      <c r="FU35" s="364">
        <v>485.82105146812324</v>
      </c>
      <c r="FV35" s="364">
        <f>'EDE''s'!C35</f>
        <v>458.4669743059552</v>
      </c>
      <c r="FW35" s="414"/>
      <c r="FX35" s="414"/>
      <c r="FY35" s="414"/>
      <c r="FZ35" s="414"/>
      <c r="GA35" s="414"/>
      <c r="GB35" s="414"/>
      <c r="GC35" s="414"/>
      <c r="GD35" s="414"/>
    </row>
    <row r="36" spans="1:186" s="3" customFormat="1" ht="13.8" x14ac:dyDescent="0.3">
      <c r="A36" s="45"/>
      <c r="B36" s="21" t="s">
        <v>20</v>
      </c>
      <c r="C36" s="288">
        <v>382.46419989016817</v>
      </c>
      <c r="D36" s="288">
        <v>233.23688099162447</v>
      </c>
      <c r="E36" s="288">
        <v>149.2273188985437</v>
      </c>
      <c r="F36" s="285">
        <v>0.63981012893026312</v>
      </c>
      <c r="G36" s="284"/>
      <c r="H36" s="288">
        <v>116.2748704778476</v>
      </c>
      <c r="I36" s="288">
        <v>116.96201051377687</v>
      </c>
      <c r="J36" s="285">
        <v>1.0059096177282794</v>
      </c>
      <c r="K36" s="44">
        <v>0</v>
      </c>
      <c r="L36" s="22">
        <v>37.850211527833245</v>
      </c>
      <c r="M36" s="22">
        <v>26.600428879011194</v>
      </c>
      <c r="N36" s="22">
        <v>24.568302490978855</v>
      </c>
      <c r="O36" s="22">
        <v>25.819129898679076</v>
      </c>
      <c r="P36" s="22">
        <v>24.402607247240731</v>
      </c>
      <c r="Q36" s="22">
        <v>28.582828275753268</v>
      </c>
      <c r="R36" s="22">
        <v>29.760682079998102</v>
      </c>
      <c r="S36" s="22">
        <v>31.358219710207901</v>
      </c>
      <c r="T36" s="22">
        <v>29.5351887026765</v>
      </c>
      <c r="U36" s="22">
        <v>31.016147564735999</v>
      </c>
      <c r="V36" s="22">
        <v>32.680216599683</v>
      </c>
      <c r="W36" s="22">
        <v>34.046018860567798</v>
      </c>
      <c r="X36" s="22">
        <v>21.238900336178027</v>
      </c>
      <c r="Y36" s="22">
        <v>22.62558475452882</v>
      </c>
      <c r="Z36" s="22">
        <v>23.223639352727162</v>
      </c>
      <c r="AA36" s="22">
        <v>21.807459649173758</v>
      </c>
      <c r="AB36" s="22">
        <v>22.606094358086985</v>
      </c>
      <c r="AC36" s="22">
        <v>31.83968668984436</v>
      </c>
      <c r="AD36" s="22">
        <v>26.13729240116114</v>
      </c>
      <c r="AE36" s="22">
        <v>29.681298268043399</v>
      </c>
      <c r="AF36" s="22">
        <v>30.75761776367213</v>
      </c>
      <c r="AG36" s="22">
        <v>29.664659912856877</v>
      </c>
      <c r="AH36" s="22">
        <v>27.372208843855482</v>
      </c>
      <c r="AI36" s="22">
        <v>28.149861401660182</v>
      </c>
      <c r="AJ36" s="22">
        <v>29.756964194822501</v>
      </c>
      <c r="AK36" s="22">
        <v>27.103114557505002</v>
      </c>
      <c r="AL36" s="22">
        <v>31.522755679991</v>
      </c>
      <c r="AM36" s="22">
        <v>32.744969588884302</v>
      </c>
      <c r="AN36" s="22">
        <v>30.233875206573</v>
      </c>
      <c r="AO36" s="22">
        <v>29.852975263790999</v>
      </c>
      <c r="AP36" s="22">
        <v>30.063406668144403</v>
      </c>
      <c r="AQ36" s="22">
        <v>30.513233304839101</v>
      </c>
      <c r="AR36" s="22">
        <v>30.820376874325202</v>
      </c>
      <c r="AS36" s="22">
        <v>31.459015182901503</v>
      </c>
      <c r="AT36" s="22">
        <v>29.060814750555899</v>
      </c>
      <c r="AU36" s="22">
        <v>29.1517284505871</v>
      </c>
      <c r="AV36" s="22">
        <v>27.663797009397303</v>
      </c>
      <c r="AW36" s="22">
        <v>26.475148620198826</v>
      </c>
      <c r="AX36" s="22">
        <v>27.179260396586898</v>
      </c>
      <c r="AY36" s="22">
        <v>28.305599245536001</v>
      </c>
      <c r="AZ36" s="22">
        <v>31.748277033301701</v>
      </c>
      <c r="BA36" s="22">
        <v>32.667937513565001</v>
      </c>
      <c r="BB36" s="22">
        <v>30.72855054751</v>
      </c>
      <c r="BC36" s="22">
        <v>32.273446831421168</v>
      </c>
      <c r="BD36" s="22">
        <v>37.695956171098651</v>
      </c>
      <c r="BE36" s="22">
        <v>39.567489643422334</v>
      </c>
      <c r="BF36" s="22">
        <v>37.693306609149019</v>
      </c>
      <c r="BG36" s="22">
        <v>38.409772599274817</v>
      </c>
      <c r="BH36" s="22">
        <v>35.744619275814401</v>
      </c>
      <c r="BI36" s="22">
        <v>33.745104717902855</v>
      </c>
      <c r="BJ36" s="22">
        <v>36.836206622893805</v>
      </c>
      <c r="BK36" s="22">
        <v>37.267774040403204</v>
      </c>
      <c r="BL36" s="22">
        <v>39.576079882358698</v>
      </c>
      <c r="BM36" s="22">
        <v>39.254353279298819</v>
      </c>
      <c r="BN36" s="22">
        <v>39.817687755415115</v>
      </c>
      <c r="BO36" s="22">
        <v>40.293611734165061</v>
      </c>
      <c r="BP36" s="22">
        <v>40.081469952404788</v>
      </c>
      <c r="BQ36" s="22">
        <v>41.286658476822986</v>
      </c>
      <c r="BR36" s="22">
        <v>38.890351181119748</v>
      </c>
      <c r="BS36" s="22">
        <v>38.391792875778037</v>
      </c>
      <c r="BT36" s="22">
        <v>39.809107499417898</v>
      </c>
      <c r="BU36" s="22">
        <v>37.174278690858252</v>
      </c>
      <c r="BV36" s="22">
        <v>43.702799134938616</v>
      </c>
      <c r="BW36" s="22">
        <v>41.817824828796113</v>
      </c>
      <c r="BX36" s="22">
        <v>43.251740269529776</v>
      </c>
      <c r="BY36" s="22">
        <v>44.371434958693527</v>
      </c>
      <c r="BZ36" s="22">
        <v>45.618540618534958</v>
      </c>
      <c r="CA36" s="22">
        <v>42.848559514639668</v>
      </c>
      <c r="CB36" s="22">
        <v>41.055637680482</v>
      </c>
      <c r="CC36" s="22">
        <v>43.228031706486789</v>
      </c>
      <c r="CD36" s="22">
        <v>20.182491411381243</v>
      </c>
      <c r="CE36" s="22">
        <v>27.896320788727888</v>
      </c>
      <c r="CF36" s="22">
        <v>32.044402266736462</v>
      </c>
      <c r="CG36" s="22">
        <v>27.605965240066901</v>
      </c>
      <c r="CH36" s="22">
        <v>30.608041727582652</v>
      </c>
      <c r="CI36" s="22">
        <v>30.590040105712507</v>
      </c>
      <c r="CJ36" s="22">
        <v>31.724611324282922</v>
      </c>
      <c r="CK36" s="22">
        <v>33.053605055009371</v>
      </c>
      <c r="CL36" s="22">
        <v>33.523381218809988</v>
      </c>
      <c r="CM36" s="22">
        <v>32.028099395727871</v>
      </c>
      <c r="CN36" s="22">
        <v>30.88724762569386</v>
      </c>
      <c r="CO36" s="22">
        <v>31.231474882985385</v>
      </c>
      <c r="CP36" s="22">
        <v>28.704893842819828</v>
      </c>
      <c r="CQ36" s="22">
        <v>29.303755151210574</v>
      </c>
      <c r="CR36" s="299">
        <v>25.682757593706903</v>
      </c>
      <c r="CS36" s="299">
        <v>24.315758582256034</v>
      </c>
      <c r="CT36" s="364">
        <v>25.666694911661203</v>
      </c>
      <c r="CU36" s="364">
        <v>26.402568849255104</v>
      </c>
      <c r="CV36" s="364">
        <v>29.931220995828756</v>
      </c>
      <c r="CW36" s="364">
        <v>30.142219675685965</v>
      </c>
      <c r="CX36" s="364">
        <v>31.343572755786663</v>
      </c>
      <c r="CY36" s="364">
        <v>17.827224149654022</v>
      </c>
      <c r="CZ36" s="364">
        <v>17.744652232243848</v>
      </c>
      <c r="DA36" s="364">
        <v>20.052412807005304</v>
      </c>
      <c r="DB36" s="364">
        <v>21.709397420000002</v>
      </c>
      <c r="DC36" s="364">
        <v>22.405725317744153</v>
      </c>
      <c r="DD36" s="364">
        <v>20.261569455610939</v>
      </c>
      <c r="DE36" s="364">
        <v>17.432343328663961</v>
      </c>
      <c r="DF36" s="364">
        <v>19.275927081449321</v>
      </c>
      <c r="DG36" s="364">
        <v>19.496847014420911</v>
      </c>
      <c r="DH36" s="364">
        <v>22.865343287686663</v>
      </c>
      <c r="DI36" s="364">
        <v>17.60578528897393</v>
      </c>
      <c r="DJ36" s="364">
        <v>17.84092977541323</v>
      </c>
      <c r="DK36" s="364">
        <v>17.154443356973488</v>
      </c>
      <c r="DL36" s="364">
        <v>17.223762893428123</v>
      </c>
      <c r="DM36" s="364">
        <v>17.580715611031092</v>
      </c>
      <c r="DN36" s="364">
        <v>15.981165043050705</v>
      </c>
      <c r="DO36" s="364">
        <v>15.919887702090868</v>
      </c>
      <c r="DP36" s="364">
        <v>14.7139184996932</v>
      </c>
      <c r="DQ36" s="364">
        <v>14.824035837028207</v>
      </c>
      <c r="DR36" s="364">
        <v>14.634613160569076</v>
      </c>
      <c r="DS36" s="364">
        <v>14.624630335788574</v>
      </c>
      <c r="DT36" s="364">
        <v>15.232269416881845</v>
      </c>
      <c r="DU36" s="364">
        <v>14.682765555082884</v>
      </c>
      <c r="DV36" s="364">
        <v>13.869411193277958</v>
      </c>
      <c r="DW36" s="364">
        <v>12.583515671184532</v>
      </c>
      <c r="DX36" s="364">
        <v>11.911980306678764</v>
      </c>
      <c r="DY36" s="364">
        <v>13.03327961515571</v>
      </c>
      <c r="DZ36" s="364">
        <v>11.895622603685261</v>
      </c>
      <c r="EA36" s="364">
        <v>11.579230024051313</v>
      </c>
      <c r="EB36" s="364">
        <v>11.351980124556494</v>
      </c>
      <c r="EC36" s="364">
        <v>10.324736235253184</v>
      </c>
      <c r="ED36" s="364">
        <v>10.788254515348161</v>
      </c>
      <c r="EE36" s="364">
        <v>12.248585867534603</v>
      </c>
      <c r="EF36" s="364">
        <v>14.256957679732109</v>
      </c>
      <c r="EG36" s="364">
        <v>12.104634345479925</v>
      </c>
      <c r="EH36" s="364">
        <v>14.685933952242324</v>
      </c>
      <c r="EI36" s="364">
        <v>14.673347293391718</v>
      </c>
      <c r="EJ36" s="364">
        <v>15.840440464309085</v>
      </c>
      <c r="EK36" s="364">
        <v>17.157203496215885</v>
      </c>
      <c r="EL36" s="364">
        <v>17.166512075129518</v>
      </c>
      <c r="EM36" s="364">
        <v>18.239880671046773</v>
      </c>
      <c r="EN36" s="364">
        <v>18.018967845140732</v>
      </c>
      <c r="EO36" s="364">
        <v>19.001054404899222</v>
      </c>
      <c r="EP36" s="364">
        <v>19.033209837327597</v>
      </c>
      <c r="EQ36" s="364">
        <v>18.652399907482081</v>
      </c>
      <c r="ER36" s="364">
        <v>25.80368677279753</v>
      </c>
      <c r="ES36" s="364">
        <v>27.246613726894687</v>
      </c>
      <c r="ET36" s="364">
        <v>28.939825650042685</v>
      </c>
      <c r="EU36" s="364">
        <v>38.960357493696378</v>
      </c>
      <c r="EV36" s="364">
        <v>37.580765353343544</v>
      </c>
      <c r="EW36" s="364">
        <v>40.217163320303591</v>
      </c>
      <c r="EX36" s="364">
        <v>37.179445275487936</v>
      </c>
      <c r="EY36" s="364">
        <v>38.058548806862568</v>
      </c>
      <c r="EZ36" s="364">
        <v>33.357286700652701</v>
      </c>
      <c r="FA36" s="364">
        <v>32.174350256437563</v>
      </c>
      <c r="FB36" s="364">
        <v>39.286379750529903</v>
      </c>
      <c r="FC36" s="364">
        <v>44.573405697108299</v>
      </c>
      <c r="FD36" s="364">
        <v>47.946509564529443</v>
      </c>
      <c r="FE36" s="364">
        <v>47.858907948210025</v>
      </c>
      <c r="FF36" s="364">
        <v>50.421491230903534</v>
      </c>
      <c r="FG36" s="364">
        <v>47.685813320960101</v>
      </c>
      <c r="FH36" s="364">
        <v>39.160055420836613</v>
      </c>
      <c r="FI36" s="410"/>
      <c r="FJ36" s="22">
        <v>356.21998183736565</v>
      </c>
      <c r="FK36" s="22">
        <v>315.10430373178838</v>
      </c>
      <c r="FL36" s="22">
        <v>362.28322972292</v>
      </c>
      <c r="FM36" s="22">
        <v>390.40854222046175</v>
      </c>
      <c r="FN36" s="22">
        <v>461.18570979437749</v>
      </c>
      <c r="FO36" s="22">
        <v>470.95676710248671</v>
      </c>
      <c r="FP36" s="22">
        <v>371.30551783663833</v>
      </c>
      <c r="FQ36" s="309">
        <v>293.22420529082797</v>
      </c>
      <c r="FR36" s="364">
        <v>218.63871983879326</v>
      </c>
      <c r="FS36" s="364">
        <v>163.58527221907735</v>
      </c>
      <c r="FT36" s="364">
        <v>168.83846672023975</v>
      </c>
      <c r="FU36" s="364">
        <v>348.69203839427854</v>
      </c>
      <c r="FV36" s="364">
        <f>'EDE''s'!C36</f>
        <v>382.46419989016817</v>
      </c>
      <c r="FW36" s="414"/>
      <c r="FX36" s="414"/>
      <c r="FY36" s="414"/>
      <c r="FZ36" s="414"/>
      <c r="GA36" s="414"/>
      <c r="GB36" s="414"/>
      <c r="GC36" s="414"/>
      <c r="GD36" s="414"/>
    </row>
    <row r="37" spans="1:186" s="3" customFormat="1" ht="13.8" x14ac:dyDescent="0.3">
      <c r="A37" s="45"/>
      <c r="B37" s="24"/>
      <c r="C37" s="284"/>
      <c r="D37" s="284"/>
      <c r="E37" s="284"/>
      <c r="F37" s="285"/>
      <c r="G37" s="284"/>
      <c r="H37" s="284"/>
      <c r="I37" s="284"/>
      <c r="J37" s="285"/>
      <c r="K37" s="44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96"/>
      <c r="CS37" s="296"/>
      <c r="CT37" s="306"/>
      <c r="CU37" s="306"/>
      <c r="CV37" s="306"/>
      <c r="CW37" s="306"/>
      <c r="CX37" s="306"/>
      <c r="CY37" s="306"/>
      <c r="CZ37" s="306"/>
      <c r="DA37" s="306"/>
      <c r="DB37" s="306"/>
      <c r="DC37" s="306"/>
      <c r="DD37" s="306"/>
      <c r="DE37" s="306"/>
      <c r="DF37" s="306"/>
      <c r="DG37" s="306"/>
      <c r="DH37" s="306"/>
      <c r="DI37" s="306"/>
      <c r="DJ37" s="306"/>
      <c r="DK37" s="306"/>
      <c r="DL37" s="306"/>
      <c r="DM37" s="306"/>
      <c r="DN37" s="306"/>
      <c r="DO37" s="306"/>
      <c r="DP37" s="306"/>
      <c r="DQ37" s="306"/>
      <c r="DR37" s="306"/>
      <c r="DS37" s="306"/>
      <c r="DT37" s="306"/>
      <c r="DU37" s="306"/>
      <c r="DV37" s="306"/>
      <c r="DW37" s="306"/>
      <c r="DX37" s="306"/>
      <c r="DY37" s="306"/>
      <c r="DZ37" s="306"/>
      <c r="EA37" s="306"/>
      <c r="EB37" s="306"/>
      <c r="EC37" s="306"/>
      <c r="ED37" s="306"/>
      <c r="EE37" s="306"/>
      <c r="EF37" s="306"/>
      <c r="EG37" s="306"/>
      <c r="EH37" s="306"/>
      <c r="EI37" s="306"/>
      <c r="EJ37" s="306"/>
      <c r="EK37" s="306"/>
      <c r="EL37" s="306"/>
      <c r="EM37" s="306"/>
      <c r="EN37" s="306"/>
      <c r="EO37" s="306"/>
      <c r="EP37" s="306"/>
      <c r="EQ37" s="306"/>
      <c r="ER37" s="306"/>
      <c r="ES37" s="306"/>
      <c r="ET37" s="306"/>
      <c r="EU37" s="306"/>
      <c r="EV37" s="306"/>
      <c r="EW37" s="306"/>
      <c r="EX37" s="306"/>
      <c r="EY37" s="306"/>
      <c r="EZ37" s="306"/>
      <c r="FA37" s="306"/>
      <c r="FB37" s="306"/>
      <c r="FC37" s="306"/>
      <c r="FD37" s="306"/>
      <c r="FE37" s="306"/>
      <c r="FF37" s="306"/>
      <c r="FG37" s="306"/>
      <c r="FH37" s="306"/>
      <c r="FI37" s="410"/>
      <c r="FJ37" s="25"/>
      <c r="FK37" s="25"/>
      <c r="FL37" s="25"/>
      <c r="FM37" s="25"/>
      <c r="FN37" s="25"/>
      <c r="FO37" s="25"/>
      <c r="FP37" s="25"/>
      <c r="FQ37" s="306"/>
      <c r="FR37" s="306"/>
      <c r="FS37" s="306"/>
      <c r="FT37" s="306"/>
      <c r="FU37" s="306"/>
      <c r="FV37" s="306"/>
      <c r="FW37" s="414"/>
      <c r="FX37" s="414"/>
      <c r="FY37" s="414"/>
      <c r="FZ37" s="414"/>
      <c r="GA37" s="414"/>
      <c r="GB37" s="414"/>
      <c r="GC37" s="414"/>
      <c r="GD37" s="414"/>
    </row>
    <row r="38" spans="1:186" s="3" customFormat="1" ht="13.8" x14ac:dyDescent="0.3">
      <c r="A38" s="45"/>
      <c r="B38" s="42" t="s">
        <v>26</v>
      </c>
      <c r="C38" s="286">
        <v>758.68301612076664</v>
      </c>
      <c r="D38" s="286">
        <v>2576.5697099361478</v>
      </c>
      <c r="E38" s="286">
        <v>-1817.886693815381</v>
      </c>
      <c r="F38" s="289">
        <v>-0.70554531740592097</v>
      </c>
      <c r="G38" s="287"/>
      <c r="H38" s="286">
        <v>4756.1082356702409</v>
      </c>
      <c r="I38" s="286">
        <v>-2179.5385257340931</v>
      </c>
      <c r="J38" s="289">
        <v>-0.45826091790506696</v>
      </c>
      <c r="K38" s="43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109.90405212755647</v>
      </c>
      <c r="Y38" s="28">
        <v>84.153558391655451</v>
      </c>
      <c r="Z38" s="28">
        <v>100.81279769935138</v>
      </c>
      <c r="AA38" s="28">
        <v>115.1946572179907</v>
      </c>
      <c r="AB38" s="28">
        <v>106.13230528626828</v>
      </c>
      <c r="AC38" s="28">
        <v>57.619477871893721</v>
      </c>
      <c r="AD38" s="28">
        <v>103.25696838217046</v>
      </c>
      <c r="AE38" s="28">
        <v>88.953933051048949</v>
      </c>
      <c r="AF38" s="28">
        <v>21.958569712605627</v>
      </c>
      <c r="AG38" s="28">
        <v>33.21936426176061</v>
      </c>
      <c r="AH38" s="28">
        <v>14.605933037117545</v>
      </c>
      <c r="AI38" s="28">
        <v>19.572063982353047</v>
      </c>
      <c r="AJ38" s="28">
        <v>49.188011837186295</v>
      </c>
      <c r="AK38" s="28">
        <v>45.335387200826524</v>
      </c>
      <c r="AL38" s="28">
        <v>43.532413440698022</v>
      </c>
      <c r="AM38" s="28">
        <v>45.144262438300935</v>
      </c>
      <c r="AN38" s="28">
        <v>140.06737235731396</v>
      </c>
      <c r="AO38" s="28">
        <v>144.65813351506415</v>
      </c>
      <c r="AP38" s="28">
        <v>150.68676941176497</v>
      </c>
      <c r="AQ38" s="28">
        <v>147.01384725567323</v>
      </c>
      <c r="AR38" s="28">
        <v>129.4095937482771</v>
      </c>
      <c r="AS38" s="28">
        <v>129.31222729680169</v>
      </c>
      <c r="AT38" s="28">
        <v>109.6050013015344</v>
      </c>
      <c r="AU38" s="28">
        <v>103.32433973626331</v>
      </c>
      <c r="AV38" s="28">
        <v>120.37928924588429</v>
      </c>
      <c r="AW38" s="28">
        <v>95.6709060799041</v>
      </c>
      <c r="AX38" s="28">
        <v>141.1530287482648</v>
      </c>
      <c r="AY38" s="28">
        <v>104.44057050977344</v>
      </c>
      <c r="AZ38" s="28">
        <v>138.50165928910621</v>
      </c>
      <c r="BA38" s="28">
        <v>133.69316272226641</v>
      </c>
      <c r="BB38" s="28">
        <v>138.70414859862561</v>
      </c>
      <c r="BC38" s="28">
        <v>75.261654304565468</v>
      </c>
      <c r="BD38" s="28">
        <v>85.565640556349948</v>
      </c>
      <c r="BE38" s="28">
        <v>102.35590553470126</v>
      </c>
      <c r="BF38" s="28">
        <v>111.70758574790567</v>
      </c>
      <c r="BG38" s="28">
        <v>110.40008339406309</v>
      </c>
      <c r="BH38" s="28">
        <v>92.212630513940084</v>
      </c>
      <c r="BI38" s="28">
        <v>92.576942812731801</v>
      </c>
      <c r="BJ38" s="28">
        <v>111.6434491629165</v>
      </c>
      <c r="BK38" s="28">
        <v>111.7329701055626</v>
      </c>
      <c r="BL38" s="28">
        <v>77.965560641418392</v>
      </c>
      <c r="BM38" s="28">
        <v>54.01532632112</v>
      </c>
      <c r="BN38" s="28">
        <v>60.583496108911305</v>
      </c>
      <c r="BO38" s="28">
        <v>89.254723379300799</v>
      </c>
      <c r="BP38" s="28">
        <v>72.731899359177675</v>
      </c>
      <c r="BQ38" s="28">
        <v>84.068271159756307</v>
      </c>
      <c r="BR38" s="28">
        <v>87.136361763039901</v>
      </c>
      <c r="BS38" s="28">
        <v>75.484861870103899</v>
      </c>
      <c r="BT38" s="28">
        <v>113.5410916459895</v>
      </c>
      <c r="BU38" s="28">
        <v>118.24353083861502</v>
      </c>
      <c r="BV38" s="28">
        <v>158.56748600262301</v>
      </c>
      <c r="BW38" s="28">
        <v>156.85088549926695</v>
      </c>
      <c r="BX38" s="28">
        <v>151.4391318436264</v>
      </c>
      <c r="BY38" s="28">
        <v>160.20919418356758</v>
      </c>
      <c r="BZ38" s="28">
        <v>199.1944725202265</v>
      </c>
      <c r="CA38" s="28">
        <v>194.7443563444084</v>
      </c>
      <c r="CB38" s="28">
        <v>181.59624689066951</v>
      </c>
      <c r="CC38" s="28">
        <v>229.75569946286313</v>
      </c>
      <c r="CD38" s="28">
        <v>406.66319216967327</v>
      </c>
      <c r="CE38" s="28">
        <v>301.41277614489923</v>
      </c>
      <c r="CF38" s="28">
        <v>343.6925629616768</v>
      </c>
      <c r="CG38" s="28">
        <v>304.84526459568912</v>
      </c>
      <c r="CH38" s="28">
        <v>329.71937468840594</v>
      </c>
      <c r="CI38" s="28">
        <v>333.29323676454163</v>
      </c>
      <c r="CJ38" s="28">
        <v>372.64468639069167</v>
      </c>
      <c r="CK38" s="28">
        <v>269.65138479987519</v>
      </c>
      <c r="CL38" s="28">
        <v>310.06669108370619</v>
      </c>
      <c r="CM38" s="28">
        <v>302.81077255404171</v>
      </c>
      <c r="CN38" s="28">
        <v>264.26953674434759</v>
      </c>
      <c r="CO38" s="28">
        <v>266.97700516445479</v>
      </c>
      <c r="CP38" s="28">
        <v>266.96150978861948</v>
      </c>
      <c r="CQ38" s="28">
        <v>293.06613556547819</v>
      </c>
      <c r="CR38" s="298">
        <v>324.52560961472949</v>
      </c>
      <c r="CS38" s="298">
        <v>289.97535113126753</v>
      </c>
      <c r="CT38" s="362">
        <v>265.93509731566365</v>
      </c>
      <c r="CU38" s="362">
        <v>299.87959457177101</v>
      </c>
      <c r="CV38" s="362">
        <v>290.62655288206702</v>
      </c>
      <c r="CW38" s="362">
        <v>277.29043252938294</v>
      </c>
      <c r="CX38" s="362">
        <v>259.90076732761247</v>
      </c>
      <c r="CY38" s="362">
        <v>589.31523197759998</v>
      </c>
      <c r="CZ38" s="362">
        <v>513.74596620974899</v>
      </c>
      <c r="DA38" s="362">
        <v>514.80597754598</v>
      </c>
      <c r="DB38" s="362">
        <v>454.32617645261303</v>
      </c>
      <c r="DC38" s="362">
        <v>503.10359837382396</v>
      </c>
      <c r="DD38" s="362">
        <v>595.65359763584297</v>
      </c>
      <c r="DE38" s="362">
        <v>594.82780558652189</v>
      </c>
      <c r="DF38" s="362">
        <v>594.71605671585496</v>
      </c>
      <c r="DG38" s="362">
        <v>514.46196583402775</v>
      </c>
      <c r="DH38" s="362">
        <v>403.38984357854963</v>
      </c>
      <c r="DI38" s="362">
        <v>527.57691152788766</v>
      </c>
      <c r="DJ38" s="362">
        <v>506.44983866987127</v>
      </c>
      <c r="DK38" s="362">
        <v>560.16207670753897</v>
      </c>
      <c r="DL38" s="362">
        <v>475.57848065615099</v>
      </c>
      <c r="DM38" s="362">
        <v>492.20026745613103</v>
      </c>
      <c r="DN38" s="362">
        <v>471.59475662193</v>
      </c>
      <c r="DO38" s="362">
        <v>549.33285784820146</v>
      </c>
      <c r="DP38" s="362">
        <v>490.58616823880095</v>
      </c>
      <c r="DQ38" s="362">
        <v>356.33497058047561</v>
      </c>
      <c r="DR38" s="362">
        <v>486.56416468842798</v>
      </c>
      <c r="DS38" s="362">
        <v>542.36959841071098</v>
      </c>
      <c r="DT38" s="362">
        <v>500.51309215538902</v>
      </c>
      <c r="DU38" s="362">
        <v>541.92793961023904</v>
      </c>
      <c r="DV38" s="362">
        <v>574.82091430509399</v>
      </c>
      <c r="DW38" s="362">
        <v>610.57774459683594</v>
      </c>
      <c r="DX38" s="362">
        <v>504.01217455465883</v>
      </c>
      <c r="DY38" s="362">
        <v>555.60219459632094</v>
      </c>
      <c r="DZ38" s="362">
        <v>564.64668424510091</v>
      </c>
      <c r="EA38" s="362">
        <v>593.1615967016271</v>
      </c>
      <c r="EB38" s="362">
        <v>629.24687369752849</v>
      </c>
      <c r="EC38" s="362">
        <v>531.52710285830335</v>
      </c>
      <c r="ED38" s="362">
        <v>521.61957233444832</v>
      </c>
      <c r="EE38" s="362">
        <v>474.27437689816531</v>
      </c>
      <c r="EF38" s="362">
        <v>502.08487441573061</v>
      </c>
      <c r="EG38" s="362">
        <v>577.64214423407827</v>
      </c>
      <c r="EH38" s="362">
        <v>525.96000889365939</v>
      </c>
      <c r="EI38" s="362">
        <v>556.90344113441461</v>
      </c>
      <c r="EJ38" s="362">
        <v>436.84984120391221</v>
      </c>
      <c r="EK38" s="362">
        <v>422.13790258761213</v>
      </c>
      <c r="EL38" s="362">
        <v>411.87050646923262</v>
      </c>
      <c r="EM38" s="362">
        <v>333.23467715369071</v>
      </c>
      <c r="EN38" s="362">
        <v>541.67768023654844</v>
      </c>
      <c r="EO38" s="362">
        <v>261.30327999409064</v>
      </c>
      <c r="EP38" s="362">
        <v>313.48624113073208</v>
      </c>
      <c r="EQ38" s="362">
        <v>390.96702625395085</v>
      </c>
      <c r="ER38" s="362">
        <v>245.35834881122938</v>
      </c>
      <c r="ES38" s="362">
        <v>269.45783292972652</v>
      </c>
      <c r="ET38" s="362">
        <v>233.80162338461452</v>
      </c>
      <c r="EU38" s="362">
        <v>152.25852024890693</v>
      </c>
      <c r="EV38" s="362">
        <v>168.25915694634847</v>
      </c>
      <c r="EW38" s="362">
        <v>71.422474393685945</v>
      </c>
      <c r="EX38" s="362">
        <v>-68.278300836393413</v>
      </c>
      <c r="EY38" s="362">
        <v>-59.887894157068622</v>
      </c>
      <c r="EZ38" s="362">
        <v>229.69849631817192</v>
      </c>
      <c r="FA38" s="362">
        <v>182.8733494109639</v>
      </c>
      <c r="FB38" s="362">
        <v>68.542322358259952</v>
      </c>
      <c r="FC38" s="362">
        <v>-19.906943635595361</v>
      </c>
      <c r="FD38" s="362">
        <v>6.6760832511902883</v>
      </c>
      <c r="FE38" s="362">
        <v>-29.879854426177587</v>
      </c>
      <c r="FF38" s="362">
        <v>2.7612006155145288</v>
      </c>
      <c r="FG38" s="362">
        <v>78.458082036620823</v>
      </c>
      <c r="FH38" s="362">
        <v>239.46028019181816</v>
      </c>
      <c r="FI38" s="410"/>
      <c r="FJ38" s="28">
        <v>0</v>
      </c>
      <c r="FK38" s="28">
        <v>855.38368102177242</v>
      </c>
      <c r="FL38" s="28">
        <v>1237.2773595397045</v>
      </c>
      <c r="FM38" s="28">
        <v>1357.8336347314105</v>
      </c>
      <c r="FN38" s="28">
        <v>1009.4064931979793</v>
      </c>
      <c r="FO38" s="28">
        <v>2372.2180635464288</v>
      </c>
      <c r="FP38" s="28">
        <v>3657.9981611015278</v>
      </c>
      <c r="FQ38" s="308">
        <v>4583.4303559322598</v>
      </c>
      <c r="FR38" s="362">
        <v>6285.9444588385086</v>
      </c>
      <c r="FS38" s="362">
        <v>6321.117242683682</v>
      </c>
      <c r="FT38" s="362">
        <v>5923.3513218807757</v>
      </c>
      <c r="FU38" s="362">
        <v>2519.825989336372</v>
      </c>
      <c r="FV38" s="362">
        <f>'EDE''s'!C38</f>
        <v>758.68301612076664</v>
      </c>
      <c r="FW38" s="414"/>
      <c r="FX38" s="414"/>
      <c r="FY38" s="414"/>
      <c r="FZ38" s="414"/>
      <c r="GA38" s="414"/>
      <c r="GB38" s="414"/>
      <c r="GC38" s="414"/>
      <c r="GD38" s="414"/>
    </row>
    <row r="39" spans="1:186" s="3" customFormat="1" ht="13.8" x14ac:dyDescent="0.3">
      <c r="A39" s="45"/>
      <c r="B39" s="21" t="s">
        <v>18</v>
      </c>
      <c r="C39" s="288">
        <v>233.92560623241022</v>
      </c>
      <c r="D39" s="288">
        <v>461.58007834056752</v>
      </c>
      <c r="E39" s="288">
        <v>-227.65447210815731</v>
      </c>
      <c r="F39" s="285">
        <v>-0.493206883898891</v>
      </c>
      <c r="G39" s="284"/>
      <c r="H39" s="288">
        <v>864.16026656589531</v>
      </c>
      <c r="I39" s="288">
        <v>-402.58018822532779</v>
      </c>
      <c r="J39" s="285">
        <v>-0.46586287729375675</v>
      </c>
      <c r="K39" s="44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14.854038891732156</v>
      </c>
      <c r="Y39" s="22">
        <v>15.10702227114442</v>
      </c>
      <c r="Z39" s="22">
        <v>18.136450779357226</v>
      </c>
      <c r="AA39" s="22">
        <v>18.524289693068923</v>
      </c>
      <c r="AB39" s="22">
        <v>11.985528874679268</v>
      </c>
      <c r="AC39" s="22">
        <v>14.434519281682611</v>
      </c>
      <c r="AD39" s="22">
        <v>10.867635750230074</v>
      </c>
      <c r="AE39" s="22">
        <v>5.0639925381971</v>
      </c>
      <c r="AF39" s="22">
        <v>-1.096783386570096</v>
      </c>
      <c r="AG39" s="22">
        <v>-1.4626180362617969</v>
      </c>
      <c r="AH39" s="22">
        <v>-5.7711143145449757</v>
      </c>
      <c r="AI39" s="22">
        <v>-4.282734878567517</v>
      </c>
      <c r="AJ39" s="22">
        <v>16.521047031795099</v>
      </c>
      <c r="AK39" s="22">
        <v>13.266321703536899</v>
      </c>
      <c r="AL39" s="22">
        <v>6.8814445081709597</v>
      </c>
      <c r="AM39" s="22">
        <v>4.3264564669214494</v>
      </c>
      <c r="AN39" s="22">
        <v>22.364352533105315</v>
      </c>
      <c r="AO39" s="22">
        <v>24.989955218160201</v>
      </c>
      <c r="AP39" s="22">
        <v>27.526200514480301</v>
      </c>
      <c r="AQ39" s="22">
        <v>27.527226163866199</v>
      </c>
      <c r="AR39" s="22">
        <v>24.6541994858568</v>
      </c>
      <c r="AS39" s="22">
        <v>26.1220486072169</v>
      </c>
      <c r="AT39" s="22">
        <v>20.3646539491717</v>
      </c>
      <c r="AU39" s="22">
        <v>18.385602638400201</v>
      </c>
      <c r="AV39" s="22">
        <v>12.496703564441299</v>
      </c>
      <c r="AW39" s="22">
        <v>10.2784183545581</v>
      </c>
      <c r="AX39" s="22">
        <v>44.748060618641802</v>
      </c>
      <c r="AY39" s="22">
        <v>6.3630236304638403</v>
      </c>
      <c r="AZ39" s="22">
        <v>15.491962509493399</v>
      </c>
      <c r="BA39" s="22">
        <v>14.1857779761208</v>
      </c>
      <c r="BB39" s="22">
        <v>15.3988479436491</v>
      </c>
      <c r="BC39" s="22">
        <v>4.2449047057402698</v>
      </c>
      <c r="BD39" s="22">
        <v>9.4971273520210406</v>
      </c>
      <c r="BE39" s="22">
        <v>45.899597929709302</v>
      </c>
      <c r="BF39" s="22">
        <v>46.722815496977702</v>
      </c>
      <c r="BG39" s="22">
        <v>45.880576981878697</v>
      </c>
      <c r="BH39" s="22">
        <v>39.022426949622897</v>
      </c>
      <c r="BI39" s="22">
        <v>38.930354473009402</v>
      </c>
      <c r="BJ39" s="22">
        <v>46.2824455708312</v>
      </c>
      <c r="BK39" s="22">
        <v>46.577452014796798</v>
      </c>
      <c r="BL39" s="22">
        <v>30.929901056472399</v>
      </c>
      <c r="BM39" s="22">
        <v>21.325882074004699</v>
      </c>
      <c r="BN39" s="22">
        <v>23.226962265720001</v>
      </c>
      <c r="BO39" s="22">
        <v>56.514460596193103</v>
      </c>
      <c r="BP39" s="22">
        <v>47.672611346799002</v>
      </c>
      <c r="BQ39" s="22">
        <v>53.4786325785185</v>
      </c>
      <c r="BR39" s="22">
        <v>55.613397877873403</v>
      </c>
      <c r="BS39" s="22">
        <v>47.999333514320597</v>
      </c>
      <c r="BT39" s="22">
        <v>54.957670253281201</v>
      </c>
      <c r="BU39" s="22">
        <v>61.563880866786199</v>
      </c>
      <c r="BV39" s="22">
        <v>80.029047394700399</v>
      </c>
      <c r="BW39" s="22">
        <v>80.038164160224994</v>
      </c>
      <c r="BX39" s="22">
        <v>74.474813837269295</v>
      </c>
      <c r="BY39" s="22">
        <v>82.080848360270295</v>
      </c>
      <c r="BZ39" s="22">
        <v>98.259839745805294</v>
      </c>
      <c r="CA39" s="22">
        <v>97.343338931656106</v>
      </c>
      <c r="CB39" s="22">
        <v>91.431941850520403</v>
      </c>
      <c r="CC39" s="22">
        <v>108.905770827994</v>
      </c>
      <c r="CD39" s="22">
        <v>100.488368129251</v>
      </c>
      <c r="CE39" s="22">
        <v>92.521039995283402</v>
      </c>
      <c r="CF39" s="22">
        <v>146.09188319946901</v>
      </c>
      <c r="CG39" s="22">
        <v>127.995251548921</v>
      </c>
      <c r="CH39" s="22">
        <v>146.61921620000001</v>
      </c>
      <c r="CI39" s="22">
        <v>155.49517868770101</v>
      </c>
      <c r="CJ39" s="22">
        <v>168.23100816647801</v>
      </c>
      <c r="CK39" s="22">
        <v>112.58387368148399</v>
      </c>
      <c r="CL39" s="22">
        <v>131.04177669631</v>
      </c>
      <c r="CM39" s="22">
        <v>126.96391735008601</v>
      </c>
      <c r="CN39" s="22">
        <v>110.833866387581</v>
      </c>
      <c r="CO39" s="22">
        <v>108.333259155203</v>
      </c>
      <c r="CP39" s="22">
        <v>116.52207882251101</v>
      </c>
      <c r="CQ39" s="22">
        <v>129.56918517260101</v>
      </c>
      <c r="CR39" s="299">
        <v>166.253758042795</v>
      </c>
      <c r="CS39" s="299">
        <v>135.04819667644</v>
      </c>
      <c r="CT39" s="364">
        <v>130.33551544007801</v>
      </c>
      <c r="CU39" s="364">
        <v>157.02302264924</v>
      </c>
      <c r="CV39" s="364">
        <v>156.14992081680401</v>
      </c>
      <c r="CW39" s="364">
        <v>159.08907698140001</v>
      </c>
      <c r="CX39" s="364">
        <v>126.64800396874401</v>
      </c>
      <c r="CY39" s="364">
        <v>214.251116367614</v>
      </c>
      <c r="CZ39" s="364">
        <v>198.82381575998701</v>
      </c>
      <c r="DA39" s="364">
        <v>184.37901532786199</v>
      </c>
      <c r="DB39" s="364">
        <v>168.84976033048699</v>
      </c>
      <c r="DC39" s="364">
        <v>193.41648120153599</v>
      </c>
      <c r="DD39" s="364">
        <v>188.96228785442099</v>
      </c>
      <c r="DE39" s="364">
        <v>187.216364126157</v>
      </c>
      <c r="DF39" s="364">
        <v>167.32737813314901</v>
      </c>
      <c r="DG39" s="364">
        <v>143.76505167980801</v>
      </c>
      <c r="DH39" s="364">
        <v>98.521556397890606</v>
      </c>
      <c r="DI39" s="364">
        <v>133.79540322851</v>
      </c>
      <c r="DJ39" s="364">
        <v>122.608995925424</v>
      </c>
      <c r="DK39" s="364">
        <v>137.154089566886</v>
      </c>
      <c r="DL39" s="364">
        <v>114.08415477742901</v>
      </c>
      <c r="DM39" s="364">
        <v>116.95152921450899</v>
      </c>
      <c r="DN39" s="364">
        <v>109.722840946536</v>
      </c>
      <c r="DO39" s="364">
        <v>142.26216370324642</v>
      </c>
      <c r="DP39" s="364">
        <v>130.96924534987602</v>
      </c>
      <c r="DQ39" s="364">
        <v>75.014090368145503</v>
      </c>
      <c r="DR39" s="364">
        <v>106.58037081603</v>
      </c>
      <c r="DS39" s="364">
        <v>130.88861476888599</v>
      </c>
      <c r="DT39" s="364">
        <v>111.178884423599</v>
      </c>
      <c r="DU39" s="364">
        <v>122.003672177347</v>
      </c>
      <c r="DV39" s="364">
        <v>124.50272763620799</v>
      </c>
      <c r="DW39" s="364">
        <v>136.59541895314999</v>
      </c>
      <c r="DX39" s="364">
        <v>95.240967564460803</v>
      </c>
      <c r="DY39" s="364">
        <v>118.298110770755</v>
      </c>
      <c r="DZ39" s="364">
        <v>115.02215028745523</v>
      </c>
      <c r="EA39" s="364">
        <v>122.26776523545293</v>
      </c>
      <c r="EB39" s="364">
        <v>132.68014984889152</v>
      </c>
      <c r="EC39" s="364">
        <v>93.655390906583492</v>
      </c>
      <c r="ED39" s="364">
        <v>94.494567328452831</v>
      </c>
      <c r="EE39" s="364">
        <v>85.859505598895851</v>
      </c>
      <c r="EF39" s="364">
        <v>89.285835804215068</v>
      </c>
      <c r="EG39" s="364">
        <v>112.63525940471769</v>
      </c>
      <c r="EH39" s="364">
        <v>97.118302178775963</v>
      </c>
      <c r="EI39" s="364">
        <v>107.09219638045877</v>
      </c>
      <c r="EJ39" s="364">
        <v>51.339059114904167</v>
      </c>
      <c r="EK39" s="364">
        <v>58.262890173938693</v>
      </c>
      <c r="EL39" s="364">
        <v>68.88144379269707</v>
      </c>
      <c r="EM39" s="364">
        <v>55.238639727330806</v>
      </c>
      <c r="EN39" s="364">
        <v>236.96051340684411</v>
      </c>
      <c r="EO39" s="364">
        <v>11.953242189990819</v>
      </c>
      <c r="EP39" s="364">
        <v>31.359206477192462</v>
      </c>
      <c r="EQ39" s="364">
        <v>69.191825183750865</v>
      </c>
      <c r="ER39" s="364">
        <v>17.035698979245304</v>
      </c>
      <c r="ES39" s="364">
        <v>16.719240201287331</v>
      </c>
      <c r="ET39" s="364">
        <v>1.8116002809290901</v>
      </c>
      <c r="EU39" s="364">
        <v>38.222035418235301</v>
      </c>
      <c r="EV39" s="364">
        <v>38.326716203092161</v>
      </c>
      <c r="EW39" s="364">
        <v>-5.8528519740604166</v>
      </c>
      <c r="EX39" s="364">
        <v>-57.301842324929474</v>
      </c>
      <c r="EY39" s="364">
        <v>-67.011486402920838</v>
      </c>
      <c r="EZ39" s="364">
        <v>89.325423850143139</v>
      </c>
      <c r="FA39" s="364">
        <v>63.385309555828449</v>
      </c>
      <c r="FB39" s="364">
        <v>32.847361126786289</v>
      </c>
      <c r="FC39" s="364">
        <v>10.37863454309535</v>
      </c>
      <c r="FD39" s="364">
        <v>19.740047943900645</v>
      </c>
      <c r="FE39" s="364">
        <v>9.3653186430140138</v>
      </c>
      <c r="FF39" s="364">
        <v>5.8312565882714393</v>
      </c>
      <c r="FG39" s="364">
        <v>44.531722323088523</v>
      </c>
      <c r="FH39" s="364">
        <v>-41.479468341717599</v>
      </c>
      <c r="FI39" s="410"/>
      <c r="FJ39" s="22">
        <v>0</v>
      </c>
      <c r="FK39" s="22">
        <v>96.360227464147385</v>
      </c>
      <c r="FL39" s="22">
        <v>232.92950882068203</v>
      </c>
      <c r="FM39" s="22">
        <v>271.20781706369536</v>
      </c>
      <c r="FN39" s="22">
        <v>507.57386031816202</v>
      </c>
      <c r="FO39" s="22">
        <v>1022.0947243530427</v>
      </c>
      <c r="FP39" s="22">
        <v>1580.2804950683449</v>
      </c>
      <c r="FQ39" s="309">
        <v>1990.267683562987</v>
      </c>
      <c r="FR39" s="364">
        <v>1662.3718155539664</v>
      </c>
      <c r="FS39" s="364">
        <v>1388.5620183513654</v>
      </c>
      <c r="FT39" s="364">
        <v>1046.5432402598619</v>
      </c>
      <c r="FU39" s="364">
        <v>331.41389763865686</v>
      </c>
      <c r="FV39" s="364">
        <f>'EDE''s'!C39</f>
        <v>233.92560623241022</v>
      </c>
      <c r="FW39" s="414"/>
      <c r="FX39" s="414"/>
      <c r="FY39" s="414"/>
      <c r="FZ39" s="414"/>
      <c r="GA39" s="414"/>
      <c r="GB39" s="414"/>
      <c r="GC39" s="414"/>
      <c r="GD39" s="414"/>
    </row>
    <row r="40" spans="1:186" s="3" customFormat="1" ht="13.8" x14ac:dyDescent="0.3">
      <c r="A40" s="45"/>
      <c r="B40" s="21" t="s">
        <v>19</v>
      </c>
      <c r="C40" s="288">
        <v>-10.842754247095414</v>
      </c>
      <c r="D40" s="288">
        <v>651.21562320269982</v>
      </c>
      <c r="E40" s="288">
        <v>-662.05837744979522</v>
      </c>
      <c r="F40" s="285">
        <v>-1.0166500216837095</v>
      </c>
      <c r="G40" s="284"/>
      <c r="H40" s="288">
        <v>1158.2573638179153</v>
      </c>
      <c r="I40" s="288">
        <v>-507.04174061521553</v>
      </c>
      <c r="J40" s="285">
        <v>-0.43776258753397868</v>
      </c>
      <c r="K40" s="44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15.488532779124021</v>
      </c>
      <c r="Y40" s="22">
        <v>12.491986965833842</v>
      </c>
      <c r="Z40" s="22">
        <v>0.44024970519021528</v>
      </c>
      <c r="AA40" s="22">
        <v>13.006596910427948</v>
      </c>
      <c r="AB40" s="22">
        <v>4.4984005388376049</v>
      </c>
      <c r="AC40" s="22">
        <v>12.326757339409024</v>
      </c>
      <c r="AD40" s="22">
        <v>15.9241572308048</v>
      </c>
      <c r="AE40" s="22">
        <v>17.944512989850939</v>
      </c>
      <c r="AF40" s="22">
        <v>1.3300354610743523</v>
      </c>
      <c r="AG40" s="22">
        <v>1.3623997173558278</v>
      </c>
      <c r="AH40" s="22">
        <v>-3.9795132737840415</v>
      </c>
      <c r="AI40" s="22">
        <v>-2.3011351278877799</v>
      </c>
      <c r="AJ40" s="22">
        <v>3.0721391104943998</v>
      </c>
      <c r="AK40" s="22">
        <v>0.56200575297517297</v>
      </c>
      <c r="AL40" s="22">
        <v>4.95510682345724</v>
      </c>
      <c r="AM40" s="22">
        <v>10.662764316110435</v>
      </c>
      <c r="AN40" s="22">
        <v>50.689837887553402</v>
      </c>
      <c r="AO40" s="22">
        <v>52.198577414715601</v>
      </c>
      <c r="AP40" s="22">
        <v>54.019506456564699</v>
      </c>
      <c r="AQ40" s="22">
        <v>48.719238926228698</v>
      </c>
      <c r="AR40" s="22">
        <v>48.283284662985999</v>
      </c>
      <c r="AS40" s="22">
        <v>51.806514166190198</v>
      </c>
      <c r="AT40" s="22">
        <v>44.363943507146203</v>
      </c>
      <c r="AU40" s="22">
        <v>41.706464612170002</v>
      </c>
      <c r="AV40" s="22">
        <v>60.0935077124768</v>
      </c>
      <c r="AW40" s="22">
        <v>47.185842188366202</v>
      </c>
      <c r="AX40" s="22">
        <v>53.767806710133598</v>
      </c>
      <c r="AY40" s="22">
        <v>53.510578914629001</v>
      </c>
      <c r="AZ40" s="22">
        <v>69.425869460612603</v>
      </c>
      <c r="BA40" s="22">
        <v>76.645984082517998</v>
      </c>
      <c r="BB40" s="22">
        <v>77.836726284628398</v>
      </c>
      <c r="BC40" s="22">
        <v>44.387223553073802</v>
      </c>
      <c r="BD40" s="22">
        <v>64.185823964500003</v>
      </c>
      <c r="BE40" s="22">
        <v>54.442925237660198</v>
      </c>
      <c r="BF40" s="22">
        <v>62.912091578521</v>
      </c>
      <c r="BG40" s="22">
        <v>62.572500046034399</v>
      </c>
      <c r="BH40" s="22">
        <v>35.503082719894898</v>
      </c>
      <c r="BI40" s="22">
        <v>34.301527054870299</v>
      </c>
      <c r="BJ40" s="22">
        <v>42.932768621558203</v>
      </c>
      <c r="BK40" s="22">
        <v>42.2943839856202</v>
      </c>
      <c r="BL40" s="22">
        <v>28.7086760024117</v>
      </c>
      <c r="BM40" s="22">
        <v>21.215002114768598</v>
      </c>
      <c r="BN40" s="22">
        <v>22.181060899163601</v>
      </c>
      <c r="BO40" s="22">
        <v>14.816130976522899</v>
      </c>
      <c r="BP40" s="22">
        <v>9.5769201335480805</v>
      </c>
      <c r="BQ40" s="22">
        <v>16.567490488534698</v>
      </c>
      <c r="BR40" s="22">
        <v>20.614452720723701</v>
      </c>
      <c r="BS40" s="22">
        <v>15.9125150839558</v>
      </c>
      <c r="BT40" s="22">
        <v>45.251567233857898</v>
      </c>
      <c r="BU40" s="22">
        <v>54.008909197192303</v>
      </c>
      <c r="BV40" s="22">
        <v>66.549181360108406</v>
      </c>
      <c r="BW40" s="22">
        <v>69.2635057535051</v>
      </c>
      <c r="BX40" s="22">
        <v>64.466052632794302</v>
      </c>
      <c r="BY40" s="22">
        <v>70.866231189600597</v>
      </c>
      <c r="BZ40" s="22">
        <v>82.430259755062195</v>
      </c>
      <c r="CA40" s="22">
        <v>78.383720186508995</v>
      </c>
      <c r="CB40" s="22">
        <v>76.691608636836094</v>
      </c>
      <c r="CC40" s="22">
        <v>101.988032374281</v>
      </c>
      <c r="CD40" s="22">
        <v>93.168629877485301</v>
      </c>
      <c r="CE40" s="22">
        <v>86.152273373658801</v>
      </c>
      <c r="CF40" s="22">
        <v>147.71554056458399</v>
      </c>
      <c r="CG40" s="22">
        <v>132.8124500009591</v>
      </c>
      <c r="CH40" s="22">
        <v>129.49319599315101</v>
      </c>
      <c r="CI40" s="22">
        <v>129.25024675987001</v>
      </c>
      <c r="CJ40" s="22">
        <v>145.56742744918299</v>
      </c>
      <c r="CK40" s="22">
        <v>96.901673401860506</v>
      </c>
      <c r="CL40" s="22">
        <v>114.35371488099997</v>
      </c>
      <c r="CM40" s="22">
        <v>107.16025755209201</v>
      </c>
      <c r="CN40" s="22">
        <v>94.280171315591403</v>
      </c>
      <c r="CO40" s="22">
        <v>96.548433132001904</v>
      </c>
      <c r="CP40" s="22">
        <v>97.392415544088394</v>
      </c>
      <c r="CQ40" s="22">
        <v>113.59088762589199</v>
      </c>
      <c r="CR40" s="299">
        <v>108.319874392579</v>
      </c>
      <c r="CS40" s="299">
        <v>99.7205340944261</v>
      </c>
      <c r="CT40" s="364">
        <v>74.507633872039904</v>
      </c>
      <c r="CU40" s="364">
        <v>80.402166661245701</v>
      </c>
      <c r="CV40" s="364">
        <v>95.411036806348406</v>
      </c>
      <c r="CW40" s="364">
        <v>90.687217548624204</v>
      </c>
      <c r="CX40" s="364">
        <v>92.050541414355095</v>
      </c>
      <c r="CY40" s="364">
        <v>172.778897021121</v>
      </c>
      <c r="CZ40" s="364">
        <v>116.669975932086</v>
      </c>
      <c r="DA40" s="364">
        <v>153.24458519951699</v>
      </c>
      <c r="DB40" s="364">
        <v>154.69127177522</v>
      </c>
      <c r="DC40" s="364">
        <v>166.432439456423</v>
      </c>
      <c r="DD40" s="364">
        <v>256.59042019307299</v>
      </c>
      <c r="DE40" s="364">
        <v>249.08891561766796</v>
      </c>
      <c r="DF40" s="364">
        <v>245.40410407951595</v>
      </c>
      <c r="DG40" s="364">
        <v>196.15855751742779</v>
      </c>
      <c r="DH40" s="364">
        <v>135.59185578634799</v>
      </c>
      <c r="DI40" s="364">
        <v>172.0007506958446</v>
      </c>
      <c r="DJ40" s="364">
        <v>161.64066838759729</v>
      </c>
      <c r="DK40" s="364">
        <v>182.896800810179</v>
      </c>
      <c r="DL40" s="364">
        <v>157.94619789552999</v>
      </c>
      <c r="DM40" s="364">
        <v>157.13211212285401</v>
      </c>
      <c r="DN40" s="364">
        <v>145.28887363198001</v>
      </c>
      <c r="DO40" s="364">
        <v>176.114824357478</v>
      </c>
      <c r="DP40" s="364">
        <v>133.27376943556399</v>
      </c>
      <c r="DQ40" s="364">
        <v>98.657025010449104</v>
      </c>
      <c r="DR40" s="364">
        <v>134.918814658857</v>
      </c>
      <c r="DS40" s="364">
        <v>156.54981443994001</v>
      </c>
      <c r="DT40" s="364">
        <v>128.073089732227</v>
      </c>
      <c r="DU40" s="364">
        <v>143.88750149998799</v>
      </c>
      <c r="DV40" s="364">
        <v>142.02272674255599</v>
      </c>
      <c r="DW40" s="364">
        <v>153.15111714052901</v>
      </c>
      <c r="DX40" s="364">
        <v>108.21885937239701</v>
      </c>
      <c r="DY40" s="364">
        <v>139.42347290833101</v>
      </c>
      <c r="DZ40" s="364">
        <v>132.19517521641529</v>
      </c>
      <c r="EA40" s="364">
        <v>142.68651860267201</v>
      </c>
      <c r="EB40" s="364">
        <v>158.85485934523425</v>
      </c>
      <c r="EC40" s="364">
        <v>124.46825031311231</v>
      </c>
      <c r="ED40" s="364">
        <v>124.592145064465</v>
      </c>
      <c r="EE40" s="364">
        <v>109.03795616041411</v>
      </c>
      <c r="EF40" s="364">
        <v>121.029141508194</v>
      </c>
      <c r="EG40" s="364">
        <v>149.32949428467001</v>
      </c>
      <c r="EH40" s="364">
        <v>133.23544863291599</v>
      </c>
      <c r="EI40" s="364">
        <v>142.16070996202399</v>
      </c>
      <c r="EJ40" s="364">
        <v>95.54935854688577</v>
      </c>
      <c r="EK40" s="364">
        <v>102.365598997251</v>
      </c>
      <c r="EL40" s="364">
        <v>113.945376139993</v>
      </c>
      <c r="EM40" s="364">
        <v>55.533958633674303</v>
      </c>
      <c r="EN40" s="364">
        <v>95.002785268855206</v>
      </c>
      <c r="EO40" s="364">
        <v>65.195605183448606</v>
      </c>
      <c r="EP40" s="364">
        <v>86.187928274620603</v>
      </c>
      <c r="EQ40" s="364">
        <v>104.084416566808</v>
      </c>
      <c r="ER40" s="364">
        <v>51.931249000000001</v>
      </c>
      <c r="ES40" s="364">
        <v>63.339725999999999</v>
      </c>
      <c r="ET40" s="364">
        <v>43.706464081720775</v>
      </c>
      <c r="EU40" s="364">
        <v>67.465740305852094</v>
      </c>
      <c r="EV40" s="364">
        <v>74.301708521394602</v>
      </c>
      <c r="EW40" s="364">
        <v>27.353156873774399</v>
      </c>
      <c r="EX40" s="364">
        <v>-32.095843892728901</v>
      </c>
      <c r="EY40" s="364">
        <v>-28.273393137746499</v>
      </c>
      <c r="EZ40" s="364">
        <v>42.120109283418103</v>
      </c>
      <c r="FA40" s="364">
        <v>32.645853383122201</v>
      </c>
      <c r="FB40" s="364">
        <v>-8.2768176070795096</v>
      </c>
      <c r="FC40" s="364">
        <v>-39.901861560355897</v>
      </c>
      <c r="FD40" s="364">
        <v>-33.0477867001565</v>
      </c>
      <c r="FE40" s="364">
        <v>-45.6451730691916</v>
      </c>
      <c r="FF40" s="364">
        <v>-35.877175836237001</v>
      </c>
      <c r="FG40" s="364">
        <v>-20.745620059671701</v>
      </c>
      <c r="FH40" s="364">
        <v>97.885717919056489</v>
      </c>
      <c r="FI40" s="410"/>
      <c r="FJ40" s="22">
        <v>0</v>
      </c>
      <c r="FK40" s="22">
        <v>88.532981236236751</v>
      </c>
      <c r="FL40" s="22">
        <v>411.03938363659199</v>
      </c>
      <c r="FM40" s="22">
        <v>726.96687973315409</v>
      </c>
      <c r="FN40" s="22">
        <v>304.62401080157269</v>
      </c>
      <c r="FO40" s="22">
        <v>889.21997157089106</v>
      </c>
      <c r="FP40" s="22">
        <v>1405.0664142202734</v>
      </c>
      <c r="FQ40" s="309">
        <v>1404.9161741739854</v>
      </c>
      <c r="FR40" s="364">
        <v>2235.8540810954955</v>
      </c>
      <c r="FS40" s="364">
        <v>1613.0578847599254</v>
      </c>
      <c r="FT40" s="364">
        <v>1430.1022975888336</v>
      </c>
      <c r="FU40" s="364">
        <v>618.19954304599878</v>
      </c>
      <c r="FV40" s="364">
        <f>'EDE''s'!C40</f>
        <v>-10.842754247095414</v>
      </c>
      <c r="FW40" s="414"/>
      <c r="FX40" s="414"/>
      <c r="FY40" s="414"/>
      <c r="FZ40" s="414"/>
      <c r="GA40" s="414"/>
      <c r="GB40" s="414"/>
      <c r="GC40" s="414"/>
      <c r="GD40" s="414"/>
    </row>
    <row r="41" spans="1:186" s="3" customFormat="1" ht="13.8" x14ac:dyDescent="0.3">
      <c r="A41" s="45"/>
      <c r="B41" s="21" t="s">
        <v>20</v>
      </c>
      <c r="C41" s="288">
        <v>535.60016413545179</v>
      </c>
      <c r="D41" s="288">
        <v>1463.7740083928807</v>
      </c>
      <c r="E41" s="288">
        <v>-928.17384425742887</v>
      </c>
      <c r="F41" s="285">
        <v>-0.63409641033078423</v>
      </c>
      <c r="G41" s="284"/>
      <c r="H41" s="288">
        <v>2733.6906052864297</v>
      </c>
      <c r="I41" s="288">
        <v>-1269.916596893549</v>
      </c>
      <c r="J41" s="285">
        <v>-0.46454291295356381</v>
      </c>
      <c r="K41" s="44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79.561480456700295</v>
      </c>
      <c r="Y41" s="22">
        <v>56.554549154677183</v>
      </c>
      <c r="Z41" s="22">
        <v>82.236097214803934</v>
      </c>
      <c r="AA41" s="22">
        <v>83.663770614493828</v>
      </c>
      <c r="AB41" s="22">
        <v>89.648375872751402</v>
      </c>
      <c r="AC41" s="22">
        <v>30.858201250802086</v>
      </c>
      <c r="AD41" s="22">
        <v>76.465175401135582</v>
      </c>
      <c r="AE41" s="22">
        <v>65.945427523000902</v>
      </c>
      <c r="AF41" s="22">
        <v>21.72531763810137</v>
      </c>
      <c r="AG41" s="22">
        <v>33.319582580666577</v>
      </c>
      <c r="AH41" s="22">
        <v>24.356560625446562</v>
      </c>
      <c r="AI41" s="22">
        <v>26.155933988808343</v>
      </c>
      <c r="AJ41" s="22">
        <v>29.594825694896794</v>
      </c>
      <c r="AK41" s="22">
        <v>31.507059744314454</v>
      </c>
      <c r="AL41" s="22">
        <v>31.695862109069818</v>
      </c>
      <c r="AM41" s="22">
        <v>30.155041655269049</v>
      </c>
      <c r="AN41" s="22">
        <v>67.013181936655258</v>
      </c>
      <c r="AO41" s="22">
        <v>67.469600882188331</v>
      </c>
      <c r="AP41" s="22">
        <v>69.141062440719963</v>
      </c>
      <c r="AQ41" s="22">
        <v>70.76738216557834</v>
      </c>
      <c r="AR41" s="22">
        <v>56.472109599434297</v>
      </c>
      <c r="AS41" s="22">
        <v>51.3836645233946</v>
      </c>
      <c r="AT41" s="22">
        <v>44.876403845216501</v>
      </c>
      <c r="AU41" s="22">
        <v>43.232272485693102</v>
      </c>
      <c r="AV41" s="22">
        <v>47.789077968966197</v>
      </c>
      <c r="AW41" s="22">
        <v>38.206645536979799</v>
      </c>
      <c r="AX41" s="22">
        <v>42.637161419489402</v>
      </c>
      <c r="AY41" s="22">
        <v>44.5669679646806</v>
      </c>
      <c r="AZ41" s="22">
        <v>53.5838273190002</v>
      </c>
      <c r="BA41" s="22">
        <v>42.861400663627599</v>
      </c>
      <c r="BB41" s="22">
        <v>45.468574370348101</v>
      </c>
      <c r="BC41" s="22">
        <v>26.629526045751401</v>
      </c>
      <c r="BD41" s="22">
        <v>11.882689239828901</v>
      </c>
      <c r="BE41" s="22">
        <v>2.0133823673317601</v>
      </c>
      <c r="BF41" s="22">
        <v>2.0726786724069699</v>
      </c>
      <c r="BG41" s="22">
        <v>1.9470063661499899</v>
      </c>
      <c r="BH41" s="22">
        <v>17.687120844422299</v>
      </c>
      <c r="BI41" s="22">
        <v>19.3450612848521</v>
      </c>
      <c r="BJ41" s="22">
        <v>22.4282349705271</v>
      </c>
      <c r="BK41" s="22">
        <v>22.861134105145599</v>
      </c>
      <c r="BL41" s="22">
        <v>18.3269835825343</v>
      </c>
      <c r="BM41" s="22">
        <v>11.474442132346701</v>
      </c>
      <c r="BN41" s="22">
        <v>15.1754729440277</v>
      </c>
      <c r="BO41" s="22">
        <v>17.9241318065848</v>
      </c>
      <c r="BP41" s="22">
        <v>15.482367878830599</v>
      </c>
      <c r="BQ41" s="22">
        <v>14.0221480927031</v>
      </c>
      <c r="BR41" s="22">
        <v>10.9085111644428</v>
      </c>
      <c r="BS41" s="22">
        <v>11.573013271827501</v>
      </c>
      <c r="BT41" s="22">
        <v>13.331854158850399</v>
      </c>
      <c r="BU41" s="22">
        <v>2.6707407746365099</v>
      </c>
      <c r="BV41" s="22">
        <v>11.9892572478142</v>
      </c>
      <c r="BW41" s="22">
        <v>7.5492155855368503</v>
      </c>
      <c r="BX41" s="22">
        <v>12.4982653735628</v>
      </c>
      <c r="BY41" s="22">
        <v>7.2621146336966804</v>
      </c>
      <c r="BZ41" s="22">
        <v>18.504373019359001</v>
      </c>
      <c r="CA41" s="22">
        <v>19.017297226243301</v>
      </c>
      <c r="CB41" s="22">
        <v>13.472696403313</v>
      </c>
      <c r="CC41" s="22">
        <v>18.8618962605881</v>
      </c>
      <c r="CD41" s="22">
        <v>213.00619416293699</v>
      </c>
      <c r="CE41" s="22">
        <v>122.73946277595699</v>
      </c>
      <c r="CF41" s="22">
        <v>49.885139197623801</v>
      </c>
      <c r="CG41" s="22">
        <v>44.037563045809001</v>
      </c>
      <c r="CH41" s="22">
        <v>53.606962495254898</v>
      </c>
      <c r="CI41" s="22">
        <v>48.547811316970602</v>
      </c>
      <c r="CJ41" s="22">
        <v>58.846250775030697</v>
      </c>
      <c r="CK41" s="22">
        <v>60.165837716530703</v>
      </c>
      <c r="CL41" s="22">
        <v>64.671199506396206</v>
      </c>
      <c r="CM41" s="22">
        <v>68.686597651863707</v>
      </c>
      <c r="CN41" s="22">
        <v>59.155499041175197</v>
      </c>
      <c r="CO41" s="22">
        <v>62.095312877249903</v>
      </c>
      <c r="CP41" s="22">
        <v>53.047015422020102</v>
      </c>
      <c r="CQ41" s="22">
        <v>49.906062766985201</v>
      </c>
      <c r="CR41" s="299">
        <v>49.951977179355502</v>
      </c>
      <c r="CS41" s="299">
        <v>55.206620360401402</v>
      </c>
      <c r="CT41" s="364">
        <v>61.091948003545703</v>
      </c>
      <c r="CU41" s="364">
        <v>62.454405261285302</v>
      </c>
      <c r="CV41" s="364">
        <v>39.065595258914598</v>
      </c>
      <c r="CW41" s="364">
        <v>27.514137999358699</v>
      </c>
      <c r="CX41" s="364">
        <v>41.202221944513397</v>
      </c>
      <c r="CY41" s="364">
        <v>202.28521858886501</v>
      </c>
      <c r="CZ41" s="364">
        <v>198.252174517676</v>
      </c>
      <c r="DA41" s="364">
        <v>177.18237701860099</v>
      </c>
      <c r="DB41" s="364">
        <v>130.78514434690601</v>
      </c>
      <c r="DC41" s="364">
        <v>143.254677715865</v>
      </c>
      <c r="DD41" s="364">
        <v>150.10088958834899</v>
      </c>
      <c r="DE41" s="364">
        <v>158.52252584269701</v>
      </c>
      <c r="DF41" s="364">
        <v>181.98457450319</v>
      </c>
      <c r="DG41" s="364">
        <v>174.538356636792</v>
      </c>
      <c r="DH41" s="364">
        <v>169.276431394311</v>
      </c>
      <c r="DI41" s="364">
        <v>221.780757603533</v>
      </c>
      <c r="DJ41" s="364">
        <v>222.20017435685</v>
      </c>
      <c r="DK41" s="364">
        <v>240.111186330474</v>
      </c>
      <c r="DL41" s="364">
        <v>203.54812798319199</v>
      </c>
      <c r="DM41" s="364">
        <v>218.11662611876801</v>
      </c>
      <c r="DN41" s="364">
        <v>216.583042043414</v>
      </c>
      <c r="DO41" s="364">
        <v>230.95586978747701</v>
      </c>
      <c r="DP41" s="364">
        <v>226.343153453361</v>
      </c>
      <c r="DQ41" s="364">
        <v>182.66385520188101</v>
      </c>
      <c r="DR41" s="364">
        <v>245.06497921354099</v>
      </c>
      <c r="DS41" s="364">
        <v>254.93116920188501</v>
      </c>
      <c r="DT41" s="364">
        <v>261.261117999563</v>
      </c>
      <c r="DU41" s="364">
        <v>276.03676593290402</v>
      </c>
      <c r="DV41" s="364">
        <v>308.29545992633001</v>
      </c>
      <c r="DW41" s="364">
        <v>320.83120850315697</v>
      </c>
      <c r="DX41" s="364">
        <v>300.55234761780099</v>
      </c>
      <c r="DY41" s="364">
        <v>297.880610917235</v>
      </c>
      <c r="DZ41" s="364">
        <v>317.42935874123032</v>
      </c>
      <c r="EA41" s="364">
        <v>328.20731286350212</v>
      </c>
      <c r="EB41" s="364">
        <v>337.71186450340269</v>
      </c>
      <c r="EC41" s="364">
        <v>313.4034616386075</v>
      </c>
      <c r="ED41" s="364">
        <v>302.53285994153043</v>
      </c>
      <c r="EE41" s="364">
        <v>279.37691513885534</v>
      </c>
      <c r="EF41" s="364">
        <v>291.76989710332151</v>
      </c>
      <c r="EG41" s="364">
        <v>315.67739054469058</v>
      </c>
      <c r="EH41" s="364">
        <v>295.60625808196744</v>
      </c>
      <c r="EI41" s="364">
        <v>307.65053479193188</v>
      </c>
      <c r="EJ41" s="364">
        <v>289.9614235421223</v>
      </c>
      <c r="EK41" s="364">
        <v>261.50941341642243</v>
      </c>
      <c r="EL41" s="364">
        <v>229.04368653654259</v>
      </c>
      <c r="EM41" s="364">
        <v>222.46207879268559</v>
      </c>
      <c r="EN41" s="364">
        <v>209.71438156084918</v>
      </c>
      <c r="EO41" s="364">
        <v>184.15443262065125</v>
      </c>
      <c r="EP41" s="364">
        <v>195.93910637891904</v>
      </c>
      <c r="EQ41" s="364">
        <v>217.690784503392</v>
      </c>
      <c r="ER41" s="364">
        <v>176.39140083198407</v>
      </c>
      <c r="ES41" s="364">
        <v>189.3988667284392</v>
      </c>
      <c r="ET41" s="364">
        <v>188.28355902196466</v>
      </c>
      <c r="EU41" s="364">
        <v>46.570744524819538</v>
      </c>
      <c r="EV41" s="364">
        <v>55.630732221861713</v>
      </c>
      <c r="EW41" s="364">
        <v>49.922169493971971</v>
      </c>
      <c r="EX41" s="364">
        <v>21.119385381264966</v>
      </c>
      <c r="EY41" s="364">
        <v>35.396985383598711</v>
      </c>
      <c r="EZ41" s="364">
        <v>98.252963184610678</v>
      </c>
      <c r="FA41" s="364">
        <v>86.842186472013267</v>
      </c>
      <c r="FB41" s="364">
        <v>43.971778838553178</v>
      </c>
      <c r="FC41" s="364">
        <v>9.616283381665184</v>
      </c>
      <c r="FD41" s="364">
        <v>19.983822007446143</v>
      </c>
      <c r="FE41" s="364">
        <v>6.4</v>
      </c>
      <c r="FF41" s="364">
        <v>32.807119863480089</v>
      </c>
      <c r="FG41" s="364">
        <v>54.671979773204001</v>
      </c>
      <c r="FH41" s="364">
        <v>183.05403061447927</v>
      </c>
      <c r="FI41" s="410"/>
      <c r="FJ41" s="22">
        <v>0</v>
      </c>
      <c r="FK41" s="22">
        <v>670.49047232138821</v>
      </c>
      <c r="FL41" s="22">
        <v>593.30846708243052</v>
      </c>
      <c r="FM41" s="22">
        <v>359.65893793456092</v>
      </c>
      <c r="FN41" s="22">
        <v>197.20862207824462</v>
      </c>
      <c r="FO41" s="22">
        <v>460.90336762249484</v>
      </c>
      <c r="FP41" s="22">
        <v>672.65125181290989</v>
      </c>
      <c r="FQ41" s="309">
        <v>1188.2464981952876</v>
      </c>
      <c r="FR41" s="364">
        <v>2387.7185621890467</v>
      </c>
      <c r="FS41" s="364">
        <v>3319.4973395723905</v>
      </c>
      <c r="FT41" s="364">
        <v>3446.7057840320804</v>
      </c>
      <c r="FU41" s="364">
        <v>1570.2125486517164</v>
      </c>
      <c r="FV41" s="364">
        <f>'EDE''s'!C41</f>
        <v>535.60016413545179</v>
      </c>
      <c r="FW41" s="414"/>
      <c r="FX41" s="414"/>
      <c r="FY41" s="414"/>
      <c r="FZ41" s="414"/>
      <c r="GA41" s="414"/>
      <c r="GB41" s="414"/>
      <c r="GC41" s="414"/>
      <c r="GD41" s="414"/>
    </row>
    <row r="42" spans="1:186" s="3" customFormat="1" ht="13.8" x14ac:dyDescent="0.3">
      <c r="A42" s="45"/>
      <c r="B42" s="24"/>
      <c r="C42" s="284"/>
      <c r="D42" s="284"/>
      <c r="E42" s="284"/>
      <c r="F42" s="285"/>
      <c r="G42" s="284"/>
      <c r="H42" s="284"/>
      <c r="I42" s="284"/>
      <c r="J42" s="285"/>
      <c r="K42" s="44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96"/>
      <c r="CS42" s="296"/>
      <c r="CT42" s="306"/>
      <c r="CU42" s="306"/>
      <c r="CV42" s="306"/>
      <c r="CW42" s="306"/>
      <c r="CX42" s="306"/>
      <c r="CY42" s="306"/>
      <c r="CZ42" s="306"/>
      <c r="DA42" s="306"/>
      <c r="DB42" s="306"/>
      <c r="DC42" s="306"/>
      <c r="DD42" s="306"/>
      <c r="DE42" s="306"/>
      <c r="DF42" s="306"/>
      <c r="DG42" s="306"/>
      <c r="DH42" s="306"/>
      <c r="DI42" s="306"/>
      <c r="DJ42" s="306"/>
      <c r="DK42" s="306"/>
      <c r="DL42" s="306"/>
      <c r="DM42" s="306"/>
      <c r="DN42" s="306"/>
      <c r="DO42" s="306"/>
      <c r="DP42" s="306"/>
      <c r="DQ42" s="306"/>
      <c r="DR42" s="306"/>
      <c r="DS42" s="306"/>
      <c r="DT42" s="306"/>
      <c r="DU42" s="306"/>
      <c r="DV42" s="306"/>
      <c r="DW42" s="306"/>
      <c r="DX42" s="306"/>
      <c r="DY42" s="306"/>
      <c r="DZ42" s="306"/>
      <c r="EA42" s="306"/>
      <c r="EB42" s="306"/>
      <c r="EC42" s="306"/>
      <c r="ED42" s="306"/>
      <c r="EE42" s="306"/>
      <c r="EF42" s="306"/>
      <c r="EG42" s="306"/>
      <c r="EH42" s="306"/>
      <c r="EI42" s="306"/>
      <c r="EJ42" s="306"/>
      <c r="EK42" s="306"/>
      <c r="EL42" s="306"/>
      <c r="EM42" s="306"/>
      <c r="EN42" s="306"/>
      <c r="EO42" s="306"/>
      <c r="EP42" s="306"/>
      <c r="EQ42" s="306"/>
      <c r="ER42" s="306"/>
      <c r="ES42" s="306"/>
      <c r="ET42" s="306"/>
      <c r="EU42" s="306"/>
      <c r="EV42" s="306"/>
      <c r="EW42" s="306"/>
      <c r="EX42" s="306"/>
      <c r="EY42" s="306"/>
      <c r="EZ42" s="306"/>
      <c r="FA42" s="306"/>
      <c r="FB42" s="306"/>
      <c r="FC42" s="306"/>
      <c r="FD42" s="306"/>
      <c r="FE42" s="306"/>
      <c r="FF42" s="306"/>
      <c r="FG42" s="306"/>
      <c r="FH42" s="306"/>
      <c r="FI42" s="410"/>
      <c r="FJ42" s="25"/>
      <c r="FK42" s="25"/>
      <c r="FL42" s="25"/>
      <c r="FM42" s="25"/>
      <c r="FN42" s="25"/>
      <c r="FO42" s="25"/>
      <c r="FP42" s="25"/>
      <c r="FQ42" s="306"/>
      <c r="FR42" s="306"/>
      <c r="FS42" s="306"/>
      <c r="FT42" s="306"/>
      <c r="FU42" s="306"/>
      <c r="FV42" s="306"/>
      <c r="FW42" s="414"/>
      <c r="FX42" s="414"/>
      <c r="FY42" s="414"/>
      <c r="FZ42" s="414"/>
      <c r="GA42" s="414"/>
      <c r="GB42" s="414"/>
      <c r="GC42" s="414"/>
      <c r="GD42" s="414"/>
    </row>
    <row r="43" spans="1:186" s="3" customFormat="1" ht="13.8" x14ac:dyDescent="0.3">
      <c r="A43" s="45"/>
      <c r="B43" s="42" t="s">
        <v>27</v>
      </c>
      <c r="C43" s="290">
        <v>38.676213224968187</v>
      </c>
      <c r="D43" s="290">
        <v>15.098679585427611</v>
      </c>
      <c r="E43" s="290">
        <v>23.577533639540576</v>
      </c>
      <c r="F43" s="289">
        <v>1.561562619177393</v>
      </c>
      <c r="G43" s="287"/>
      <c r="H43" s="290">
        <v>16.761532356798998</v>
      </c>
      <c r="I43" s="290">
        <v>-1.6628527713713872</v>
      </c>
      <c r="J43" s="289">
        <v>-9.9206488760968353E-2</v>
      </c>
      <c r="K43" s="43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18.687549665978985</v>
      </c>
      <c r="Y43" s="37">
        <v>22.525857334006428</v>
      </c>
      <c r="Z43" s="37">
        <v>21.312800922691576</v>
      </c>
      <c r="AA43" s="37">
        <v>18.319795217502698</v>
      </c>
      <c r="AB43" s="37">
        <v>19.13153342059481</v>
      </c>
      <c r="AC43" s="37">
        <v>21.02534697376009</v>
      </c>
      <c r="AD43" s="37">
        <v>17.994895497585102</v>
      </c>
      <c r="AE43" s="37">
        <v>20.817835859106008</v>
      </c>
      <c r="AF43" s="37">
        <v>36.261923452661307</v>
      </c>
      <c r="AG43" s="37">
        <v>26.942835701442846</v>
      </c>
      <c r="AH43" s="37">
        <v>43.099153225699197</v>
      </c>
      <c r="AI43" s="37">
        <v>36.052390902503959</v>
      </c>
      <c r="AJ43" s="37">
        <v>23.397129319964474</v>
      </c>
      <c r="AK43" s="37">
        <v>24.153301235001912</v>
      </c>
      <c r="AL43" s="37">
        <v>31.2929510812899</v>
      </c>
      <c r="AM43" s="37">
        <v>30.594016678137525</v>
      </c>
      <c r="AN43" s="37">
        <v>25.436788195934422</v>
      </c>
      <c r="AO43" s="37">
        <v>25.473464826999386</v>
      </c>
      <c r="AP43" s="37">
        <v>26.653680596653732</v>
      </c>
      <c r="AQ43" s="37">
        <v>27.553769130098626</v>
      </c>
      <c r="AR43" s="37">
        <v>27.037890464263896</v>
      </c>
      <c r="AS43" s="37">
        <v>27.642568248497795</v>
      </c>
      <c r="AT43" s="37">
        <v>24.627539874329901</v>
      </c>
      <c r="AU43" s="37">
        <v>23.168922935314576</v>
      </c>
      <c r="AV43" s="37">
        <v>24.804265817860337</v>
      </c>
      <c r="AW43" s="37">
        <v>25.524459450089488</v>
      </c>
      <c r="AX43" s="37">
        <v>24.138487409716529</v>
      </c>
      <c r="AY43" s="37">
        <v>24.520951715541418</v>
      </c>
      <c r="AZ43" s="37">
        <v>24.209012812653597</v>
      </c>
      <c r="BA43" s="37">
        <v>27.779817879318138</v>
      </c>
      <c r="BB43" s="37">
        <v>24.465676032623922</v>
      </c>
      <c r="BC43" s="37">
        <v>24.889791121455083</v>
      </c>
      <c r="BD43" s="37">
        <v>24.355815074060011</v>
      </c>
      <c r="BE43" s="37">
        <v>25.61337536610241</v>
      </c>
      <c r="BF43" s="37">
        <v>25.46784901747565</v>
      </c>
      <c r="BG43" s="37">
        <v>23.150752664232833</v>
      </c>
      <c r="BH43" s="37">
        <v>24.533234365294248</v>
      </c>
      <c r="BI43" s="37">
        <v>25.780391879634486</v>
      </c>
      <c r="BJ43" s="37">
        <v>26.417186353764734</v>
      </c>
      <c r="BK43" s="37">
        <v>23.731755456095815</v>
      </c>
      <c r="BL43" s="37">
        <v>25.8683107479944</v>
      </c>
      <c r="BM43" s="37">
        <v>20.525786329845179</v>
      </c>
      <c r="BN43" s="37">
        <v>20.567884608714355</v>
      </c>
      <c r="BO43" s="37">
        <v>23.055859633028707</v>
      </c>
      <c r="BP43" s="37">
        <v>25.113557669578672</v>
      </c>
      <c r="BQ43" s="37">
        <v>18.669565988594638</v>
      </c>
      <c r="BR43" s="37">
        <v>17.607969489838332</v>
      </c>
      <c r="BS43" s="37">
        <v>15.700962137414409</v>
      </c>
      <c r="BT43" s="37">
        <v>15.590778633951437</v>
      </c>
      <c r="BU43" s="37">
        <v>17.761642794907814</v>
      </c>
      <c r="BV43" s="37">
        <v>19.249563732400908</v>
      </c>
      <c r="BW43" s="37">
        <v>20.276209977497718</v>
      </c>
      <c r="BX43" s="37">
        <v>19.155732189080876</v>
      </c>
      <c r="BY43" s="37">
        <v>20.666110459782754</v>
      </c>
      <c r="BZ43" s="37">
        <v>21.99083071779965</v>
      </c>
      <c r="CA43" s="37">
        <v>20.271635547784093</v>
      </c>
      <c r="CB43" s="37">
        <v>20.680180662441334</v>
      </c>
      <c r="CC43" s="37">
        <v>20.282842065360072</v>
      </c>
      <c r="CD43" s="37">
        <v>16.400232039090611</v>
      </c>
      <c r="CE43" s="37">
        <v>12.539858578850419</v>
      </c>
      <c r="CF43" s="37">
        <v>14.943730008562254</v>
      </c>
      <c r="CG43" s="37">
        <v>15.057374514875081</v>
      </c>
      <c r="CH43" s="37">
        <v>14.58296935400247</v>
      </c>
      <c r="CI43" s="37">
        <v>14.058725463883093</v>
      </c>
      <c r="CJ43" s="37">
        <v>14.544027359490046</v>
      </c>
      <c r="CK43" s="37">
        <v>16.027645579543712</v>
      </c>
      <c r="CL43" s="37">
        <v>15.456768527453393</v>
      </c>
      <c r="CM43" s="37">
        <v>14.155382816404785</v>
      </c>
      <c r="CN43" s="37">
        <v>13.392343782331622</v>
      </c>
      <c r="CO43" s="37">
        <v>13.64116066735564</v>
      </c>
      <c r="CP43" s="37">
        <v>12.04911149136945</v>
      </c>
      <c r="CQ43" s="37">
        <v>10.60441533694509</v>
      </c>
      <c r="CR43" s="301">
        <v>8.6704160471678797</v>
      </c>
      <c r="CS43" s="301">
        <v>10.169750047147559</v>
      </c>
      <c r="CT43" s="366">
        <v>10.476668776753321</v>
      </c>
      <c r="CU43" s="366">
        <v>10.932475512708598</v>
      </c>
      <c r="CV43" s="366">
        <v>10.780241464143757</v>
      </c>
      <c r="CW43" s="366">
        <v>12.224157004378245</v>
      </c>
      <c r="CX43" s="366">
        <v>13.836254004214702</v>
      </c>
      <c r="CY43" s="366">
        <v>11.00057685458836</v>
      </c>
      <c r="CZ43" s="366">
        <v>11.944613192603184</v>
      </c>
      <c r="DA43" s="366">
        <v>11.385663027826242</v>
      </c>
      <c r="DB43" s="366">
        <v>11.410825370195294</v>
      </c>
      <c r="DC43" s="366">
        <v>10.917926924136271</v>
      </c>
      <c r="DD43" s="366">
        <v>12.990849082359016</v>
      </c>
      <c r="DE43" s="366">
        <v>13.514191171030046</v>
      </c>
      <c r="DF43" s="366">
        <v>12.943692347347932</v>
      </c>
      <c r="DG43" s="366">
        <v>12.284253637565111</v>
      </c>
      <c r="DH43" s="366">
        <v>12.634160694789079</v>
      </c>
      <c r="DI43" s="366">
        <v>12.341068363672841</v>
      </c>
      <c r="DJ43" s="366">
        <v>12.426845518229529</v>
      </c>
      <c r="DK43" s="366">
        <v>12.066115287701747</v>
      </c>
      <c r="DL43" s="366">
        <v>12.554270827354571</v>
      </c>
      <c r="DM43" s="366">
        <v>12.893731911939913</v>
      </c>
      <c r="DN43" s="366">
        <v>13.124078439445913</v>
      </c>
      <c r="DO43" s="366">
        <v>13.341697118966103</v>
      </c>
      <c r="DP43" s="366">
        <v>12.906904882294512</v>
      </c>
      <c r="DQ43" s="366">
        <v>13.683758895794504</v>
      </c>
      <c r="DR43" s="366">
        <v>14.312290036982784</v>
      </c>
      <c r="DS43" s="366">
        <v>14.17770778612209</v>
      </c>
      <c r="DT43" s="366">
        <v>15.549251737052014</v>
      </c>
      <c r="DU43" s="366">
        <v>16.907748759610655</v>
      </c>
      <c r="DV43" s="366">
        <v>17.194961849847996</v>
      </c>
      <c r="DW43" s="366">
        <v>16.658623782180939</v>
      </c>
      <c r="DX43" s="366">
        <v>18.346046484705269</v>
      </c>
      <c r="DY43" s="366">
        <v>17.607170058376944</v>
      </c>
      <c r="DZ43" s="366">
        <v>18.835396028824722</v>
      </c>
      <c r="EA43" s="366">
        <v>16.120368289904459</v>
      </c>
      <c r="EB43" s="366">
        <v>14.362723705537361</v>
      </c>
      <c r="EC43" s="366">
        <v>16.301128080588505</v>
      </c>
      <c r="ED43" s="366">
        <v>17.652592122965032</v>
      </c>
      <c r="EE43" s="366">
        <v>17.925173734186771</v>
      </c>
      <c r="EF43" s="366">
        <v>18.458527034870563</v>
      </c>
      <c r="EG43" s="366">
        <v>17.448660463544559</v>
      </c>
      <c r="EH43" s="366">
        <v>16.278871484482444</v>
      </c>
      <c r="EI43" s="366">
        <v>16.509481132866522</v>
      </c>
      <c r="EJ43" s="366">
        <v>16.493155676928854</v>
      </c>
      <c r="EK43" s="366">
        <v>16.104636195873397</v>
      </c>
      <c r="EL43" s="366">
        <v>15.414722581721099</v>
      </c>
      <c r="EM43" s="366">
        <v>13.656433816146176</v>
      </c>
      <c r="EN43" s="366">
        <v>11.827181543509074</v>
      </c>
      <c r="EO43" s="366">
        <v>16.765547220661119</v>
      </c>
      <c r="EP43" s="366">
        <v>14.601253161266643</v>
      </c>
      <c r="EQ43" s="366">
        <v>12.543322930203606</v>
      </c>
      <c r="ER43" s="366">
        <v>12.522959993178468</v>
      </c>
      <c r="ES43" s="366">
        <v>14.084226523376195</v>
      </c>
      <c r="ET43" s="366">
        <v>17.014946021669473</v>
      </c>
      <c r="EU43" s="366">
        <v>24.813289685369501</v>
      </c>
      <c r="EV43" s="366">
        <v>23.83344514943618</v>
      </c>
      <c r="EW43" s="366">
        <v>37.61640558882371</v>
      </c>
      <c r="EX43" s="366">
        <v>-28.542328425193169</v>
      </c>
      <c r="EY43" s="366">
        <v>-33.637025865656824</v>
      </c>
      <c r="EZ43" s="366">
        <v>18.907771210960817</v>
      </c>
      <c r="FA43" s="366">
        <v>22.128814209938149</v>
      </c>
      <c r="FB43" s="366">
        <v>42.024367561830836</v>
      </c>
      <c r="FC43" s="366">
        <v>-107.31719631892646</v>
      </c>
      <c r="FD43" s="366">
        <v>371.52960583247398</v>
      </c>
      <c r="FE43" s="366">
        <v>-70.185066798406893</v>
      </c>
      <c r="FF43" s="366">
        <v>856.41183896329699</v>
      </c>
      <c r="FG43" s="366">
        <v>45.510855067978291</v>
      </c>
      <c r="FH43" s="366">
        <v>22.648526623167957</v>
      </c>
      <c r="FI43" s="410"/>
      <c r="FJ43" s="37">
        <v>0</v>
      </c>
      <c r="FK43" s="37">
        <v>21.261442546446251</v>
      </c>
      <c r="FL43" s="37">
        <v>26.243840616210086</v>
      </c>
      <c r="FM43" s="37">
        <v>24.91930222991688</v>
      </c>
      <c r="FN43" s="37">
        <v>22.582464833744538</v>
      </c>
      <c r="FO43" s="37">
        <v>18.340532612246864</v>
      </c>
      <c r="FP43" s="37">
        <v>14.091410960768815</v>
      </c>
      <c r="FQ43" s="311">
        <v>11.149685088882972</v>
      </c>
      <c r="FR43" s="366">
        <v>12.772828906399791</v>
      </c>
      <c r="FS43" s="366">
        <v>16.150418763192224</v>
      </c>
      <c r="FT43" s="366">
        <v>16.446383313621507</v>
      </c>
      <c r="FU43" s="366">
        <v>18.0777282912217</v>
      </c>
      <c r="FV43" s="366">
        <f>'EDE''s'!C43</f>
        <v>38.676213224968187</v>
      </c>
      <c r="FW43" s="414"/>
      <c r="FX43" s="414"/>
      <c r="FY43" s="414"/>
      <c r="FZ43" s="414"/>
      <c r="GA43" s="414"/>
      <c r="GB43" s="414"/>
      <c r="GC43" s="414"/>
      <c r="GD43" s="414"/>
    </row>
    <row r="44" spans="1:186" ht="13.8" x14ac:dyDescent="0.3">
      <c r="A44" s="45"/>
      <c r="B44" s="21" t="s">
        <v>18</v>
      </c>
      <c r="C44" s="284">
        <v>40.323983684175531</v>
      </c>
      <c r="D44" s="284">
        <v>21.852261168790015</v>
      </c>
      <c r="E44" s="284">
        <v>18.471722515385515</v>
      </c>
      <c r="F44" s="285">
        <v>0.84530028140828395</v>
      </c>
      <c r="G44" s="284"/>
      <c r="H44" s="284">
        <v>20.154831492951097</v>
      </c>
      <c r="I44" s="284">
        <v>1.6974296758389187</v>
      </c>
      <c r="J44" s="285">
        <v>8.4219492305483867E-2</v>
      </c>
      <c r="K44" s="44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25.915739493354394</v>
      </c>
      <c r="Y44" s="25">
        <v>27.472415949956254</v>
      </c>
      <c r="Z44" s="25">
        <v>26.409161083639781</v>
      </c>
      <c r="AA44" s="25">
        <v>22.498545548908165</v>
      </c>
      <c r="AB44" s="25">
        <v>27.836963589287357</v>
      </c>
      <c r="AC44" s="25">
        <v>23.567680545537435</v>
      </c>
      <c r="AD44" s="25">
        <v>30.53254655609517</v>
      </c>
      <c r="AE44" s="25">
        <v>47.813242353269843</v>
      </c>
      <c r="AF44" s="25">
        <v>-109.42893661650686</v>
      </c>
      <c r="AG44" s="25">
        <v>-72.610390160284538</v>
      </c>
      <c r="AH44" s="25">
        <v>-7.4255446306371597</v>
      </c>
      <c r="AI44" s="25">
        <v>-16.413015236393495</v>
      </c>
      <c r="AJ44" s="25">
        <v>23.60465275709268</v>
      </c>
      <c r="AK44" s="25">
        <v>25.716291199466546</v>
      </c>
      <c r="AL44" s="25">
        <v>39.313534108865618</v>
      </c>
      <c r="AM44" s="25">
        <v>43.293891050457383</v>
      </c>
      <c r="AN44" s="25">
        <v>28.389498113327988</v>
      </c>
      <c r="AO44" s="25">
        <v>28.255691252473252</v>
      </c>
      <c r="AP44" s="25">
        <v>29.729285230839508</v>
      </c>
      <c r="AQ44" s="25">
        <v>31.006204779831258</v>
      </c>
      <c r="AR44" s="25">
        <v>31.091842999100177</v>
      </c>
      <c r="AS44" s="25">
        <v>30.526963162659072</v>
      </c>
      <c r="AT44" s="25">
        <v>27.444249991493276</v>
      </c>
      <c r="AU44" s="25">
        <v>24.849229800133372</v>
      </c>
      <c r="AV44" s="25">
        <v>34.80543857194278</v>
      </c>
      <c r="AW44" s="25">
        <v>32.64923544339527</v>
      </c>
      <c r="AX44" s="25">
        <v>24.457108218886823</v>
      </c>
      <c r="AY44" s="25">
        <v>41.29025042718424</v>
      </c>
      <c r="AZ44" s="25">
        <v>27.059051915865574</v>
      </c>
      <c r="BA44" s="25">
        <v>38.096495408505533</v>
      </c>
      <c r="BB44" s="25">
        <v>32.060538108674244</v>
      </c>
      <c r="BC44" s="25">
        <v>44.776958119751228</v>
      </c>
      <c r="BD44" s="25">
        <v>30.446818350072668</v>
      </c>
      <c r="BE44" s="25">
        <v>24.732035396249046</v>
      </c>
      <c r="BF44" s="25">
        <v>25.150785697110244</v>
      </c>
      <c r="BG44" s="25">
        <v>22.871353706229115</v>
      </c>
      <c r="BH44" s="25">
        <v>23.230892618556499</v>
      </c>
      <c r="BI44" s="25">
        <v>24.566259607316031</v>
      </c>
      <c r="BJ44" s="25">
        <v>24.969197318666144</v>
      </c>
      <c r="BK44" s="25">
        <v>22.974399392646948</v>
      </c>
      <c r="BL44" s="25">
        <v>24.555636939386723</v>
      </c>
      <c r="BM44" s="25">
        <v>19.828591456474694</v>
      </c>
      <c r="BN44" s="25">
        <v>20.088414077641847</v>
      </c>
      <c r="BO44" s="25">
        <v>21.800735142942798</v>
      </c>
      <c r="BP44" s="25">
        <v>22.691004223887312</v>
      </c>
      <c r="BQ44" s="25">
        <v>17.823727734355487</v>
      </c>
      <c r="BR44" s="25">
        <v>17.155400126275698</v>
      </c>
      <c r="BS44" s="25">
        <v>15.057260149289561</v>
      </c>
      <c r="BT44" s="25">
        <v>15.093351496687085</v>
      </c>
      <c r="BU44" s="25">
        <v>16.436636835900135</v>
      </c>
      <c r="BV44" s="25">
        <v>20.591841387708453</v>
      </c>
      <c r="BW44" s="25">
        <v>20.521175851614242</v>
      </c>
      <c r="BX44" s="25">
        <v>19.783416125570906</v>
      </c>
      <c r="BY44" s="25">
        <v>21.070254504758935</v>
      </c>
      <c r="BZ44" s="25">
        <v>22.358757064964248</v>
      </c>
      <c r="CA44" s="25">
        <v>20.569967909648891</v>
      </c>
      <c r="CB44" s="25">
        <v>20.775263067696049</v>
      </c>
      <c r="CC44" s="25">
        <v>20.61632575878723</v>
      </c>
      <c r="CD44" s="25">
        <v>19.126820290172709</v>
      </c>
      <c r="CE44" s="25">
        <v>14.177842665773241</v>
      </c>
      <c r="CF44" s="25">
        <v>15.052368292631261</v>
      </c>
      <c r="CG44" s="25">
        <v>15.120634798713519</v>
      </c>
      <c r="CH44" s="25">
        <v>15.28901793554294</v>
      </c>
      <c r="CI44" s="25">
        <v>13.991426113554351</v>
      </c>
      <c r="CJ44" s="25">
        <v>14.808167325805622</v>
      </c>
      <c r="CK44" s="25">
        <v>16.255261690014407</v>
      </c>
      <c r="CL44" s="25">
        <v>15.692113988298907</v>
      </c>
      <c r="CM44" s="25">
        <v>14.330057032858662</v>
      </c>
      <c r="CN44" s="25">
        <v>13.571227632143682</v>
      </c>
      <c r="CO44" s="25">
        <v>13.970572129853956</v>
      </c>
      <c r="CP44" s="25">
        <v>11.986207460232476</v>
      </c>
      <c r="CQ44" s="25">
        <v>10.54627911823631</v>
      </c>
      <c r="CR44" s="296">
        <v>8.2133730888499947</v>
      </c>
      <c r="CS44" s="296">
        <v>9.8100689923917752</v>
      </c>
      <c r="CT44" s="306">
        <v>10.033822905197527</v>
      </c>
      <c r="CU44" s="306">
        <v>10.335393797596959</v>
      </c>
      <c r="CV44" s="306">
        <v>9.9872361025362366</v>
      </c>
      <c r="CW44" s="306">
        <v>11.281765165027819</v>
      </c>
      <c r="CX44" s="306">
        <v>13.539335956622681</v>
      </c>
      <c r="CY44" s="306">
        <v>11.310057115047419</v>
      </c>
      <c r="CZ44" s="306">
        <v>12.066306333236556</v>
      </c>
      <c r="DA44" s="306">
        <v>11.862499572447351</v>
      </c>
      <c r="DB44" s="306">
        <v>11.764962148042111</v>
      </c>
      <c r="DC44" s="306">
        <v>11.143550085784264</v>
      </c>
      <c r="DD44" s="306">
        <v>13.44029777906168</v>
      </c>
      <c r="DE44" s="306">
        <v>13.989258837714017</v>
      </c>
      <c r="DF44" s="306">
        <v>14.00486667629767</v>
      </c>
      <c r="DG44" s="306">
        <v>13.259780070577476</v>
      </c>
      <c r="DH44" s="306">
        <v>14.417817251461695</v>
      </c>
      <c r="DI44" s="306">
        <v>13.507351295174679</v>
      </c>
      <c r="DJ44" s="306">
        <v>13.84975998462262</v>
      </c>
      <c r="DK44" s="306">
        <v>13.241504682248534</v>
      </c>
      <c r="DL44" s="306">
        <v>14.001616592274612</v>
      </c>
      <c r="DM44" s="306">
        <v>14.283525551834581</v>
      </c>
      <c r="DN44" s="306">
        <v>14.877754896429222</v>
      </c>
      <c r="DO44" s="306">
        <v>14.385508692120212</v>
      </c>
      <c r="DP44" s="306">
        <v>13.084416092082199</v>
      </c>
      <c r="DQ44" s="306">
        <v>16.405713295419233</v>
      </c>
      <c r="DR44" s="306">
        <v>16.101313876680901</v>
      </c>
      <c r="DS44" s="306">
        <v>15.473319416741205</v>
      </c>
      <c r="DT44" s="306">
        <v>17.579578319442781</v>
      </c>
      <c r="DU44" s="306">
        <v>18.577252558045767</v>
      </c>
      <c r="DV44" s="306">
        <v>19.149699840434376</v>
      </c>
      <c r="DW44" s="306">
        <v>18.276522169934086</v>
      </c>
      <c r="DX44" s="306">
        <v>20.74908352041399</v>
      </c>
      <c r="DY44" s="306">
        <v>19.368814405374994</v>
      </c>
      <c r="DZ44" s="306">
        <v>20.981906079017559</v>
      </c>
      <c r="EA44" s="306">
        <v>17.948368410401329</v>
      </c>
      <c r="EB44" s="306">
        <v>15.776639113354237</v>
      </c>
      <c r="EC44" s="306">
        <v>19.311144996060897</v>
      </c>
      <c r="ED44" s="306">
        <v>20.784602324384487</v>
      </c>
      <c r="EE44" s="306">
        <v>21.617663792429113</v>
      </c>
      <c r="EF44" s="306">
        <v>22.094212519402141</v>
      </c>
      <c r="EG44" s="306">
        <v>20.223537510834618</v>
      </c>
      <c r="EH44" s="306">
        <v>19.952965514291833</v>
      </c>
      <c r="EI44" s="306">
        <v>20.223336730531813</v>
      </c>
      <c r="EJ44" s="306">
        <v>26.118664165820764</v>
      </c>
      <c r="EK44" s="306">
        <v>24.681191828918628</v>
      </c>
      <c r="EL44" s="306">
        <v>21.031685071769317</v>
      </c>
      <c r="EM44" s="306">
        <v>20.415305664456199</v>
      </c>
      <c r="EN44" s="306">
        <v>10.975213965326054</v>
      </c>
      <c r="EO44" s="306">
        <v>66.423701838284487</v>
      </c>
      <c r="EP44" s="306">
        <v>29.566487953328114</v>
      </c>
      <c r="EQ44" s="306">
        <v>16.778463700862766</v>
      </c>
      <c r="ER44" s="306">
        <v>46.183781606521521</v>
      </c>
      <c r="ES44" s="306">
        <v>48.638418862602784</v>
      </c>
      <c r="ET44" s="306">
        <v>397.47021011045371</v>
      </c>
      <c r="EU44" s="306">
        <v>30.236775825809904</v>
      </c>
      <c r="EV44" s="306">
        <v>29.432333499743574</v>
      </c>
      <c r="EW44" s="306">
        <v>-115.22937816301054</v>
      </c>
      <c r="EX44" s="306">
        <v>-7.1122801608770185</v>
      </c>
      <c r="EY44" s="306">
        <v>-5.6363732648683209</v>
      </c>
      <c r="EZ44" s="306">
        <v>17.37662591865546</v>
      </c>
      <c r="FA44" s="306">
        <v>21.866277428966555</v>
      </c>
      <c r="FB44" s="306">
        <v>32.09486917650036</v>
      </c>
      <c r="FC44" s="306">
        <v>83.240378745275137</v>
      </c>
      <c r="FD44" s="306">
        <v>49.979709774871914</v>
      </c>
      <c r="FE44" s="306">
        <v>91.625038674638176</v>
      </c>
      <c r="FF44" s="306">
        <v>149.7894386746193</v>
      </c>
      <c r="FG44" s="306">
        <v>33.21919123111951</v>
      </c>
      <c r="FH44" s="306">
        <v>-9.1374329514389849</v>
      </c>
      <c r="FI44" s="410"/>
      <c r="FJ44" s="25">
        <v>0</v>
      </c>
      <c r="FK44" s="25">
        <v>34.068584588289013</v>
      </c>
      <c r="FL44" s="25">
        <v>29.114299679129523</v>
      </c>
      <c r="FM44" s="25">
        <v>27.358667463206881</v>
      </c>
      <c r="FN44" s="25">
        <v>21.043982255092867</v>
      </c>
      <c r="FO44" s="25">
        <v>19.48204980036969</v>
      </c>
      <c r="FP44" s="25">
        <v>14.256593845086876</v>
      </c>
      <c r="FQ44" s="306">
        <v>10.974077013256879</v>
      </c>
      <c r="FR44" s="306">
        <v>13.894077629012406</v>
      </c>
      <c r="FS44" s="306">
        <v>17.761308878390238</v>
      </c>
      <c r="FT44" s="306">
        <v>20.478283025139994</v>
      </c>
      <c r="FU44" s="306">
        <v>34.839327815390916</v>
      </c>
      <c r="FV44" s="306">
        <f>'EDE''s'!C44</f>
        <v>40.323983684175531</v>
      </c>
      <c r="FW44" s="414"/>
      <c r="FX44" s="414"/>
      <c r="FY44" s="414"/>
      <c r="FZ44" s="414"/>
      <c r="GA44" s="414"/>
      <c r="GB44" s="414"/>
      <c r="GC44" s="414"/>
      <c r="GD44" s="414"/>
    </row>
    <row r="45" spans="1:186" ht="13.8" x14ac:dyDescent="0.3">
      <c r="A45" s="45"/>
      <c r="B45" s="21" t="s">
        <v>19</v>
      </c>
      <c r="C45" s="284">
        <v>-680.55326054818715</v>
      </c>
      <c r="D45" s="284">
        <v>16.697437514643514</v>
      </c>
      <c r="E45" s="284">
        <v>-697.25069806283068</v>
      </c>
      <c r="F45" s="285">
        <v>-41.757946238837405</v>
      </c>
      <c r="G45" s="284"/>
      <c r="H45" s="284">
        <v>16.977400465923541</v>
      </c>
      <c r="I45" s="284">
        <v>-0.27996295128002657</v>
      </c>
      <c r="J45" s="285">
        <v>-1.6490330886754934E-2</v>
      </c>
      <c r="K45" s="44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19.777165562418315</v>
      </c>
      <c r="Y45" s="25">
        <v>24.574778468894007</v>
      </c>
      <c r="Z45" s="25">
        <v>297.85976260154416</v>
      </c>
      <c r="AA45" s="25">
        <v>21.315256057202252</v>
      </c>
      <c r="AB45" s="25">
        <v>29.308230370608911</v>
      </c>
      <c r="AC45" s="25">
        <v>21.917149485817301</v>
      </c>
      <c r="AD45" s="25">
        <v>23.166253677162327</v>
      </c>
      <c r="AE45" s="25">
        <v>21.641644515463312</v>
      </c>
      <c r="AF45" s="25">
        <v>90.568477809986831</v>
      </c>
      <c r="AG45" s="25">
        <v>78.22748740818804</v>
      </c>
      <c r="AH45" s="25">
        <v>-17.033866358263985</v>
      </c>
      <c r="AI45" s="25">
        <v>-35.140989396978803</v>
      </c>
      <c r="AJ45" s="25">
        <v>40.627678128205815</v>
      </c>
      <c r="AK45" s="25">
        <v>137.02213222882443</v>
      </c>
      <c r="AL45" s="25">
        <v>49.326672879374144</v>
      </c>
      <c r="AM45" s="25">
        <v>34.80979501242291</v>
      </c>
      <c r="AN45" s="25">
        <v>25.958771419213761</v>
      </c>
      <c r="AO45" s="25">
        <v>25.783913500488126</v>
      </c>
      <c r="AP45" s="25">
        <v>27.710355144869336</v>
      </c>
      <c r="AQ45" s="25">
        <v>28.879723029644715</v>
      </c>
      <c r="AR45" s="25">
        <v>28.108069621147834</v>
      </c>
      <c r="AS45" s="25">
        <v>28.071373401178523</v>
      </c>
      <c r="AT45" s="25">
        <v>25.032509053793483</v>
      </c>
      <c r="AU45" s="25">
        <v>22.978817414298593</v>
      </c>
      <c r="AV45" s="25">
        <v>23.9181659598088</v>
      </c>
      <c r="AW45" s="25">
        <v>25.025155144879697</v>
      </c>
      <c r="AX45" s="25">
        <v>25.345807345622223</v>
      </c>
      <c r="AY45" s="25">
        <v>24.720161739976405</v>
      </c>
      <c r="AZ45" s="25">
        <v>23.511983723676462</v>
      </c>
      <c r="BA45" s="25">
        <v>25.914345035544461</v>
      </c>
      <c r="BB45" s="25">
        <v>23.009918673997205</v>
      </c>
      <c r="BC45" s="25">
        <v>23.268417571472558</v>
      </c>
      <c r="BD45" s="25">
        <v>22.90897421554461</v>
      </c>
      <c r="BE45" s="25">
        <v>24.400438845558604</v>
      </c>
      <c r="BF45" s="25">
        <v>22.900783982301498</v>
      </c>
      <c r="BG45" s="25">
        <v>21.533963563227353</v>
      </c>
      <c r="BH45" s="25">
        <v>23.898008221266416</v>
      </c>
      <c r="BI45" s="25">
        <v>25.294414763182793</v>
      </c>
      <c r="BJ45" s="25">
        <v>26.003952757973114</v>
      </c>
      <c r="BK45" s="25">
        <v>23.597960818449444</v>
      </c>
      <c r="BL45" s="25">
        <v>26.2199412021081</v>
      </c>
      <c r="BM45" s="25">
        <v>20.373389106581357</v>
      </c>
      <c r="BN45" s="25">
        <v>20.726355768765835</v>
      </c>
      <c r="BO45" s="25">
        <v>25.40269176515989</v>
      </c>
      <c r="BP45" s="25">
        <v>32.293674885831685</v>
      </c>
      <c r="BQ45" s="25">
        <v>20.637513925440309</v>
      </c>
      <c r="BR45" s="25">
        <v>17.863639071722169</v>
      </c>
      <c r="BS45" s="25">
        <v>16.289468637967193</v>
      </c>
      <c r="BT45" s="25">
        <v>15.699293927299118</v>
      </c>
      <c r="BU45" s="25">
        <v>17.121960986582771</v>
      </c>
      <c r="BV45" s="25">
        <v>16.582897790130925</v>
      </c>
      <c r="BW45" s="25">
        <v>18.487523423227415</v>
      </c>
      <c r="BX45" s="25">
        <v>17.401138146029183</v>
      </c>
      <c r="BY45" s="25">
        <v>18.870839169737863</v>
      </c>
      <c r="BZ45" s="25">
        <v>20.37789729208404</v>
      </c>
      <c r="CA45" s="25">
        <v>18.683981276575203</v>
      </c>
      <c r="CB45" s="25">
        <v>18.953885647266446</v>
      </c>
      <c r="CC45" s="25">
        <v>18.860761809728221</v>
      </c>
      <c r="CD45" s="25">
        <v>17.51173133246704</v>
      </c>
      <c r="CE45" s="25">
        <v>12.570423656539203</v>
      </c>
      <c r="CF45" s="25">
        <v>14.473971633228908</v>
      </c>
      <c r="CG45" s="25">
        <v>14.521689506611967</v>
      </c>
      <c r="CH45" s="25">
        <v>13.711580808297505</v>
      </c>
      <c r="CI45" s="25">
        <v>14.021942849584265</v>
      </c>
      <c r="CJ45" s="25">
        <v>14.602705541484553</v>
      </c>
      <c r="CK45" s="25">
        <v>16.371935014958673</v>
      </c>
      <c r="CL45" s="25">
        <v>15.661158765613747</v>
      </c>
      <c r="CM45" s="25">
        <v>14.55531768213161</v>
      </c>
      <c r="CN45" s="25">
        <v>13.849861146535286</v>
      </c>
      <c r="CO45" s="25">
        <v>14.011111731135664</v>
      </c>
      <c r="CP45" s="25">
        <v>12.344549326282094</v>
      </c>
      <c r="CQ45" s="25">
        <v>10.596865039117978</v>
      </c>
      <c r="CR45" s="296">
        <v>9.391432197383196</v>
      </c>
      <c r="CS45" s="296">
        <v>10.885768755670867</v>
      </c>
      <c r="CT45" s="306">
        <v>12.344580274843556</v>
      </c>
      <c r="CU45" s="306">
        <v>12.713102923525785</v>
      </c>
      <c r="CV45" s="306">
        <v>11.818809522631504</v>
      </c>
      <c r="CW45" s="306">
        <v>13.1663773588929</v>
      </c>
      <c r="CX45" s="306">
        <v>14.467177564023013</v>
      </c>
      <c r="CY45" s="306">
        <v>11.48575925782011</v>
      </c>
      <c r="CZ45" s="306">
        <v>13.675297399891075</v>
      </c>
      <c r="DA45" s="306">
        <v>11.826179225462413</v>
      </c>
      <c r="DB45" s="306">
        <v>11.225442870421508</v>
      </c>
      <c r="DC45" s="306">
        <v>10.833225467976773</v>
      </c>
      <c r="DD45" s="306">
        <v>12.503717011008275</v>
      </c>
      <c r="DE45" s="306">
        <v>13.236437266827863</v>
      </c>
      <c r="DF45" s="306">
        <v>12.561115799994127</v>
      </c>
      <c r="DG45" s="306">
        <v>12.003251908756354</v>
      </c>
      <c r="DH45" s="306">
        <v>12.395035688713151</v>
      </c>
      <c r="DI45" s="306">
        <v>12.227905294862804</v>
      </c>
      <c r="DJ45" s="306">
        <v>12.371682169340371</v>
      </c>
      <c r="DK45" s="306">
        <v>11.93763490700956</v>
      </c>
      <c r="DL45" s="306">
        <v>12.304926979301388</v>
      </c>
      <c r="DM45" s="306">
        <v>12.81957000297208</v>
      </c>
      <c r="DN45" s="306">
        <v>13.238677735565888</v>
      </c>
      <c r="DO45" s="306">
        <v>13.220514039460552</v>
      </c>
      <c r="DP45" s="306">
        <v>13.07432048409245</v>
      </c>
      <c r="DQ45" s="306">
        <v>13.435136080108078</v>
      </c>
      <c r="DR45" s="306">
        <v>14.134308674572726</v>
      </c>
      <c r="DS45" s="306">
        <v>13.907997158866753</v>
      </c>
      <c r="DT45" s="306">
        <v>15.511328026774407</v>
      </c>
      <c r="DU45" s="306">
        <v>16.966682954673178</v>
      </c>
      <c r="DV45" s="306">
        <v>17.451491863792342</v>
      </c>
      <c r="DW45" s="306">
        <v>16.860046895179199</v>
      </c>
      <c r="DX45" s="306">
        <v>19.053140542257431</v>
      </c>
      <c r="DY45" s="306">
        <v>17.569208640937525</v>
      </c>
      <c r="DZ45" s="306">
        <v>19.067723745914584</v>
      </c>
      <c r="EA45" s="306">
        <v>16.281867494316746</v>
      </c>
      <c r="EB45" s="306">
        <v>14.231520499267972</v>
      </c>
      <c r="EC45" s="306">
        <v>16.383170958576052</v>
      </c>
      <c r="ED45" s="306">
        <v>18.020876547536208</v>
      </c>
      <c r="EE45" s="306">
        <v>18.416645633119902</v>
      </c>
      <c r="EF45" s="306">
        <v>18.803198066603539</v>
      </c>
      <c r="EG45" s="306">
        <v>17.626806962899618</v>
      </c>
      <c r="EH45" s="306">
        <v>16.323213977942618</v>
      </c>
      <c r="EI45" s="306">
        <v>16.531019775795734</v>
      </c>
      <c r="EJ45" s="306">
        <v>17.562293709587539</v>
      </c>
      <c r="EK45" s="306">
        <v>16.201866332734387</v>
      </c>
      <c r="EL45" s="306">
        <v>15.09547377553837</v>
      </c>
      <c r="EM45" s="306">
        <v>15.683987397522811</v>
      </c>
      <c r="EN45" s="306">
        <v>14.798790668116499</v>
      </c>
      <c r="EO45" s="306">
        <v>18.687789800038072</v>
      </c>
      <c r="EP45" s="306">
        <v>15.349780895669099</v>
      </c>
      <c r="EQ45" s="306">
        <v>13.175053599426779</v>
      </c>
      <c r="ER45" s="306">
        <v>15.576172036097091</v>
      </c>
      <c r="ES45" s="306">
        <v>16.212727572058963</v>
      </c>
      <c r="ET45" s="306">
        <v>23.063318475790172</v>
      </c>
      <c r="EU45" s="306">
        <v>19.134994648943472</v>
      </c>
      <c r="EV45" s="306">
        <v>19.115146269273193</v>
      </c>
      <c r="EW45" s="306">
        <v>31.288124133547118</v>
      </c>
      <c r="EX45" s="306">
        <v>-16.883288915697371</v>
      </c>
      <c r="EY45" s="306">
        <v>-20.271531143214666</v>
      </c>
      <c r="EZ45" s="306">
        <v>27.196809191637229</v>
      </c>
      <c r="FA45" s="306">
        <v>33.820081313185959</v>
      </c>
      <c r="FB45" s="306">
        <v>-84.172876698602778</v>
      </c>
      <c r="FC45" s="306">
        <v>-10.091367070506459</v>
      </c>
      <c r="FD45" s="306">
        <v>-15.048321989707134</v>
      </c>
      <c r="FE45" s="306">
        <v>-8.143112727392225</v>
      </c>
      <c r="FF45" s="306">
        <v>-11.536873562132733</v>
      </c>
      <c r="FG45" s="306">
        <v>-36.772298525394007</v>
      </c>
      <c r="FH45" s="306">
        <v>20.271841766176653</v>
      </c>
      <c r="FI45" s="410"/>
      <c r="FJ45" s="25">
        <v>0</v>
      </c>
      <c r="FK45" s="25">
        <v>28.877657862161783</v>
      </c>
      <c r="FL45" s="25">
        <v>27.402172312013061</v>
      </c>
      <c r="FM45" s="25">
        <v>23.843147499902763</v>
      </c>
      <c r="FN45" s="25">
        <v>23.406814441193948</v>
      </c>
      <c r="FO45" s="25">
        <v>17.67200397392169</v>
      </c>
      <c r="FP45" s="25">
        <v>14.078970149593955</v>
      </c>
      <c r="FQ45" s="306">
        <v>11.836925426122789</v>
      </c>
      <c r="FR45" s="306">
        <v>12.576453272094176</v>
      </c>
      <c r="FS45" s="306">
        <v>16.116016305206848</v>
      </c>
      <c r="FT45" s="306">
        <v>16.721717212254301</v>
      </c>
      <c r="FU45" s="306">
        <v>20.777254956159471</v>
      </c>
      <c r="FV45" s="306">
        <f>'EDE''s'!C45</f>
        <v>-680.55326054818715</v>
      </c>
      <c r="FW45" s="414"/>
      <c r="FX45" s="414"/>
      <c r="FY45" s="414"/>
      <c r="FZ45" s="414"/>
      <c r="GA45" s="414"/>
      <c r="GB45" s="414"/>
      <c r="GC45" s="414"/>
      <c r="GD45" s="414"/>
    </row>
    <row r="46" spans="1:186" ht="13.8" x14ac:dyDescent="0.3">
      <c r="A46" s="45"/>
      <c r="B46" s="21" t="s">
        <v>20</v>
      </c>
      <c r="C46" s="284">
        <v>23.396374488917434</v>
      </c>
      <c r="D46" s="284">
        <v>12.257766415970451</v>
      </c>
      <c r="E46" s="284">
        <v>11.138608072946983</v>
      </c>
      <c r="F46" s="285">
        <v>0.90869802009236089</v>
      </c>
      <c r="G46" s="284"/>
      <c r="H46" s="284">
        <v>15.597397283543883</v>
      </c>
      <c r="I46" s="284">
        <v>-3.3396308675734314</v>
      </c>
      <c r="J46" s="285">
        <v>-0.21411462482249694</v>
      </c>
      <c r="K46" s="44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17.125935130551508</v>
      </c>
      <c r="Y46" s="25">
        <v>20.751944027521947</v>
      </c>
      <c r="Z46" s="25">
        <v>18.708353352619849</v>
      </c>
      <c r="AA46" s="25">
        <v>16.928880935942129</v>
      </c>
      <c r="AB46" s="25">
        <v>17.457012914947509</v>
      </c>
      <c r="AC46" s="25">
        <v>19.47987788645047</v>
      </c>
      <c r="AD46" s="25">
        <v>15.136023540920194</v>
      </c>
      <c r="AE46" s="25">
        <v>18.520673070459875</v>
      </c>
      <c r="AF46" s="25">
        <v>25.58217359454812</v>
      </c>
      <c r="AG46" s="25">
        <v>20.47581174693514</v>
      </c>
      <c r="AH46" s="25">
        <v>21.30280993947931</v>
      </c>
      <c r="AI46" s="25">
        <v>21.198361478981127</v>
      </c>
      <c r="AJ46" s="25">
        <v>21.492636016468019</v>
      </c>
      <c r="AK46" s="25">
        <v>21.481898040888037</v>
      </c>
      <c r="AL46" s="25">
        <v>26.732348991842613</v>
      </c>
      <c r="AM46" s="25">
        <v>27.281227210403269</v>
      </c>
      <c r="AN46" s="25">
        <v>24.056541984434279</v>
      </c>
      <c r="AO46" s="25">
        <v>24.20277859535155</v>
      </c>
      <c r="AP46" s="25">
        <v>24.603657897549169</v>
      </c>
      <c r="AQ46" s="25">
        <v>25.297992006535868</v>
      </c>
      <c r="AR46" s="25">
        <v>24.353047973913771</v>
      </c>
      <c r="AS46" s="25">
        <v>25.743886921038143</v>
      </c>
      <c r="AT46" s="25">
        <v>22.948988338185579</v>
      </c>
      <c r="AU46" s="25">
        <v>22.63772659004027</v>
      </c>
      <c r="AV46" s="25">
        <v>23.30323575828745</v>
      </c>
      <c r="AW46" s="25">
        <v>24.224388912778593</v>
      </c>
      <c r="AX46" s="25">
        <v>22.281595309062013</v>
      </c>
      <c r="AY46" s="25">
        <v>21.887537483848256</v>
      </c>
      <c r="AZ46" s="25">
        <v>24.288125332533699</v>
      </c>
      <c r="BA46" s="25">
        <v>27.701213472138807</v>
      </c>
      <c r="BB46" s="25">
        <v>24.38560448315836</v>
      </c>
      <c r="BC46" s="25">
        <v>24.422232723029087</v>
      </c>
      <c r="BD46" s="25">
        <v>27.302928991511134</v>
      </c>
      <c r="BE46" s="25">
        <v>78.503956057325269</v>
      </c>
      <c r="BF46" s="25">
        <v>110.5333847159917</v>
      </c>
      <c r="BG46" s="25">
        <v>81.694742802197567</v>
      </c>
      <c r="BH46" s="25">
        <v>28.681621355928517</v>
      </c>
      <c r="BI46" s="25">
        <v>29.08543992290733</v>
      </c>
      <c r="BJ46" s="25">
        <v>30.196250384896324</v>
      </c>
      <c r="BK46" s="25">
        <v>25.522326181719801</v>
      </c>
      <c r="BL46" s="25">
        <v>27.532852329676167</v>
      </c>
      <c r="BM46" s="25">
        <v>22.103327342919638</v>
      </c>
      <c r="BN46" s="25">
        <v>21.070115116389072</v>
      </c>
      <c r="BO46" s="25">
        <v>25.07334710070198</v>
      </c>
      <c r="BP46" s="25">
        <v>28.13157404274687</v>
      </c>
      <c r="BQ46" s="25">
        <v>19.570306332384163</v>
      </c>
      <c r="BR46" s="25">
        <v>19.432089323911917</v>
      </c>
      <c r="BS46" s="25">
        <v>17.56155344056284</v>
      </c>
      <c r="BT46" s="25">
        <v>17.272986466767804</v>
      </c>
      <c r="BU46" s="25">
        <v>61.240600697461431</v>
      </c>
      <c r="BV46" s="25">
        <v>25.091729921491961</v>
      </c>
      <c r="BW46" s="25">
        <v>34.090106456559667</v>
      </c>
      <c r="BX46" s="25">
        <v>24.46567765960981</v>
      </c>
      <c r="BY46" s="25">
        <v>33.617107374727148</v>
      </c>
      <c r="BZ46" s="25">
        <v>27.222142107676774</v>
      </c>
      <c r="CA46" s="25">
        <v>25.288414682960603</v>
      </c>
      <c r="CB46" s="25">
        <v>29.861622078789001</v>
      </c>
      <c r="CC46" s="25">
        <v>26.046677628707965</v>
      </c>
      <c r="CD46" s="25">
        <v>14.627761188329796</v>
      </c>
      <c r="CE46" s="25">
        <v>11.283691746606815</v>
      </c>
      <c r="CF46" s="25">
        <v>16.01658340139101</v>
      </c>
      <c r="CG46" s="25">
        <v>16.489075500864381</v>
      </c>
      <c r="CH46" s="25">
        <v>14.756801216074484</v>
      </c>
      <c r="CI46" s="25">
        <v>14.372207906586132</v>
      </c>
      <c r="CJ46" s="25">
        <v>13.643746302788589</v>
      </c>
      <c r="CK46" s="25">
        <v>15.047220007588471</v>
      </c>
      <c r="CL46" s="25">
        <v>14.618483931536872</v>
      </c>
      <c r="CM46" s="25">
        <v>13.208554057670593</v>
      </c>
      <c r="CN46" s="25">
        <v>12.328009862299597</v>
      </c>
      <c r="CO46" s="25">
        <v>12.491244360143284</v>
      </c>
      <c r="CP46" s="25">
        <v>11.644872049427894</v>
      </c>
      <c r="CQ46" s="25">
        <v>10.772537345653911</v>
      </c>
      <c r="CR46" s="296">
        <v>8.6280699872430748</v>
      </c>
      <c r="CS46" s="296">
        <v>9.7562581495621963</v>
      </c>
      <c r="CT46" s="306">
        <v>9.1433486955108911</v>
      </c>
      <c r="CU46" s="306">
        <v>10.141326738431289</v>
      </c>
      <c r="CV46" s="306">
        <v>11.413455139862631</v>
      </c>
      <c r="CW46" s="306">
        <v>14.567566985456118</v>
      </c>
      <c r="CX46" s="306">
        <v>13.339368733581198</v>
      </c>
      <c r="CY46" s="306">
        <v>10.258378423932509</v>
      </c>
      <c r="CZ46" s="306">
        <v>10.804073978176032</v>
      </c>
      <c r="DA46" s="306">
        <v>10.508457421008544</v>
      </c>
      <c r="DB46" s="306">
        <v>11.172886607622793</v>
      </c>
      <c r="DC46" s="306">
        <v>10.711705609060065</v>
      </c>
      <c r="DD46" s="306">
        <v>13.257766680150498</v>
      </c>
      <c r="DE46" s="306">
        <v>13.389571516131419</v>
      </c>
      <c r="DF46" s="306">
        <v>12.483885995141403</v>
      </c>
      <c r="DG46" s="306">
        <v>11.796534399717833</v>
      </c>
      <c r="DH46" s="306">
        <v>11.787585566027543</v>
      </c>
      <c r="DI46" s="306">
        <v>11.725238731795578</v>
      </c>
      <c r="DJ46" s="306">
        <v>11.681816969505658</v>
      </c>
      <c r="DK46" s="306">
        <v>11.492585941548642</v>
      </c>
      <c r="DL46" s="306">
        <v>11.936548096427096</v>
      </c>
      <c r="DM46" s="306">
        <v>12.201967708687739</v>
      </c>
      <c r="DN46" s="306">
        <v>12.158774952889262</v>
      </c>
      <c r="DO46" s="306">
        <v>12.791147110212572</v>
      </c>
      <c r="DP46" s="306">
        <v>12.705614863993342</v>
      </c>
      <c r="DQ46" s="306">
        <v>12.70022252091881</v>
      </c>
      <c r="DR46" s="306">
        <v>13.632218203296642</v>
      </c>
      <c r="DS46" s="306">
        <v>13.678131122508885</v>
      </c>
      <c r="DT46" s="306">
        <v>14.703842977464642</v>
      </c>
      <c r="DU46" s="306">
        <v>16.139135609523457</v>
      </c>
      <c r="DV46" s="306">
        <v>16.287380194961905</v>
      </c>
      <c r="DW46" s="306">
        <v>15.873645026381705</v>
      </c>
      <c r="DX46" s="306">
        <v>17.329955653367708</v>
      </c>
      <c r="DY46" s="306">
        <v>16.925331502928444</v>
      </c>
      <c r="DZ46" s="306">
        <v>17.960843007150867</v>
      </c>
      <c r="EA46" s="306">
        <v>15.36916854768385</v>
      </c>
      <c r="EB46" s="306">
        <v>13.868941109091001</v>
      </c>
      <c r="EC46" s="306">
        <v>15.36905144429212</v>
      </c>
      <c r="ED46" s="306">
        <v>16.52265438539612</v>
      </c>
      <c r="EE46" s="306">
        <v>16.598562829290554</v>
      </c>
      <c r="EF46" s="306">
        <v>17.202981278032894</v>
      </c>
      <c r="EG46" s="306">
        <v>16.374299318738487</v>
      </c>
      <c r="EH46" s="306">
        <v>15.051800824397318</v>
      </c>
      <c r="EI46" s="306">
        <v>15.206746840415741</v>
      </c>
      <c r="EJ46" s="306">
        <v>14.436606239226757</v>
      </c>
      <c r="EK46" s="306">
        <v>14.155765853268953</v>
      </c>
      <c r="EL46" s="306">
        <v>13.884326498590967</v>
      </c>
      <c r="EM46" s="306">
        <v>11.47202123515711</v>
      </c>
      <c r="EN46" s="306">
        <v>11.44366722161465</v>
      </c>
      <c r="EO46" s="306">
        <v>12.861770879826418</v>
      </c>
      <c r="EP46" s="306">
        <v>11.876876428243037</v>
      </c>
      <c r="EQ46" s="306">
        <v>10.89515744270275</v>
      </c>
      <c r="ER46" s="306">
        <v>8.3731389939857213</v>
      </c>
      <c r="ES46" s="306">
        <v>10.322121040892332</v>
      </c>
      <c r="ET46" s="306">
        <v>11.950319871216019</v>
      </c>
      <c r="EU46" s="306">
        <v>28.588056456891003</v>
      </c>
      <c r="EV46" s="306">
        <v>26.277969206989777</v>
      </c>
      <c r="EW46" s="306">
        <v>23.16420370969113</v>
      </c>
      <c r="EX46" s="306">
        <v>47.3210515818174</v>
      </c>
      <c r="EY46" s="306">
        <v>30.047867448541805</v>
      </c>
      <c r="EZ46" s="306">
        <v>16.746360740417071</v>
      </c>
      <c r="FA46" s="306">
        <v>17.92543758604911</v>
      </c>
      <c r="FB46" s="306">
        <v>25.687667683793443</v>
      </c>
      <c r="FC46" s="306">
        <v>90.447789619136955</v>
      </c>
      <c r="FD46" s="306">
        <v>49.862682721998681</v>
      </c>
      <c r="FE46" s="306">
        <v>135.52001659339433</v>
      </c>
      <c r="FF46" s="306">
        <v>32.839024237685038</v>
      </c>
      <c r="FG46" s="306">
        <v>24.299878518408793</v>
      </c>
      <c r="FH46" s="306">
        <v>16.716828770095972</v>
      </c>
      <c r="FI46" s="410"/>
      <c r="FJ46" s="25">
        <v>0</v>
      </c>
      <c r="FK46" s="25">
        <v>18.415189770701748</v>
      </c>
      <c r="FL46" s="25">
        <v>24.314431835758207</v>
      </c>
      <c r="FM46" s="25">
        <v>25.255047886455408</v>
      </c>
      <c r="FN46" s="25">
        <v>25.268842600454626</v>
      </c>
      <c r="FO46" s="25">
        <v>17.098906451160666</v>
      </c>
      <c r="FP46" s="25">
        <v>13.729328643069859</v>
      </c>
      <c r="FQ46" s="306">
        <v>10.631267413445004</v>
      </c>
      <c r="FR46" s="306">
        <v>12.176081436295588</v>
      </c>
      <c r="FS46" s="306">
        <v>15.493292864162539</v>
      </c>
      <c r="FT46" s="306">
        <v>15.107913099277484</v>
      </c>
      <c r="FU46" s="306">
        <v>13.477158014369007</v>
      </c>
      <c r="FV46" s="306">
        <f>'EDE''s'!C46</f>
        <v>23.396374488917434</v>
      </c>
      <c r="FW46" s="414"/>
      <c r="FX46" s="414"/>
      <c r="FY46" s="414"/>
      <c r="FZ46" s="414"/>
      <c r="GA46" s="414"/>
      <c r="GB46" s="414"/>
      <c r="GC46" s="414"/>
      <c r="GD46" s="414"/>
    </row>
    <row r="47" spans="1:186" ht="13.8" x14ac:dyDescent="0.3">
      <c r="A47" s="46"/>
      <c r="B47" s="24"/>
      <c r="C47" s="284"/>
      <c r="D47" s="284"/>
      <c r="E47" s="284"/>
      <c r="F47" s="285"/>
      <c r="G47" s="284"/>
      <c r="H47" s="284"/>
      <c r="I47" s="284"/>
      <c r="J47" s="285"/>
      <c r="K47" s="44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96"/>
      <c r="CS47" s="296"/>
      <c r="CT47" s="306"/>
      <c r="CU47" s="306"/>
      <c r="CV47" s="306"/>
      <c r="CW47" s="306"/>
      <c r="CX47" s="306"/>
      <c r="CY47" s="306"/>
      <c r="CZ47" s="306"/>
      <c r="DA47" s="306"/>
      <c r="DB47" s="306"/>
      <c r="DC47" s="306"/>
      <c r="DD47" s="306"/>
      <c r="DE47" s="306"/>
      <c r="DF47" s="306"/>
      <c r="DG47" s="306"/>
      <c r="DH47" s="306"/>
      <c r="DI47" s="306"/>
      <c r="DJ47" s="306"/>
      <c r="DK47" s="306"/>
      <c r="DL47" s="306"/>
      <c r="DM47" s="306"/>
      <c r="DN47" s="306"/>
      <c r="DO47" s="306"/>
      <c r="DP47" s="306"/>
      <c r="DQ47" s="306"/>
      <c r="DR47" s="306"/>
      <c r="DS47" s="306"/>
      <c r="DT47" s="306"/>
      <c r="DU47" s="306"/>
      <c r="DV47" s="306"/>
      <c r="DW47" s="306"/>
      <c r="DX47" s="306"/>
      <c r="DY47" s="306"/>
      <c r="DZ47" s="306"/>
      <c r="EA47" s="306"/>
      <c r="EB47" s="306"/>
      <c r="EC47" s="306"/>
      <c r="ED47" s="306"/>
      <c r="EE47" s="306"/>
      <c r="EF47" s="306"/>
      <c r="EG47" s="306"/>
      <c r="EH47" s="306"/>
      <c r="EI47" s="306"/>
      <c r="EJ47" s="306"/>
      <c r="EK47" s="306"/>
      <c r="EL47" s="306"/>
      <c r="EM47" s="306"/>
      <c r="EN47" s="306"/>
      <c r="EO47" s="306"/>
      <c r="EP47" s="306"/>
      <c r="EQ47" s="306"/>
      <c r="ER47" s="306"/>
      <c r="ES47" s="306"/>
      <c r="ET47" s="306"/>
      <c r="EU47" s="306"/>
      <c r="EV47" s="306"/>
      <c r="EW47" s="306"/>
      <c r="EX47" s="306"/>
      <c r="EY47" s="306"/>
      <c r="EZ47" s="306"/>
      <c r="FA47" s="306"/>
      <c r="FB47" s="306"/>
      <c r="FC47" s="306"/>
      <c r="FD47" s="306"/>
      <c r="FE47" s="306"/>
      <c r="FF47" s="306"/>
      <c r="FG47" s="306"/>
      <c r="FH47" s="306"/>
      <c r="FI47" s="410"/>
      <c r="FJ47" s="25"/>
      <c r="FK47" s="25"/>
      <c r="FL47" s="25"/>
      <c r="FM47" s="25"/>
      <c r="FN47" s="25"/>
      <c r="FO47" s="25"/>
      <c r="FP47" s="25"/>
      <c r="FQ47" s="306"/>
      <c r="FR47" s="306"/>
      <c r="FS47" s="306"/>
      <c r="FT47" s="306"/>
      <c r="FU47" s="306"/>
      <c r="FV47" s="306"/>
      <c r="FW47" s="414"/>
      <c r="FX47" s="414"/>
      <c r="FY47" s="414"/>
      <c r="FZ47" s="414"/>
      <c r="GA47" s="414"/>
      <c r="GB47" s="414"/>
      <c r="GC47" s="414"/>
      <c r="GD47" s="414"/>
    </row>
    <row r="48" spans="1:186" ht="13.8" x14ac:dyDescent="0.3">
      <c r="A48" s="45"/>
      <c r="B48" s="42" t="s">
        <v>28</v>
      </c>
      <c r="C48" s="286">
        <v>293.42986101648745</v>
      </c>
      <c r="D48" s="286">
        <v>389.02800479844052</v>
      </c>
      <c r="E48" s="286">
        <v>-95.59814378195307</v>
      </c>
      <c r="F48" s="289">
        <v>-0.245735892025263</v>
      </c>
      <c r="G48" s="287"/>
      <c r="H48" s="286">
        <v>797.19662084624952</v>
      </c>
      <c r="I48" s="286">
        <v>-408.168616047809</v>
      </c>
      <c r="J48" s="289">
        <v>-0.51200495006429536</v>
      </c>
      <c r="K48" s="43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20.538374326260548</v>
      </c>
      <c r="Y48" s="28">
        <v>18.9563105047941</v>
      </c>
      <c r="Z48" s="28">
        <v>21.486030878258553</v>
      </c>
      <c r="AA48" s="28">
        <v>21.103425303840083</v>
      </c>
      <c r="AB48" s="28">
        <v>20.304737455890127</v>
      </c>
      <c r="AC48" s="28">
        <v>12.114695147034571</v>
      </c>
      <c r="AD48" s="28">
        <v>18.580983554346066</v>
      </c>
      <c r="AE48" s="28">
        <v>18.518283772786422</v>
      </c>
      <c r="AF48" s="28">
        <v>7.9625997404843218</v>
      </c>
      <c r="AG48" s="28">
        <v>8.9502387341099841</v>
      </c>
      <c r="AH48" s="28">
        <v>6.2950334597103108</v>
      </c>
      <c r="AI48" s="28">
        <v>7.0561970146061039</v>
      </c>
      <c r="AJ48" s="28">
        <v>11.508582739465911</v>
      </c>
      <c r="AK48" s="28">
        <v>10.949992636670132</v>
      </c>
      <c r="AL48" s="28">
        <v>13.6225768425025</v>
      </c>
      <c r="AM48" s="28">
        <v>13.811443179595962</v>
      </c>
      <c r="AN48" s="28">
        <v>35.628640838140754</v>
      </c>
      <c r="AO48" s="28">
        <v>36.849438760353678</v>
      </c>
      <c r="AP48" s="28">
        <v>40.163570220427957</v>
      </c>
      <c r="AQ48" s="28">
        <v>40.50785606210404</v>
      </c>
      <c r="AR48" s="28">
        <v>34.989624207908065</v>
      </c>
      <c r="AS48" s="28">
        <v>35.745220684171002</v>
      </c>
      <c r="AT48" s="28">
        <v>26.99301539979519</v>
      </c>
      <c r="AU48" s="28">
        <v>23.939136646917461</v>
      </c>
      <c r="AV48" s="28">
        <v>29.859198894200102</v>
      </c>
      <c r="AW48" s="28">
        <v>24.419481627898318</v>
      </c>
      <c r="AX48" s="28">
        <v>34.072206072833453</v>
      </c>
      <c r="AY48" s="28">
        <v>25.609821866137537</v>
      </c>
      <c r="AZ48" s="28">
        <v>33.529884443037552</v>
      </c>
      <c r="BA48" s="28">
        <v>37.139717121346052</v>
      </c>
      <c r="BB48" s="28">
        <v>33.934907639949017</v>
      </c>
      <c r="BC48" s="28">
        <v>18.732468550957954</v>
      </c>
      <c r="BD48" s="28">
        <v>20.840209180839487</v>
      </c>
      <c r="BE48" s="28">
        <v>26.216802293976226</v>
      </c>
      <c r="BF48" s="28">
        <v>28.449519279343768</v>
      </c>
      <c r="BG48" s="28">
        <v>25.558450247666329</v>
      </c>
      <c r="BH48" s="28">
        <v>22.62274075838776</v>
      </c>
      <c r="BI48" s="28">
        <v>23.86669864730737</v>
      </c>
      <c r="BJ48" s="28">
        <v>29.493058017138242</v>
      </c>
      <c r="BK48" s="28">
        <v>26.516195229284758</v>
      </c>
      <c r="BL48" s="28">
        <v>20.168373503138127</v>
      </c>
      <c r="BM48" s="28">
        <v>11.087070466041713</v>
      </c>
      <c r="BN48" s="28">
        <v>12.460743571605828</v>
      </c>
      <c r="BO48" s="28">
        <v>20.578443738179647</v>
      </c>
      <c r="BP48" s="28">
        <v>18.265567489747006</v>
      </c>
      <c r="BQ48" s="28">
        <v>15.695181359641378</v>
      </c>
      <c r="BR48" s="28">
        <v>15.34294399379122</v>
      </c>
      <c r="BS48" s="28">
        <v>11.851849581704579</v>
      </c>
      <c r="BT48" s="28">
        <v>17.701940257098151</v>
      </c>
      <c r="BU48" s="28">
        <v>21.001993575641464</v>
      </c>
      <c r="BV48" s="28">
        <v>30.523549276940805</v>
      </c>
      <c r="BW48" s="28">
        <v>31.803414895395886</v>
      </c>
      <c r="BX48" s="28">
        <v>29.009274525434169</v>
      </c>
      <c r="BY48" s="28">
        <v>33.109009036703924</v>
      </c>
      <c r="BZ48" s="28">
        <v>43.804519251136952</v>
      </c>
      <c r="CA48" s="28">
        <v>39.477866168016426</v>
      </c>
      <c r="CB48" s="28">
        <v>37.554431933203453</v>
      </c>
      <c r="CC48" s="28">
        <v>46.600985658215869</v>
      </c>
      <c r="CD48" s="28">
        <v>66.693707133399371</v>
      </c>
      <c r="CE48" s="28">
        <v>37.796735867157352</v>
      </c>
      <c r="CF48" s="28">
        <v>51.360488668500814</v>
      </c>
      <c r="CG48" s="28">
        <v>45.901693181034801</v>
      </c>
      <c r="CH48" s="28">
        <v>48.082875365018815</v>
      </c>
      <c r="CI48" s="28">
        <v>46.856781146416779</v>
      </c>
      <c r="CJ48" s="28">
        <v>54.197545142348083</v>
      </c>
      <c r="CK48" s="28">
        <v>43.218768256055597</v>
      </c>
      <c r="CL48" s="28">
        <v>47.926290721542436</v>
      </c>
      <c r="CM48" s="28">
        <v>42.8640240643374</v>
      </c>
      <c r="CN48" s="28">
        <v>35.39188487277822</v>
      </c>
      <c r="CO48" s="28">
        <v>36.418762219377641</v>
      </c>
      <c r="CP48" s="28">
        <v>32.166489953473928</v>
      </c>
      <c r="CQ48" s="28">
        <v>31.077950227297858</v>
      </c>
      <c r="CR48" s="298">
        <v>28.137720533204892</v>
      </c>
      <c r="CS48" s="298">
        <v>29.489768408388379</v>
      </c>
      <c r="CT48" s="362">
        <v>27.861139306898693</v>
      </c>
      <c r="CU48" s="362">
        <v>32.784263244168685</v>
      </c>
      <c r="CV48" s="362">
        <v>31.33024415960427</v>
      </c>
      <c r="CW48" s="362">
        <v>33.896417830511297</v>
      </c>
      <c r="CX48" s="362">
        <v>35.960530326351517</v>
      </c>
      <c r="CY48" s="362">
        <v>64.82807500949157</v>
      </c>
      <c r="CZ48" s="362">
        <v>61.364968456356365</v>
      </c>
      <c r="DA48" s="362">
        <v>58.614073850492105</v>
      </c>
      <c r="DB48" s="362">
        <v>51.842366606093009</v>
      </c>
      <c r="DC48" s="362">
        <v>54.928483223154139</v>
      </c>
      <c r="DD48" s="362">
        <v>77.380459922514376</v>
      </c>
      <c r="DE48" s="362">
        <v>80.386166785405507</v>
      </c>
      <c r="DF48" s="362">
        <v>76.9782167215795</v>
      </c>
      <c r="DG48" s="362">
        <v>63.19781275185553</v>
      </c>
      <c r="DH48" s="362">
        <v>50.964921064172259</v>
      </c>
      <c r="DI48" s="362">
        <v>65.108627322610403</v>
      </c>
      <c r="DJ48" s="362">
        <v>62.935739078827581</v>
      </c>
      <c r="DK48" s="362">
        <v>67.589801973515947</v>
      </c>
      <c r="DL48" s="362">
        <v>59.705410458191274</v>
      </c>
      <c r="DM48" s="362">
        <v>63.462982955644762</v>
      </c>
      <c r="DN48" s="362">
        <v>61.892465775376145</v>
      </c>
      <c r="DO48" s="362">
        <v>73.290326069067646</v>
      </c>
      <c r="DP48" s="362">
        <v>63.319490100275374</v>
      </c>
      <c r="DQ48" s="362">
        <v>48.760018235632565</v>
      </c>
      <c r="DR48" s="362">
        <v>69.638474466230377</v>
      </c>
      <c r="DS48" s="362">
        <v>76.895576783434478</v>
      </c>
      <c r="DT48" s="362">
        <v>77.826040676144572</v>
      </c>
      <c r="DU48" s="362">
        <v>91.627814487433767</v>
      </c>
      <c r="DV48" s="362">
        <v>98.840236919708346</v>
      </c>
      <c r="DW48" s="362">
        <v>101.71384937011251</v>
      </c>
      <c r="DX48" s="362">
        <v>92.466307832371569</v>
      </c>
      <c r="DY48" s="362">
        <v>97.825823250648625</v>
      </c>
      <c r="DZ48" s="362">
        <v>106.35343914119221</v>
      </c>
      <c r="EA48" s="362">
        <v>95.619833942580058</v>
      </c>
      <c r="EB48" s="362">
        <v>90.376989894907666</v>
      </c>
      <c r="EC48" s="362">
        <v>86.644913819973439</v>
      </c>
      <c r="ED48" s="362">
        <v>92.079375537754714</v>
      </c>
      <c r="EE48" s="362">
        <v>85.014506035727905</v>
      </c>
      <c r="EF48" s="362">
        <v>92.677472282023558</v>
      </c>
      <c r="EG48" s="362">
        <v>100.79081644174266</v>
      </c>
      <c r="EH48" s="362">
        <v>85.620353907571243</v>
      </c>
      <c r="EI48" s="362">
        <v>91.941868542370599</v>
      </c>
      <c r="EJ48" s="362">
        <v>72.050324384177728</v>
      </c>
      <c r="EK48" s="362">
        <v>67.983773456625357</v>
      </c>
      <c r="EL48" s="362">
        <v>63.488695968161856</v>
      </c>
      <c r="EM48" s="362">
        <v>45.507973137942159</v>
      </c>
      <c r="EN48" s="362">
        <v>64.065202622245152</v>
      </c>
      <c r="EO48" s="362">
        <v>43.808924796545611</v>
      </c>
      <c r="EP48" s="362">
        <v>45.772919693236986</v>
      </c>
      <c r="EQ48" s="362">
        <v>49.040256653646978</v>
      </c>
      <c r="ER48" s="362">
        <v>30.726127861553529</v>
      </c>
      <c r="ES48" s="362">
        <v>37.951051574803259</v>
      </c>
      <c r="ET48" s="362">
        <v>39.781220016679114</v>
      </c>
      <c r="EU48" s="362">
        <v>37.780347700018254</v>
      </c>
      <c r="EV48" s="362">
        <v>40.101953879711701</v>
      </c>
      <c r="EW48" s="362">
        <v>26.866567649502663</v>
      </c>
      <c r="EX48" s="362">
        <v>19.488216867864821</v>
      </c>
      <c r="EY48" s="362">
        <v>20.144506448010354</v>
      </c>
      <c r="EZ48" s="362">
        <v>43.430866158857199</v>
      </c>
      <c r="FA48" s="362">
        <v>40.467703730643223</v>
      </c>
      <c r="FB48" s="362">
        <v>28.804477483250121</v>
      </c>
      <c r="FC48" s="362">
        <v>21.36357378250991</v>
      </c>
      <c r="FD48" s="362">
        <v>24.803625788195092</v>
      </c>
      <c r="FE48" s="362">
        <v>20.971195788279477</v>
      </c>
      <c r="FF48" s="362">
        <v>23.647248968793853</v>
      </c>
      <c r="FG48" s="362">
        <v>35.706944004802011</v>
      </c>
      <c r="FH48" s="362">
        <v>54.234225311156521</v>
      </c>
      <c r="FI48" s="410"/>
      <c r="FJ48" s="28">
        <v>0</v>
      </c>
      <c r="FK48" s="28">
        <v>181.86690989212121</v>
      </c>
      <c r="FL48" s="28">
        <v>324.70909821805265</v>
      </c>
      <c r="FM48" s="28">
        <v>338.36266721818578</v>
      </c>
      <c r="FN48" s="28">
        <v>227.94886635596765</v>
      </c>
      <c r="FO48" s="28">
        <v>435.07742757834382</v>
      </c>
      <c r="FP48" s="28">
        <v>515.46355381818239</v>
      </c>
      <c r="FQ48" s="308">
        <v>511.03805095471495</v>
      </c>
      <c r="FR48" s="362">
        <v>802.89293087876104</v>
      </c>
      <c r="FS48" s="362">
        <v>1020.8869052057645</v>
      </c>
      <c r="FT48" s="362">
        <v>974.17706340897894</v>
      </c>
      <c r="FU48" s="362">
        <v>455.52729576381836</v>
      </c>
      <c r="FV48" s="362">
        <f>'EDE''s'!C48</f>
        <v>293.42986101648745</v>
      </c>
      <c r="FW48" s="414"/>
      <c r="FX48" s="414"/>
      <c r="FY48" s="414"/>
      <c r="FZ48" s="414"/>
      <c r="GA48" s="414"/>
      <c r="GB48" s="414"/>
      <c r="GC48" s="414"/>
      <c r="GD48" s="414"/>
    </row>
    <row r="49" spans="1:186" ht="13.8" x14ac:dyDescent="0.3">
      <c r="A49" s="45"/>
      <c r="B49" s="21" t="s">
        <v>18</v>
      </c>
      <c r="C49" s="288">
        <v>94.328123290265793</v>
      </c>
      <c r="D49" s="288">
        <v>100.86568422208637</v>
      </c>
      <c r="E49" s="288">
        <v>-6.537560931820579</v>
      </c>
      <c r="F49" s="285">
        <v>-6.4814520242842524E-2</v>
      </c>
      <c r="G49" s="284"/>
      <c r="H49" s="288">
        <v>174.17004555539322</v>
      </c>
      <c r="I49" s="288">
        <v>-73.304361333306844</v>
      </c>
      <c r="J49" s="285">
        <v>-0.42087811999792496</v>
      </c>
      <c r="K49" s="44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3.8495340234228514</v>
      </c>
      <c r="Y49" s="22">
        <v>4.150263995981323</v>
      </c>
      <c r="Z49" s="22">
        <v>4.7896845011754925</v>
      </c>
      <c r="AA49" s="22">
        <v>4.1676957542068118</v>
      </c>
      <c r="AB49" s="22">
        <v>3.3364073088279906</v>
      </c>
      <c r="AC49" s="22">
        <v>3.4018813925909623</v>
      </c>
      <c r="AD49" s="22">
        <v>3.3181659449858398</v>
      </c>
      <c r="AE49" s="22">
        <v>2.4212590250396802</v>
      </c>
      <c r="AF49" s="22">
        <v>1.2001983969101677</v>
      </c>
      <c r="AG49" s="22">
        <v>1.0620126626843827</v>
      </c>
      <c r="AH49" s="22">
        <v>0.42853666911162697</v>
      </c>
      <c r="AI49" s="22">
        <v>0.70292592815362498</v>
      </c>
      <c r="AJ49" s="22">
        <v>3.8997357836912001</v>
      </c>
      <c r="AK49" s="22">
        <v>3.4116059207395799</v>
      </c>
      <c r="AL49" s="22">
        <v>2.7053390339024501</v>
      </c>
      <c r="AM49" s="22">
        <v>1.8730913491344401</v>
      </c>
      <c r="AN49" s="22">
        <v>6.3491274404439535</v>
      </c>
      <c r="AO49" s="22">
        <v>7.0610845905746755</v>
      </c>
      <c r="AP49" s="22">
        <v>8.1833426641626605</v>
      </c>
      <c r="AQ49" s="22">
        <v>8.5351481145756427</v>
      </c>
      <c r="AR49" s="22">
        <v>7.66544499682756</v>
      </c>
      <c r="AS49" s="22">
        <v>7.9742681556569996</v>
      </c>
      <c r="AT49" s="22">
        <v>5.5889265397131895</v>
      </c>
      <c r="AU49" s="22">
        <v>4.56868064975545</v>
      </c>
      <c r="AV49" s="22">
        <v>4.3495324826394004</v>
      </c>
      <c r="AW49" s="22">
        <v>3.355825008436828</v>
      </c>
      <c r="AX49" s="22">
        <v>10.944081611354301</v>
      </c>
      <c r="AY49" s="22">
        <v>2.62730839175943</v>
      </c>
      <c r="AZ49" s="22">
        <v>4.1919781782302499</v>
      </c>
      <c r="BA49" s="22">
        <v>5.4042842553336499</v>
      </c>
      <c r="BB49" s="22">
        <v>4.9369535132704199</v>
      </c>
      <c r="BC49" s="22">
        <v>1.9007392023126697</v>
      </c>
      <c r="BD49" s="22">
        <v>2.8915731133449127</v>
      </c>
      <c r="BE49" s="22">
        <v>11.351904806711699</v>
      </c>
      <c r="BF49" s="22">
        <v>11.751155197301076</v>
      </c>
      <c r="BG49" s="22">
        <v>10.493509043984215</v>
      </c>
      <c r="BH49" s="22">
        <v>9.0652581018215486</v>
      </c>
      <c r="BI49" s="22">
        <v>9.5637319458878576</v>
      </c>
      <c r="BJ49" s="22">
        <v>11.556355158485101</v>
      </c>
      <c r="BK49" s="22">
        <v>10.7008898527979</v>
      </c>
      <c r="BL49" s="22">
        <v>7.5950342091389</v>
      </c>
      <c r="BM49" s="22">
        <v>4.2286220309439635</v>
      </c>
      <c r="BN49" s="22">
        <v>4.6659283575954564</v>
      </c>
      <c r="BO49" s="22">
        <v>12.320567872038829</v>
      </c>
      <c r="BP49" s="22">
        <v>10.817394254339543</v>
      </c>
      <c r="BQ49" s="22">
        <v>9.5318858668514714</v>
      </c>
      <c r="BR49" s="22">
        <v>9.5407009297668992</v>
      </c>
      <c r="BS49" s="22">
        <v>7.2273845171763842</v>
      </c>
      <c r="BT49" s="22">
        <v>8.2949543457179704</v>
      </c>
      <c r="BU49" s="22">
        <v>10.119031520159854</v>
      </c>
      <c r="BV49" s="22">
        <v>16.479454503610729</v>
      </c>
      <c r="BW49" s="22">
        <v>16.424772415723456</v>
      </c>
      <c r="BX49" s="22">
        <v>14.733662330171246</v>
      </c>
      <c r="BY49" s="22">
        <v>17.294643649174201</v>
      </c>
      <c r="BZ49" s="22">
        <v>21.969678861187791</v>
      </c>
      <c r="CA49" s="22">
        <v>20.023493580422418</v>
      </c>
      <c r="CB49" s="22">
        <v>18.995226447348493</v>
      </c>
      <c r="CC49" s="22">
        <v>22.452368484017516</v>
      </c>
      <c r="CD49" s="22">
        <v>19.220229584609026</v>
      </c>
      <c r="CE49" s="22">
        <v>13.117487483268414</v>
      </c>
      <c r="CF49" s="22">
        <v>21.990288304824769</v>
      </c>
      <c r="CG49" s="22">
        <v>19.353694546407056</v>
      </c>
      <c r="CH49" s="22">
        <v>22.41663826177048</v>
      </c>
      <c r="CI49" s="22">
        <v>21.755993036229</v>
      </c>
      <c r="CJ49" s="22">
        <v>24.911929183181783</v>
      </c>
      <c r="CK49" s="22">
        <v>18.30080328768048</v>
      </c>
      <c r="CL49" s="22">
        <v>20.563224971477077</v>
      </c>
      <c r="CM49" s="22">
        <v>18.194001767418857</v>
      </c>
      <c r="CN49" s="22">
        <v>15.0415163009646</v>
      </c>
      <c r="CO49" s="22">
        <v>15.134776110899248</v>
      </c>
      <c r="CP49" s="22">
        <v>13.966578104641782</v>
      </c>
      <c r="CQ49" s="22">
        <v>13.664727919526957</v>
      </c>
      <c r="CR49" s="299">
        <v>13.655041422288708</v>
      </c>
      <c r="CS49" s="299">
        <v>13.248321266939701</v>
      </c>
      <c r="CT49" s="364">
        <v>13.077634801833808</v>
      </c>
      <c r="CU49" s="364">
        <v>16.228947743688821</v>
      </c>
      <c r="CV49" s="364">
        <v>15.595061265897595</v>
      </c>
      <c r="CW49" s="364">
        <v>17.948056068251876</v>
      </c>
      <c r="CX49" s="364">
        <v>17.147298739685077</v>
      </c>
      <c r="CY49" s="364">
        <v>24.231923630803852</v>
      </c>
      <c r="CZ49" s="364">
        <v>23.990690673029892</v>
      </c>
      <c r="DA49" s="364">
        <v>21.871959904950263</v>
      </c>
      <c r="DB49" s="364">
        <v>19.86511038994162</v>
      </c>
      <c r="DC49" s="364">
        <v>21.553462456854668</v>
      </c>
      <c r="DD49" s="364">
        <v>25.397094177761883</v>
      </c>
      <c r="DE49" s="364">
        <v>26.190181764165271</v>
      </c>
      <c r="DF49" s="364">
        <v>23.433976220491978</v>
      </c>
      <c r="DG49" s="364">
        <v>19.06292967109459</v>
      </c>
      <c r="DH49" s="364">
        <v>14.204657954743636</v>
      </c>
      <c r="DI49" s="364">
        <v>18.07221513087033</v>
      </c>
      <c r="DJ49" s="364">
        <v>16.981051655226953</v>
      </c>
      <c r="DK49" s="364">
        <v>18.161265191894557</v>
      </c>
      <c r="DL49" s="364">
        <v>15.973625944472751</v>
      </c>
      <c r="DM49" s="364">
        <v>16.704801558615678</v>
      </c>
      <c r="DN49" s="364">
        <v>16.324295341424506</v>
      </c>
      <c r="DO49" s="364">
        <v>20.465135925128795</v>
      </c>
      <c r="DP49" s="364">
        <v>17.136561014237795</v>
      </c>
      <c r="DQ49" s="364">
        <v>12.306596596964646</v>
      </c>
      <c r="DR49" s="364">
        <v>17.160840036019398</v>
      </c>
      <c r="DS49" s="364">
        <v>20.252813443337633</v>
      </c>
      <c r="DT49" s="364">
        <v>19.544779061929358</v>
      </c>
      <c r="DU49" s="364">
        <v>22.664930310475967</v>
      </c>
      <c r="DV49" s="364">
        <v>23.841898635487368</v>
      </c>
      <c r="DW49" s="364">
        <v>24.964892028086805</v>
      </c>
      <c r="DX49" s="364">
        <v>19.761627905600371</v>
      </c>
      <c r="DY49" s="364">
        <v>22.912941520252463</v>
      </c>
      <c r="DZ49" s="364">
        <v>24.133839543380283</v>
      </c>
      <c r="EA49" s="364">
        <v>21.945068951623689</v>
      </c>
      <c r="EB49" s="364">
        <v>20.932468416717231</v>
      </c>
      <c r="EC49" s="364">
        <v>18.08592833459797</v>
      </c>
      <c r="ED49" s="364">
        <v>19.640320037366671</v>
      </c>
      <c r="EE49" s="364">
        <v>18.560819254211154</v>
      </c>
      <c r="EF49" s="364">
        <v>19.727002312307725</v>
      </c>
      <c r="EG49" s="364">
        <v>22.778833936138959</v>
      </c>
      <c r="EH49" s="364">
        <v>19.377981341796904</v>
      </c>
      <c r="EI49" s="364">
        <v>21.657615486142578</v>
      </c>
      <c r="EJ49" s="364">
        <v>13.409076436114015</v>
      </c>
      <c r="EK49" s="364">
        <v>14.379975688901991</v>
      </c>
      <c r="EL49" s="364">
        <v>14.486928331367841</v>
      </c>
      <c r="EM49" s="364">
        <v>11.277137145222317</v>
      </c>
      <c r="EN49" s="364">
        <v>26.006923359736273</v>
      </c>
      <c r="EO49" s="364">
        <v>7.9397859522875285</v>
      </c>
      <c r="EP49" s="364">
        <v>9.2718160053383993</v>
      </c>
      <c r="EQ49" s="364">
        <v>11.60932527242006</v>
      </c>
      <c r="ER49" s="364">
        <v>7.8677300117190674</v>
      </c>
      <c r="ES49" s="364">
        <v>8.1319740797468043</v>
      </c>
      <c r="ET49" s="364">
        <v>7.200571442970424</v>
      </c>
      <c r="EU49" s="364">
        <v>11.55711116547347</v>
      </c>
      <c r="EV49" s="364">
        <v>11.280446932394343</v>
      </c>
      <c r="EW49" s="364">
        <v>6.7442049345113046</v>
      </c>
      <c r="EX49" s="364">
        <v>4.0754675634929898</v>
      </c>
      <c r="EY49" s="364">
        <v>3.7770175040051002</v>
      </c>
      <c r="EZ49" s="364">
        <v>15.52174475269282</v>
      </c>
      <c r="FA49" s="364">
        <v>13.860007636686698</v>
      </c>
      <c r="FB49" s="364">
        <v>10.542317581574693</v>
      </c>
      <c r="FC49" s="364">
        <v>8.6392147022605243</v>
      </c>
      <c r="FD49" s="364">
        <v>9.866018671782113</v>
      </c>
      <c r="FE49" s="364">
        <v>8.5809768286646886</v>
      </c>
      <c r="FF49" s="364">
        <v>8.7346065112485451</v>
      </c>
      <c r="FG49" s="364">
        <v>14.793077997017912</v>
      </c>
      <c r="FH49" s="364">
        <v>3.7901586083378063</v>
      </c>
      <c r="FI49" s="410"/>
      <c r="FJ49" s="22">
        <v>0</v>
      </c>
      <c r="FK49" s="22">
        <v>32.828565603090752</v>
      </c>
      <c r="FL49" s="22">
        <v>67.815795239177803</v>
      </c>
      <c r="FM49" s="22">
        <v>74.198844804678856</v>
      </c>
      <c r="FN49" s="22">
        <v>106.81375309684387</v>
      </c>
      <c r="FO49" s="22">
        <v>199.1250032054111</v>
      </c>
      <c r="FP49" s="22">
        <v>225.29417179502207</v>
      </c>
      <c r="FQ49" s="309">
        <v>218.41350836416592</v>
      </c>
      <c r="FR49" s="364">
        <v>230.97123053589098</v>
      </c>
      <c r="FS49" s="364">
        <v>246.62678904739576</v>
      </c>
      <c r="FT49" s="364">
        <v>214.31408672088537</v>
      </c>
      <c r="FU49" s="364">
        <v>115.46237422409577</v>
      </c>
      <c r="FV49" s="364">
        <f>'EDE''s'!C49</f>
        <v>94.328123290265793</v>
      </c>
      <c r="FW49" s="414"/>
      <c r="FX49" s="414"/>
      <c r="FY49" s="414"/>
      <c r="FZ49" s="414"/>
      <c r="GA49" s="414"/>
      <c r="GB49" s="414"/>
      <c r="GC49" s="414"/>
      <c r="GD49" s="414"/>
    </row>
    <row r="50" spans="1:186" ht="13.8" x14ac:dyDescent="0.3">
      <c r="A50" s="45"/>
      <c r="B50" s="21" t="s">
        <v>19</v>
      </c>
      <c r="C50" s="288">
        <v>73.790717561834882</v>
      </c>
      <c r="D50" s="288">
        <v>108.73632176986716</v>
      </c>
      <c r="E50" s="288">
        <v>-34.945604208032279</v>
      </c>
      <c r="F50" s="285">
        <v>-0.32137931133988706</v>
      </c>
      <c r="G50" s="284"/>
      <c r="H50" s="288">
        <v>196.64199108141651</v>
      </c>
      <c r="I50" s="288">
        <v>-87.905669311549346</v>
      </c>
      <c r="J50" s="285">
        <v>-0.44703406850245631</v>
      </c>
      <c r="K50" s="44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3.0631927709167881</v>
      </c>
      <c r="Y50" s="22">
        <v>3.0698781232167809</v>
      </c>
      <c r="Z50" s="22">
        <v>1.3113267267335733</v>
      </c>
      <c r="AA50" s="22">
        <v>2.772389435785874</v>
      </c>
      <c r="AB50" s="22">
        <v>1.318401592915238</v>
      </c>
      <c r="AC50" s="22">
        <v>2.7016738328322312</v>
      </c>
      <c r="AD50" s="22">
        <v>3.6890306600384277</v>
      </c>
      <c r="AE50" s="22">
        <v>3.8834877112946775</v>
      </c>
      <c r="AF50" s="22">
        <v>1.2045928714280807</v>
      </c>
      <c r="AG50" s="22">
        <v>1.0657710673437197</v>
      </c>
      <c r="AH50" s="22">
        <v>0.67786497276574964</v>
      </c>
      <c r="AI50" s="22">
        <v>0.80864165130119936</v>
      </c>
      <c r="AJ50" s="22">
        <v>1.2481387894623899</v>
      </c>
      <c r="AK50" s="22">
        <v>0.77007226597524203</v>
      </c>
      <c r="AL50" s="22">
        <v>2.4441893336303</v>
      </c>
      <c r="AM50" s="22">
        <v>3.7116864010958199</v>
      </c>
      <c r="AN50" s="22">
        <v>13.158459150000001</v>
      </c>
      <c r="AO50" s="22">
        <v>13.458836049095602</v>
      </c>
      <c r="AP50" s="22">
        <v>14.9689970866197</v>
      </c>
      <c r="AQ50" s="22">
        <v>14.069981264045701</v>
      </c>
      <c r="AR50" s="22">
        <v>13.5714992684491</v>
      </c>
      <c r="AS50" s="22">
        <v>14.5428000377257</v>
      </c>
      <c r="AT50" s="22">
        <v>11.1054081750462</v>
      </c>
      <c r="AU50" s="22">
        <v>9.583652353189601</v>
      </c>
      <c r="AV50" s="22">
        <v>14.373264905740701</v>
      </c>
      <c r="AW50" s="22">
        <v>11.808330214056738</v>
      </c>
      <c r="AX50" s="22">
        <v>13.627884702717001</v>
      </c>
      <c r="AY50" s="22">
        <v>13.227901655694</v>
      </c>
      <c r="AZ50" s="22">
        <v>16.323399127600101</v>
      </c>
      <c r="BA50" s="22">
        <v>19.8623047710322</v>
      </c>
      <c r="BB50" s="22">
        <v>17.910167416594799</v>
      </c>
      <c r="BC50" s="22">
        <v>10.32820452471223</v>
      </c>
      <c r="BD50" s="22">
        <v>14.704313862062158</v>
      </c>
      <c r="BE50" s="22">
        <v>13.284312678348467</v>
      </c>
      <c r="BF50" s="22">
        <v>14.407362191144786</v>
      </c>
      <c r="BG50" s="22">
        <v>13.474339360513465</v>
      </c>
      <c r="BH50" s="22">
        <v>8.4845296272035</v>
      </c>
      <c r="BI50" s="22">
        <v>8.6763705233642519</v>
      </c>
      <c r="BJ50" s="22">
        <v>11.164216870039901</v>
      </c>
      <c r="BK50" s="22">
        <v>9.9806121613312104</v>
      </c>
      <c r="BL50" s="22">
        <v>7.5273979677360652</v>
      </c>
      <c r="BM50" s="22">
        <v>4.3222149298112695</v>
      </c>
      <c r="BN50" s="22">
        <v>4.5973255952472574</v>
      </c>
      <c r="BO50" s="22">
        <v>3.7636960834884863</v>
      </c>
      <c r="BP50" s="22">
        <v>3.0927394520037748</v>
      </c>
      <c r="BQ50" s="22">
        <v>3.4191181566673472</v>
      </c>
      <c r="BR50" s="22">
        <v>3.6824914306408925</v>
      </c>
      <c r="BS50" s="22">
        <v>2.5920641541127791</v>
      </c>
      <c r="BT50" s="22">
        <v>7.10417654675273</v>
      </c>
      <c r="BU50" s="22">
        <v>9.2473843620221796</v>
      </c>
      <c r="BV50" s="22">
        <v>11.035782725115638</v>
      </c>
      <c r="BW50" s="22">
        <v>12.805106849927723</v>
      </c>
      <c r="BX50" s="22">
        <v>11.21782687592442</v>
      </c>
      <c r="BY50" s="22">
        <v>13.37305251344414</v>
      </c>
      <c r="BZ50" s="22">
        <v>16.79755367048466</v>
      </c>
      <c r="CA50" s="22">
        <v>14.64519960353044</v>
      </c>
      <c r="CB50" s="22">
        <v>14.536039802075031</v>
      </c>
      <c r="CC50" s="22">
        <v>19.235719860541646</v>
      </c>
      <c r="CD50" s="22">
        <v>16.315440150285841</v>
      </c>
      <c r="CE50" s="22">
        <v>10.829705752808731</v>
      </c>
      <c r="CF50" s="22">
        <v>21.380305439188628</v>
      </c>
      <c r="CG50" s="22">
        <v>19.286611615263546</v>
      </c>
      <c r="CH50" s="22">
        <v>17.755564209847968</v>
      </c>
      <c r="CI50" s="22">
        <v>18.12339573361561</v>
      </c>
      <c r="CJ50" s="22">
        <v>21.256782794718351</v>
      </c>
      <c r="CK50" s="22">
        <v>15.864678997760096</v>
      </c>
      <c r="CL50" s="22">
        <v>17.909116841890679</v>
      </c>
      <c r="CM50" s="22">
        <v>15.597515915697421</v>
      </c>
      <c r="CN50" s="22">
        <v>13.057672815925001</v>
      </c>
      <c r="CO50" s="22">
        <v>13.527508840785591</v>
      </c>
      <c r="CP50" s="22">
        <v>12.022654776897621</v>
      </c>
      <c r="CQ50" s="22">
        <v>12.037073058451938</v>
      </c>
      <c r="CR50" s="299">
        <v>10.1727875598697</v>
      </c>
      <c r="CS50" s="299">
        <v>10.855346743439151</v>
      </c>
      <c r="CT50" s="364">
        <v>9.1976546742204945</v>
      </c>
      <c r="CU50" s="364">
        <v>10.2216102003889</v>
      </c>
      <c r="CV50" s="364">
        <v>11.276448703710155</v>
      </c>
      <c r="CW50" s="364">
        <v>11.940221278732006</v>
      </c>
      <c r="CX50" s="364">
        <v>13.31711527505929</v>
      </c>
      <c r="CY50" s="364">
        <v>19.844968160162878</v>
      </c>
      <c r="CZ50" s="364">
        <v>15.954966185094101</v>
      </c>
      <c r="DA50" s="364">
        <v>18.122979299011327</v>
      </c>
      <c r="DB50" s="364">
        <v>17.364780338655791</v>
      </c>
      <c r="DC50" s="364">
        <v>18.03000141816824</v>
      </c>
      <c r="DD50" s="364">
        <v>32.083340018298877</v>
      </c>
      <c r="DE50" s="364">
        <v>32.970498054354415</v>
      </c>
      <c r="DF50" s="364">
        <v>30.825493691366109</v>
      </c>
      <c r="DG50" s="364">
        <v>23.545405799399582</v>
      </c>
      <c r="DH50" s="364">
        <v>16.806658915706301</v>
      </c>
      <c r="DI50" s="364">
        <v>21.032088901540952</v>
      </c>
      <c r="DJ50" s="364">
        <v>19.997669749310973</v>
      </c>
      <c r="DK50" s="364">
        <v>21.833552337319674</v>
      </c>
      <c r="DL50" s="364">
        <v>19.435164317627834</v>
      </c>
      <c r="DM50" s="364">
        <v>20.143661110737849</v>
      </c>
      <c r="DN50" s="364">
        <v>19.234325765771395</v>
      </c>
      <c r="DO50" s="364">
        <v>23.283285079751668</v>
      </c>
      <c r="DP50" s="364">
        <v>17.424639737236085</v>
      </c>
      <c r="DQ50" s="364">
        <v>13.254705562740098</v>
      </c>
      <c r="DR50" s="364">
        <v>19.069841723957524</v>
      </c>
      <c r="DS50" s="364">
        <v>21.772943744518031</v>
      </c>
      <c r="DT50" s="364">
        <v>19.865837062390863</v>
      </c>
      <c r="DU50" s="364">
        <v>24.412936190903576</v>
      </c>
      <c r="DV50" s="364">
        <v>24.785084602213189</v>
      </c>
      <c r="DW50" s="364">
        <v>25.821350170384019</v>
      </c>
      <c r="DX50" s="364">
        <v>20.619091369450729</v>
      </c>
      <c r="DY50" s="364">
        <v>24.495600849705681</v>
      </c>
      <c r="DZ50" s="364">
        <v>25.206610815693811</v>
      </c>
      <c r="EA50" s="364">
        <v>23.23202989114067</v>
      </c>
      <c r="EB50" s="364">
        <v>22.607461871800314</v>
      </c>
      <c r="EC50" s="364">
        <v>20.391846237945561</v>
      </c>
      <c r="ED50" s="364">
        <v>22.452596649994465</v>
      </c>
      <c r="EE50" s="364">
        <v>20.081133991660099</v>
      </c>
      <c r="EF50" s="364">
        <v>22.757349196095596</v>
      </c>
      <c r="EG50" s="364">
        <v>26.322021696233001</v>
      </c>
      <c r="EH50" s="364">
        <v>21.748307374822701</v>
      </c>
      <c r="EI50" s="364">
        <v>23.5006150772338</v>
      </c>
      <c r="EJ50" s="364">
        <v>16.780658985630964</v>
      </c>
      <c r="EK50" s="364">
        <v>16.585137520237499</v>
      </c>
      <c r="EL50" s="364">
        <v>17.200594373651199</v>
      </c>
      <c r="EM50" s="364">
        <v>8.7099390734510092</v>
      </c>
      <c r="EN50" s="364">
        <v>14.059263320818101</v>
      </c>
      <c r="EO50" s="364">
        <v>12.1836176555456</v>
      </c>
      <c r="EP50" s="364">
        <v>13.229658148670699</v>
      </c>
      <c r="EQ50" s="364">
        <v>13.7131776713276</v>
      </c>
      <c r="ER50" s="364">
        <v>8.0889006847339502</v>
      </c>
      <c r="ES50" s="364">
        <v>10.2690972212686</v>
      </c>
      <c r="ET50" s="364">
        <v>10.080161005674103</v>
      </c>
      <c r="EU50" s="364">
        <v>12.909565797394899</v>
      </c>
      <c r="EV50" s="364">
        <v>14.202880264433601</v>
      </c>
      <c r="EW50" s="364">
        <v>8.5582896771104107</v>
      </c>
      <c r="EX50" s="364">
        <v>5.4188340543406301</v>
      </c>
      <c r="EY50" s="364">
        <v>5.7314496951617997</v>
      </c>
      <c r="EZ50" s="364">
        <v>11.455325753120301</v>
      </c>
      <c r="FA50" s="364">
        <v>11.0408541595554</v>
      </c>
      <c r="FB50" s="364">
        <v>6.9668354789752804</v>
      </c>
      <c r="FC50" s="364">
        <v>4.0266433180208301</v>
      </c>
      <c r="FD50" s="364">
        <v>4.9731373531111602</v>
      </c>
      <c r="FE50" s="364">
        <v>3.7169378976375498</v>
      </c>
      <c r="FF50" s="364">
        <v>4.1391044138907001</v>
      </c>
      <c r="FG50" s="364">
        <v>7.6286413392865002</v>
      </c>
      <c r="FH50" s="364">
        <v>19.843237848237155</v>
      </c>
      <c r="FI50" s="410"/>
      <c r="FJ50" s="22">
        <v>0</v>
      </c>
      <c r="FK50" s="22">
        <v>25.566251416572335</v>
      </c>
      <c r="FL50" s="22">
        <v>112.63372017433535</v>
      </c>
      <c r="FM50" s="22">
        <v>173.33178541021664</v>
      </c>
      <c r="FN50" s="22">
        <v>71.302776951646734</v>
      </c>
      <c r="FO50" s="22">
        <v>157.14298871291319</v>
      </c>
      <c r="FP50" s="22">
        <v>197.81888104004244</v>
      </c>
      <c r="FQ50" s="309">
        <v>166.29887983651201</v>
      </c>
      <c r="FR50" s="364">
        <v>281.19114374118561</v>
      </c>
      <c r="FS50" s="364">
        <v>259.96067172033429</v>
      </c>
      <c r="FT50" s="364">
        <v>239.13766204875623</v>
      </c>
      <c r="FU50" s="364">
        <v>128.44489519647999</v>
      </c>
      <c r="FV50" s="364">
        <f>'EDE''s'!C50</f>
        <v>73.790717561834882</v>
      </c>
      <c r="FW50" s="414"/>
      <c r="FX50" s="414"/>
      <c r="FY50" s="414"/>
      <c r="FZ50" s="414"/>
      <c r="GA50" s="414"/>
      <c r="GB50" s="414"/>
      <c r="GC50" s="414"/>
      <c r="GD50" s="414"/>
    </row>
    <row r="51" spans="1:186" ht="13.8" x14ac:dyDescent="0.3">
      <c r="A51" s="45"/>
      <c r="B51" s="21" t="s">
        <v>20</v>
      </c>
      <c r="C51" s="288">
        <v>125.31102016438675</v>
      </c>
      <c r="D51" s="288">
        <v>179.42599880648703</v>
      </c>
      <c r="E51" s="288">
        <v>-54.114978642100283</v>
      </c>
      <c r="F51" s="285">
        <v>-0.30160054285368032</v>
      </c>
      <c r="G51" s="284"/>
      <c r="H51" s="288">
        <v>426.38458420943988</v>
      </c>
      <c r="I51" s="288">
        <v>-246.95858540295285</v>
      </c>
      <c r="J51" s="285">
        <v>-0.57919210625505857</v>
      </c>
      <c r="K51" s="44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13.62564753192091</v>
      </c>
      <c r="Y51" s="22">
        <v>11.736168385595995</v>
      </c>
      <c r="Z51" s="22">
        <v>15.385019650349488</v>
      </c>
      <c r="AA51" s="22">
        <v>14.163340113847397</v>
      </c>
      <c r="AB51" s="22">
        <v>15.6499285541469</v>
      </c>
      <c r="AC51" s="22">
        <v>6.0111399216113774</v>
      </c>
      <c r="AD51" s="22">
        <v>11.573786949321798</v>
      </c>
      <c r="AE51" s="22">
        <v>12.213537036452063</v>
      </c>
      <c r="AF51" s="22">
        <v>5.557808472146073</v>
      </c>
      <c r="AG51" s="22">
        <v>6.8224550040818821</v>
      </c>
      <c r="AH51" s="22">
        <v>5.1886318178329347</v>
      </c>
      <c r="AI51" s="22">
        <v>5.544629435151279</v>
      </c>
      <c r="AJ51" s="22">
        <v>6.3607081663123202</v>
      </c>
      <c r="AK51" s="22">
        <v>6.7683144499553096</v>
      </c>
      <c r="AL51" s="22">
        <v>8.473048474969751</v>
      </c>
      <c r="AM51" s="22">
        <v>8.2266654293657009</v>
      </c>
      <c r="AN51" s="22">
        <v>16.121054247696801</v>
      </c>
      <c r="AO51" s="22">
        <v>16.329518120683399</v>
      </c>
      <c r="AP51" s="22">
        <v>17.0112304696456</v>
      </c>
      <c r="AQ51" s="22">
        <v>17.902726683482697</v>
      </c>
      <c r="AR51" s="22">
        <v>13.752679942631399</v>
      </c>
      <c r="AS51" s="22">
        <v>13.2281524907883</v>
      </c>
      <c r="AT51" s="22">
        <v>10.2986806850358</v>
      </c>
      <c r="AU51" s="22">
        <v>9.7868036439724104</v>
      </c>
      <c r="AV51" s="22">
        <v>11.13640150582</v>
      </c>
      <c r="AW51" s="22">
        <v>9.2553264054047517</v>
      </c>
      <c r="AX51" s="22">
        <v>9.5002397587621488</v>
      </c>
      <c r="AY51" s="22">
        <v>9.7546118186841095</v>
      </c>
      <c r="AZ51" s="22">
        <v>13.0145071372072</v>
      </c>
      <c r="BA51" s="22">
        <v>11.873128094980201</v>
      </c>
      <c r="BB51" s="22">
        <v>11.087786710083799</v>
      </c>
      <c r="BC51" s="22">
        <v>6.5035248239330521</v>
      </c>
      <c r="BD51" s="22">
        <v>3.244322205432419</v>
      </c>
      <c r="BE51" s="22">
        <v>1.5805848089160601</v>
      </c>
      <c r="BF51" s="22">
        <v>2.2910018908979053</v>
      </c>
      <c r="BG51" s="22">
        <v>1.5906018431686475</v>
      </c>
      <c r="BH51" s="22">
        <v>5.0729530293627105</v>
      </c>
      <c r="BI51" s="22">
        <v>5.6265961780552622</v>
      </c>
      <c r="BJ51" s="22">
        <v>6.7724859886132407</v>
      </c>
      <c r="BK51" s="22">
        <v>5.8346932151556503</v>
      </c>
      <c r="BL51" s="22">
        <v>5.0459413262631632</v>
      </c>
      <c r="BM51" s="22">
        <v>2.5362335052864795</v>
      </c>
      <c r="BN51" s="22">
        <v>3.1974896187631141</v>
      </c>
      <c r="BO51" s="22">
        <v>4.4941797826523313</v>
      </c>
      <c r="BP51" s="22">
        <v>4.3554337834036883</v>
      </c>
      <c r="BQ51" s="22">
        <v>2.7441773361225601</v>
      </c>
      <c r="BR51" s="22">
        <v>2.1197516333834288</v>
      </c>
      <c r="BS51" s="22">
        <v>2.0324009104154164</v>
      </c>
      <c r="BT51" s="22">
        <v>2.3028093646274499</v>
      </c>
      <c r="BU51" s="22">
        <v>1.6355776934594333</v>
      </c>
      <c r="BV51" s="22">
        <v>3.0083120482144392</v>
      </c>
      <c r="BW51" s="22">
        <v>2.5735356297447063</v>
      </c>
      <c r="BX51" s="22">
        <v>3.0577853193385023</v>
      </c>
      <c r="BY51" s="22">
        <v>2.4413128740855861</v>
      </c>
      <c r="BZ51" s="22">
        <v>5.0372867194645066</v>
      </c>
      <c r="CA51" s="22">
        <v>4.8091729840635704</v>
      </c>
      <c r="CB51" s="22">
        <v>4.0231656837799266</v>
      </c>
      <c r="CC51" s="22">
        <v>4.9128973136567051</v>
      </c>
      <c r="CD51" s="22">
        <v>31.158037398504508</v>
      </c>
      <c r="CE51" s="22">
        <v>13.849542631080203</v>
      </c>
      <c r="CF51" s="22">
        <v>7.9898949244874142</v>
      </c>
      <c r="CG51" s="22">
        <v>7.2613870193641983</v>
      </c>
      <c r="CH51" s="22">
        <v>7.9106728934003669</v>
      </c>
      <c r="CI51" s="22">
        <v>6.9773923765721664</v>
      </c>
      <c r="CJ51" s="22">
        <v>8.0288331644479527</v>
      </c>
      <c r="CK51" s="22">
        <v>9.0532859706150184</v>
      </c>
      <c r="CL51" s="22">
        <v>9.4539489081746826</v>
      </c>
      <c r="CM51" s="22">
        <v>9.0725063812211175</v>
      </c>
      <c r="CN51" s="22">
        <v>7.2926957558886212</v>
      </c>
      <c r="CO51" s="22">
        <v>7.7564772676928042</v>
      </c>
      <c r="CP51" s="22">
        <v>6.1772570719345232</v>
      </c>
      <c r="CQ51" s="22">
        <v>5.3761492493189627</v>
      </c>
      <c r="CR51" s="299">
        <v>4.3098915510464826</v>
      </c>
      <c r="CS51" s="299">
        <v>5.3861003980095239</v>
      </c>
      <c r="CT51" s="364">
        <v>5.5858498308443876</v>
      </c>
      <c r="CU51" s="364">
        <v>6.3337053000909638</v>
      </c>
      <c r="CV51" s="364">
        <v>4.4587341899965205</v>
      </c>
      <c r="CW51" s="364">
        <v>4.0081404835274146</v>
      </c>
      <c r="CX51" s="364">
        <v>5.4961163116071514</v>
      </c>
      <c r="CY51" s="364">
        <v>20.75118321852484</v>
      </c>
      <c r="CZ51" s="364">
        <v>21.419311598232365</v>
      </c>
      <c r="DA51" s="364">
        <v>18.619134646530512</v>
      </c>
      <c r="DB51" s="364">
        <v>14.6124758774956</v>
      </c>
      <c r="DC51" s="364">
        <v>15.345019348131229</v>
      </c>
      <c r="DD51" s="364">
        <v>19.90002572645362</v>
      </c>
      <c r="DE51" s="364">
        <v>21.225486966885825</v>
      </c>
      <c r="DF51" s="364">
        <v>22.718746809721409</v>
      </c>
      <c r="DG51" s="364">
        <v>20.589477281361361</v>
      </c>
      <c r="DH51" s="364">
        <v>19.95360419372232</v>
      </c>
      <c r="DI51" s="364">
        <v>26.004323290199117</v>
      </c>
      <c r="DJ51" s="364">
        <v>25.957017674289659</v>
      </c>
      <c r="DK51" s="364">
        <v>27.594984444301719</v>
      </c>
      <c r="DL51" s="364">
        <v>24.296620196090693</v>
      </c>
      <c r="DM51" s="364">
        <v>26.614520286291242</v>
      </c>
      <c r="DN51" s="364">
        <v>26.333844668180241</v>
      </c>
      <c r="DO51" s="364">
        <v>29.541905064187176</v>
      </c>
      <c r="DP51" s="364">
        <v>28.758289348801494</v>
      </c>
      <c r="DQ51" s="364">
        <v>23.19871607592782</v>
      </c>
      <c r="DR51" s="364">
        <v>33.407792706253467</v>
      </c>
      <c r="DS51" s="364">
        <v>34.869819595578818</v>
      </c>
      <c r="DT51" s="364">
        <v>38.415424551824358</v>
      </c>
      <c r="DU51" s="364">
        <v>44.549947986054221</v>
      </c>
      <c r="DV51" s="364">
        <v>50.213253682007789</v>
      </c>
      <c r="DW51" s="364">
        <v>50.927607171641696</v>
      </c>
      <c r="DX51" s="364">
        <v>52.085588557320477</v>
      </c>
      <c r="DY51" s="364">
        <v>50.417280880690477</v>
      </c>
      <c r="DZ51" s="364">
        <v>57.012988782118107</v>
      </c>
      <c r="EA51" s="364">
        <v>50.4427350998157</v>
      </c>
      <c r="EB51" s="364">
        <v>46.83705960639012</v>
      </c>
      <c r="EC51" s="364">
        <v>48.167139247429908</v>
      </c>
      <c r="ED51" s="364">
        <v>49.986458850393575</v>
      </c>
      <c r="EE51" s="364">
        <v>46.372552789856655</v>
      </c>
      <c r="EF51" s="364">
        <v>50.193120773620244</v>
      </c>
      <c r="EG51" s="364">
        <v>51.689960809370703</v>
      </c>
      <c r="EH51" s="364">
        <v>44.494065190951638</v>
      </c>
      <c r="EI51" s="364">
        <v>46.783637978994228</v>
      </c>
      <c r="EJ51" s="364">
        <v>41.86058896243275</v>
      </c>
      <c r="EK51" s="364">
        <v>37.018660247485869</v>
      </c>
      <c r="EL51" s="364">
        <v>31.801173263142815</v>
      </c>
      <c r="EM51" s="364">
        <v>25.520896919268832</v>
      </c>
      <c r="EN51" s="364">
        <v>23.999015941690775</v>
      </c>
      <c r="EO51" s="364">
        <v>23.685521188712485</v>
      </c>
      <c r="EP51" s="364">
        <v>23.271445539227884</v>
      </c>
      <c r="EQ51" s="364">
        <v>23.71775370989932</v>
      </c>
      <c r="ER51" s="364">
        <v>14.76949716510051</v>
      </c>
      <c r="ES51" s="364">
        <v>19.549980273787849</v>
      </c>
      <c r="ET51" s="364">
        <v>22.500487568034583</v>
      </c>
      <c r="EU51" s="364">
        <v>13.313670737149884</v>
      </c>
      <c r="EV51" s="364">
        <v>14.618626682883761</v>
      </c>
      <c r="EW51" s="364">
        <v>11.564073037880949</v>
      </c>
      <c r="EX51" s="364">
        <v>9.9939152500311987</v>
      </c>
      <c r="EY51" s="364">
        <v>10.636039248843456</v>
      </c>
      <c r="EZ51" s="364">
        <v>16.453795653044082</v>
      </c>
      <c r="FA51" s="364">
        <v>15.566841934401124</v>
      </c>
      <c r="FB51" s="364">
        <v>11.295324422700148</v>
      </c>
      <c r="FC51" s="364">
        <v>8.6977157622285546</v>
      </c>
      <c r="FD51" s="364">
        <v>9.9644697633018176</v>
      </c>
      <c r="FE51" s="364">
        <v>8.6732810619772387</v>
      </c>
      <c r="FF51" s="364">
        <v>10.773538043654609</v>
      </c>
      <c r="FG51" s="364">
        <v>13.2852246684976</v>
      </c>
      <c r="FH51" s="364">
        <v>30.600828854581565</v>
      </c>
      <c r="FI51" s="410"/>
      <c r="FJ51" s="22">
        <v>0</v>
      </c>
      <c r="FK51" s="22">
        <v>123.47209287245812</v>
      </c>
      <c r="FL51" s="22">
        <v>144.25958280453949</v>
      </c>
      <c r="FM51" s="22">
        <v>90.832037003290296</v>
      </c>
      <c r="FN51" s="22">
        <v>49.83233630747705</v>
      </c>
      <c r="FO51" s="22">
        <v>78.809435660019531</v>
      </c>
      <c r="FP51" s="22">
        <v>92.350500983117811</v>
      </c>
      <c r="FQ51" s="309">
        <v>126.325662754037</v>
      </c>
      <c r="FR51" s="364">
        <v>290.73055660168444</v>
      </c>
      <c r="FS51" s="364">
        <v>514.29944443803447</v>
      </c>
      <c r="FT51" s="364">
        <v>520.7253146393374</v>
      </c>
      <c r="FU51" s="364">
        <v>211.62002634324261</v>
      </c>
      <c r="FV51" s="364">
        <f>'EDE''s'!C51</f>
        <v>125.31102016438675</v>
      </c>
      <c r="FW51" s="414"/>
      <c r="FX51" s="414"/>
      <c r="FY51" s="414"/>
      <c r="FZ51" s="414"/>
      <c r="GA51" s="414"/>
      <c r="GB51" s="414"/>
      <c r="GC51" s="414"/>
      <c r="GD51" s="414"/>
    </row>
    <row r="52" spans="1:186" ht="13.8" x14ac:dyDescent="0.3">
      <c r="A52" s="46"/>
      <c r="B52" s="24"/>
      <c r="C52" s="284"/>
      <c r="D52" s="284"/>
      <c r="E52" s="284"/>
      <c r="F52" s="285"/>
      <c r="G52" s="284"/>
      <c r="H52" s="284"/>
      <c r="I52" s="284"/>
      <c r="J52" s="285"/>
      <c r="K52" s="44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96"/>
      <c r="CS52" s="296"/>
      <c r="CT52" s="306"/>
      <c r="CU52" s="306"/>
      <c r="CV52" s="306"/>
      <c r="CW52" s="306"/>
      <c r="CX52" s="306"/>
      <c r="CY52" s="306"/>
      <c r="CZ52" s="306"/>
      <c r="DA52" s="306"/>
      <c r="DB52" s="306"/>
      <c r="DC52" s="306"/>
      <c r="DD52" s="306"/>
      <c r="DE52" s="306"/>
      <c r="DF52" s="306"/>
      <c r="DG52" s="306"/>
      <c r="DH52" s="306"/>
      <c r="DI52" s="306"/>
      <c r="DJ52" s="306"/>
      <c r="DK52" s="306"/>
      <c r="DL52" s="306"/>
      <c r="DM52" s="306"/>
      <c r="DN52" s="306"/>
      <c r="DO52" s="306"/>
      <c r="DP52" s="306"/>
      <c r="DQ52" s="306"/>
      <c r="DR52" s="306"/>
      <c r="DS52" s="306"/>
      <c r="DT52" s="306"/>
      <c r="DU52" s="306"/>
      <c r="DV52" s="306"/>
      <c r="DW52" s="306"/>
      <c r="DX52" s="306"/>
      <c r="DY52" s="306"/>
      <c r="DZ52" s="306"/>
      <c r="EA52" s="306"/>
      <c r="EB52" s="306"/>
      <c r="EC52" s="306"/>
      <c r="ED52" s="306"/>
      <c r="EE52" s="306"/>
      <c r="EF52" s="306"/>
      <c r="EG52" s="306"/>
      <c r="EH52" s="306"/>
      <c r="EI52" s="306"/>
      <c r="EJ52" s="306"/>
      <c r="EK52" s="306"/>
      <c r="EL52" s="306"/>
      <c r="EM52" s="306"/>
      <c r="EN52" s="306"/>
      <c r="EO52" s="306"/>
      <c r="EP52" s="306"/>
      <c r="EQ52" s="306"/>
      <c r="ER52" s="306"/>
      <c r="ES52" s="306"/>
      <c r="ET52" s="306"/>
      <c r="EU52" s="306"/>
      <c r="EV52" s="306"/>
      <c r="EW52" s="306"/>
      <c r="EX52" s="306"/>
      <c r="EY52" s="306"/>
      <c r="EZ52" s="306"/>
      <c r="FA52" s="306"/>
      <c r="FB52" s="306"/>
      <c r="FC52" s="306"/>
      <c r="FD52" s="306"/>
      <c r="FE52" s="306"/>
      <c r="FF52" s="306"/>
      <c r="FG52" s="306"/>
      <c r="FH52" s="306"/>
      <c r="FI52" s="410"/>
      <c r="FJ52" s="25"/>
      <c r="FK52" s="25"/>
      <c r="FL52" s="25"/>
      <c r="FM52" s="25"/>
      <c r="FN52" s="25"/>
      <c r="FO52" s="25"/>
      <c r="FP52" s="25"/>
      <c r="FQ52" s="306"/>
      <c r="FR52" s="306"/>
      <c r="FS52" s="306"/>
      <c r="FT52" s="306"/>
      <c r="FU52" s="306"/>
      <c r="FV52" s="306"/>
      <c r="FW52" s="414"/>
      <c r="FX52" s="414"/>
      <c r="FY52" s="414"/>
      <c r="FZ52" s="414"/>
      <c r="GA52" s="414"/>
      <c r="GB52" s="414"/>
      <c r="GC52" s="414"/>
      <c r="GD52" s="414"/>
    </row>
    <row r="53" spans="1:186" ht="13.8" x14ac:dyDescent="0.3">
      <c r="A53" s="46"/>
      <c r="B53" s="42" t="s">
        <v>29</v>
      </c>
      <c r="C53" s="286">
        <v>8136.3420575500004</v>
      </c>
      <c r="D53" s="286">
        <v>7817.7521458099991</v>
      </c>
      <c r="E53" s="286">
        <v>318.5899117400013</v>
      </c>
      <c r="F53" s="289">
        <v>4.0752112090270437E-2</v>
      </c>
      <c r="G53" s="287"/>
      <c r="H53" s="286">
        <v>8251.9257161000005</v>
      </c>
      <c r="I53" s="286">
        <v>-434.17357029000141</v>
      </c>
      <c r="J53" s="289">
        <v>-5.2614818071241576E-2</v>
      </c>
      <c r="K53" s="43">
        <v>0</v>
      </c>
      <c r="L53" s="28">
        <v>503.00800000000004</v>
      </c>
      <c r="M53" s="28">
        <v>494.24105200000002</v>
      </c>
      <c r="N53" s="28">
        <v>473.48296900000003</v>
      </c>
      <c r="O53" s="28">
        <v>507.54836777000014</v>
      </c>
      <c r="P53" s="28">
        <v>529.8150890899999</v>
      </c>
      <c r="Q53" s="28">
        <v>553.56534735000002</v>
      </c>
      <c r="R53" s="28">
        <v>568.47520338999993</v>
      </c>
      <c r="S53" s="28">
        <v>586.80645075999996</v>
      </c>
      <c r="T53" s="28">
        <v>580.79960993999998</v>
      </c>
      <c r="U53" s="28">
        <v>581.10346677999996</v>
      </c>
      <c r="V53" s="28">
        <v>575.21907527999997</v>
      </c>
      <c r="W53" s="28">
        <v>566.76678267199998</v>
      </c>
      <c r="X53" s="28">
        <v>542.75917563000007</v>
      </c>
      <c r="Y53" s="28">
        <v>533.45246628500001</v>
      </c>
      <c r="Z53" s="28">
        <v>555.99349272999996</v>
      </c>
      <c r="AA53" s="28">
        <v>589.06182511999998</v>
      </c>
      <c r="AB53" s="28">
        <v>606.46653498800015</v>
      </c>
      <c r="AC53" s="28">
        <v>617.18645837999998</v>
      </c>
      <c r="AD53" s="28">
        <v>631.92627884000001</v>
      </c>
      <c r="AE53" s="28">
        <v>641.78150697299998</v>
      </c>
      <c r="AF53" s="28">
        <v>651.01445105000005</v>
      </c>
      <c r="AG53" s="28">
        <v>625.0817827599999</v>
      </c>
      <c r="AH53" s="28">
        <v>626.43783716200005</v>
      </c>
      <c r="AI53" s="28">
        <v>566.18290794200004</v>
      </c>
      <c r="AJ53" s="28">
        <v>566.34545080899989</v>
      </c>
      <c r="AK53" s="28">
        <v>580.54472923399999</v>
      </c>
      <c r="AL53" s="28">
        <v>571.67744791799998</v>
      </c>
      <c r="AM53" s="28">
        <v>590.507963765</v>
      </c>
      <c r="AN53" s="28">
        <v>604.81751926999993</v>
      </c>
      <c r="AO53" s="28">
        <v>632.14154747399994</v>
      </c>
      <c r="AP53" s="28">
        <v>649.28597929099999</v>
      </c>
      <c r="AQ53" s="28">
        <v>647.84194074700008</v>
      </c>
      <c r="AR53" s="28">
        <v>668.773291814</v>
      </c>
      <c r="AS53" s="28">
        <v>675.62555247500006</v>
      </c>
      <c r="AT53" s="28">
        <v>651.12668485999984</v>
      </c>
      <c r="AU53" s="28">
        <v>625.35037179500011</v>
      </c>
      <c r="AV53" s="28">
        <v>564.96498392000001</v>
      </c>
      <c r="AW53" s="28">
        <v>556.11817838899992</v>
      </c>
      <c r="AX53" s="28">
        <v>568.69735652500003</v>
      </c>
      <c r="AY53" s="28">
        <v>577.1396400000001</v>
      </c>
      <c r="AZ53" s="28">
        <v>599.065202</v>
      </c>
      <c r="BA53" s="28">
        <v>661.2286210000002</v>
      </c>
      <c r="BB53" s="28">
        <v>670.76459199999977</v>
      </c>
      <c r="BC53" s="28">
        <v>668.29234000000008</v>
      </c>
      <c r="BD53" s="28">
        <v>660.5790750000001</v>
      </c>
      <c r="BE53" s="28">
        <v>665.09122500000012</v>
      </c>
      <c r="BF53" s="28">
        <v>653.70645100000002</v>
      </c>
      <c r="BG53" s="28">
        <v>598.34408900000005</v>
      </c>
      <c r="BH53" s="28">
        <v>599.60651660000008</v>
      </c>
      <c r="BI53" s="28">
        <v>593.86327610000001</v>
      </c>
      <c r="BJ53" s="28">
        <v>607.05272809999997</v>
      </c>
      <c r="BK53" s="28">
        <v>632.68350550000002</v>
      </c>
      <c r="BL53" s="28">
        <v>663.58661770000003</v>
      </c>
      <c r="BM53" s="28">
        <v>674.01227440000002</v>
      </c>
      <c r="BN53" s="28">
        <v>685.65371830000004</v>
      </c>
      <c r="BO53" s="28">
        <v>718.2207085</v>
      </c>
      <c r="BP53" s="28">
        <v>715.13849240000002</v>
      </c>
      <c r="BQ53" s="28">
        <v>724.21345650000001</v>
      </c>
      <c r="BR53" s="28">
        <v>700.49889170000006</v>
      </c>
      <c r="BS53" s="28">
        <v>674.41015749999997</v>
      </c>
      <c r="BT53" s="28">
        <v>650.23350159999995</v>
      </c>
      <c r="BU53" s="28">
        <v>600.63371949999998</v>
      </c>
      <c r="BV53" s="28">
        <v>646.00572869999996</v>
      </c>
      <c r="BW53" s="28">
        <v>698.41240400000004</v>
      </c>
      <c r="BX53" s="28">
        <v>695.3653544</v>
      </c>
      <c r="BY53" s="28">
        <v>730.41209160000005</v>
      </c>
      <c r="BZ53" s="28">
        <v>751.39690269999983</v>
      </c>
      <c r="CA53" s="28">
        <v>758.08123209999985</v>
      </c>
      <c r="CB53" s="28">
        <v>739.8191182999999</v>
      </c>
      <c r="CC53" s="28">
        <v>732.81061440000008</v>
      </c>
      <c r="CD53" s="28">
        <v>747.48609340000007</v>
      </c>
      <c r="CE53" s="28">
        <v>692.17894130000013</v>
      </c>
      <c r="CF53" s="28">
        <v>678.00347590000001</v>
      </c>
      <c r="CG53" s="28">
        <v>682.10402580000004</v>
      </c>
      <c r="CH53" s="28">
        <v>674.86832200000003</v>
      </c>
      <c r="CI53" s="28">
        <v>713.8372758999999</v>
      </c>
      <c r="CJ53" s="28">
        <v>747.85072609999997</v>
      </c>
      <c r="CK53" s="28">
        <v>758.76701520000006</v>
      </c>
      <c r="CL53" s="28">
        <v>782.20411439999998</v>
      </c>
      <c r="CM53" s="28">
        <v>812.39892000000009</v>
      </c>
      <c r="CN53" s="28">
        <v>809.76260539999987</v>
      </c>
      <c r="CO53" s="28">
        <v>809.0571516</v>
      </c>
      <c r="CP53" s="28">
        <v>794.85289610000007</v>
      </c>
      <c r="CQ53" s="28">
        <v>742.69923749999998</v>
      </c>
      <c r="CR53" s="298">
        <v>726.21608790000005</v>
      </c>
      <c r="CS53" s="298">
        <v>715.41660819999993</v>
      </c>
      <c r="CT53" s="362">
        <v>718.24840640000002</v>
      </c>
      <c r="CU53" s="362">
        <v>766.91187919999993</v>
      </c>
      <c r="CV53" s="362">
        <v>770.80486799999994</v>
      </c>
      <c r="CW53" s="362">
        <v>796.9445189999999</v>
      </c>
      <c r="CX53" s="362">
        <v>803.76885100000004</v>
      </c>
      <c r="CY53" s="362">
        <v>822.54179779999993</v>
      </c>
      <c r="CZ53" s="362">
        <v>821.95509259999994</v>
      </c>
      <c r="DA53" s="362">
        <v>808.88062200000013</v>
      </c>
      <c r="DB53" s="362">
        <v>791.34909389999996</v>
      </c>
      <c r="DC53" s="362">
        <v>735.41638799999998</v>
      </c>
      <c r="DD53" s="362">
        <v>730.09255059999987</v>
      </c>
      <c r="DE53" s="362">
        <v>698.21699430000012</v>
      </c>
      <c r="DF53" s="362">
        <v>715.83976499999994</v>
      </c>
      <c r="DG53" s="362">
        <v>771.44224699999995</v>
      </c>
      <c r="DH53" s="362">
        <v>763.5439722000001</v>
      </c>
      <c r="DI53" s="362">
        <v>838.82492960000002</v>
      </c>
      <c r="DJ53" s="362">
        <v>846.2512534</v>
      </c>
      <c r="DK53" s="362">
        <v>877.89893050000001</v>
      </c>
      <c r="DL53" s="362">
        <v>873.78946990000009</v>
      </c>
      <c r="DM53" s="362">
        <v>837.8694101000001</v>
      </c>
      <c r="DN53" s="362">
        <v>871.49415999999997</v>
      </c>
      <c r="DO53" s="362">
        <v>818.9554306</v>
      </c>
      <c r="DP53" s="362">
        <v>781.08171679999998</v>
      </c>
      <c r="DQ53" s="362">
        <v>762.92889650000006</v>
      </c>
      <c r="DR53" s="362">
        <v>732.97442049999995</v>
      </c>
      <c r="DS53" s="362">
        <v>819.44480899999996</v>
      </c>
      <c r="DT53" s="362">
        <v>853.92402650000008</v>
      </c>
      <c r="DU53" s="362">
        <v>883.95375869999998</v>
      </c>
      <c r="DV53" s="362">
        <v>908.78737060000003</v>
      </c>
      <c r="DW53" s="362">
        <v>935.16936329999999</v>
      </c>
      <c r="DX53" s="362">
        <v>911.05114210000011</v>
      </c>
      <c r="DY53" s="362">
        <v>883.42969979999998</v>
      </c>
      <c r="DZ53" s="362">
        <v>919.10410780000007</v>
      </c>
      <c r="EA53" s="362">
        <v>848.00943990000007</v>
      </c>
      <c r="EB53" s="362">
        <v>865.26025250000009</v>
      </c>
      <c r="EC53" s="362">
        <v>866.06961000000001</v>
      </c>
      <c r="ED53" s="362">
        <v>859.01914520000003</v>
      </c>
      <c r="EE53" s="362">
        <v>858.44000800000003</v>
      </c>
      <c r="EF53" s="362">
        <v>884.3955062</v>
      </c>
      <c r="EG53" s="362">
        <v>938.8784862</v>
      </c>
      <c r="EH53" s="362">
        <v>971.79087199999992</v>
      </c>
      <c r="EI53" s="362">
        <v>998.1215289999999</v>
      </c>
      <c r="EJ53" s="362">
        <v>1009.9503069999998</v>
      </c>
      <c r="EK53" s="362">
        <v>950.3325701</v>
      </c>
      <c r="EL53" s="362">
        <v>961.30635133406429</v>
      </c>
      <c r="EM53" s="362">
        <v>895.82609647000004</v>
      </c>
      <c r="EN53" s="362">
        <v>859.50647599999991</v>
      </c>
      <c r="EO53" s="362">
        <v>827.97588899999994</v>
      </c>
      <c r="EP53" s="362">
        <v>842.88133529999993</v>
      </c>
      <c r="EQ53" s="362">
        <v>788.58631000000003</v>
      </c>
      <c r="ER53" s="362">
        <v>791.61530419999997</v>
      </c>
      <c r="ES53" s="362">
        <v>874.04620995000005</v>
      </c>
      <c r="ET53" s="362">
        <v>960.33093796000003</v>
      </c>
      <c r="EU53" s="362">
        <v>949.16554240000005</v>
      </c>
      <c r="EV53" s="362">
        <v>923.64414099999999</v>
      </c>
      <c r="EW53" s="362">
        <v>922.01028650000001</v>
      </c>
      <c r="EX53" s="362">
        <v>905.90423610000005</v>
      </c>
      <c r="EY53" s="362">
        <v>838.49195429999997</v>
      </c>
      <c r="EZ53" s="362">
        <v>819.69125747999988</v>
      </c>
      <c r="FA53" s="362">
        <v>823.32251299999984</v>
      </c>
      <c r="FB53" s="362">
        <v>827.1062589999998</v>
      </c>
      <c r="FC53" s="362">
        <v>864.48361720000003</v>
      </c>
      <c r="FD53" s="362">
        <v>891.18528700000002</v>
      </c>
      <c r="FE53" s="362">
        <v>938.14524599000003</v>
      </c>
      <c r="FF53" s="362">
        <v>962.51292020000005</v>
      </c>
      <c r="FG53" s="362">
        <v>986.7272493800001</v>
      </c>
      <c r="FH53" s="362">
        <v>1023.1677083</v>
      </c>
      <c r="FI53" s="410"/>
      <c r="FJ53" s="28">
        <v>6520.8314140319999</v>
      </c>
      <c r="FK53" s="28">
        <v>7187.3447178600009</v>
      </c>
      <c r="FL53" s="28">
        <v>7464.0384794519996</v>
      </c>
      <c r="FM53" s="28">
        <v>7443.9917538340014</v>
      </c>
      <c r="FN53" s="28">
        <v>7988.9403433000007</v>
      </c>
      <c r="FO53" s="28">
        <v>8442.8357020000003</v>
      </c>
      <c r="FP53" s="28">
        <v>9006.4057659000009</v>
      </c>
      <c r="FQ53" s="308">
        <v>9278.4542139999994</v>
      </c>
      <c r="FR53" s="362">
        <v>9644.2191131999989</v>
      </c>
      <c r="FS53" s="362">
        <v>10239.8587515</v>
      </c>
      <c r="FT53" s="362">
        <v>11059.390734004064</v>
      </c>
      <c r="FU53" s="362">
        <v>10484.15862271</v>
      </c>
      <c r="FV53" s="362">
        <f>'EDE''s'!C53</f>
        <v>8136.3420575500004</v>
      </c>
      <c r="FW53" s="414"/>
      <c r="FX53" s="414"/>
      <c r="FY53" s="414"/>
      <c r="FZ53" s="414"/>
      <c r="GA53" s="414"/>
      <c r="GB53" s="414"/>
      <c r="GC53" s="414"/>
      <c r="GD53" s="414"/>
    </row>
    <row r="54" spans="1:186" ht="13.8" x14ac:dyDescent="0.3">
      <c r="A54" s="46"/>
      <c r="B54" s="21" t="s">
        <v>18</v>
      </c>
      <c r="C54" s="288">
        <v>2869.6718510000001</v>
      </c>
      <c r="D54" s="288">
        <v>2657.9888540000002</v>
      </c>
      <c r="E54" s="288">
        <v>211.68299699999989</v>
      </c>
      <c r="F54" s="285">
        <v>7.9640287686473452E-2</v>
      </c>
      <c r="G54" s="284"/>
      <c r="H54" s="288">
        <v>2604.6843260000001</v>
      </c>
      <c r="I54" s="288">
        <v>53.304528000000118</v>
      </c>
      <c r="J54" s="285">
        <v>2.0464870720767765E-2</v>
      </c>
      <c r="K54" s="44">
        <v>0</v>
      </c>
      <c r="L54" s="22">
        <v>173.69</v>
      </c>
      <c r="M54" s="22">
        <v>168.56</v>
      </c>
      <c r="N54" s="22">
        <v>154.74</v>
      </c>
      <c r="O54" s="22">
        <v>170.36237577000003</v>
      </c>
      <c r="P54" s="22">
        <v>184.20868908999998</v>
      </c>
      <c r="Q54" s="22">
        <v>185.16574434999998</v>
      </c>
      <c r="R54" s="22">
        <v>191.48937038999998</v>
      </c>
      <c r="S54" s="22">
        <v>203.03361976000002</v>
      </c>
      <c r="T54" s="22">
        <v>199.97353294000001</v>
      </c>
      <c r="U54" s="22">
        <v>193.90427077999999</v>
      </c>
      <c r="V54" s="22">
        <v>198.61658427999998</v>
      </c>
      <c r="W54" s="22">
        <v>184.23441567200001</v>
      </c>
      <c r="X54" s="22">
        <v>178.98711062999999</v>
      </c>
      <c r="Y54" s="22">
        <v>176.39068328499999</v>
      </c>
      <c r="Z54" s="22">
        <v>171.51662073</v>
      </c>
      <c r="AA54" s="22">
        <v>189.88243112000001</v>
      </c>
      <c r="AB54" s="22">
        <v>185.70504298800006</v>
      </c>
      <c r="AC54" s="22">
        <v>197.52027538000002</v>
      </c>
      <c r="AD54" s="22">
        <v>199.30134984</v>
      </c>
      <c r="AE54" s="22">
        <v>205.16766897299999</v>
      </c>
      <c r="AF54" s="22">
        <v>209.17915904999998</v>
      </c>
      <c r="AG54" s="22">
        <v>198.23546175999999</v>
      </c>
      <c r="AH54" s="22">
        <v>201.41031116200003</v>
      </c>
      <c r="AI54" s="22">
        <v>180.70398194200001</v>
      </c>
      <c r="AJ54" s="22">
        <v>176.38344180899998</v>
      </c>
      <c r="AK54" s="22">
        <v>181.99451723399997</v>
      </c>
      <c r="AL54" s="22">
        <v>173.28036891799999</v>
      </c>
      <c r="AM54" s="22">
        <v>173.18196676500003</v>
      </c>
      <c r="AN54" s="22">
        <v>184.45429926999998</v>
      </c>
      <c r="AO54" s="22">
        <v>192.30669047400002</v>
      </c>
      <c r="AP54" s="22">
        <v>198.79079729099999</v>
      </c>
      <c r="AQ54" s="22">
        <v>201.631664747</v>
      </c>
      <c r="AR54" s="22">
        <v>208.08425081399997</v>
      </c>
      <c r="AS54" s="22">
        <v>213.424691475</v>
      </c>
      <c r="AT54" s="22">
        <v>201.35912286000001</v>
      </c>
      <c r="AU54" s="22">
        <v>188.22581779500004</v>
      </c>
      <c r="AV54" s="22">
        <v>167.03432291999994</v>
      </c>
      <c r="AW54" s="22">
        <v>165.35375938899995</v>
      </c>
      <c r="AX54" s="22">
        <v>165.690715525</v>
      </c>
      <c r="AY54" s="22">
        <v>167.23818100000003</v>
      </c>
      <c r="AZ54" s="22">
        <v>169.47004899999999</v>
      </c>
      <c r="BA54" s="22">
        <v>196.51284699999999</v>
      </c>
      <c r="BB54" s="22">
        <v>196.372207</v>
      </c>
      <c r="BC54" s="22">
        <v>200.38883900000002</v>
      </c>
      <c r="BD54" s="22">
        <v>197.87975399999999</v>
      </c>
      <c r="BE54" s="22">
        <v>199.28252799999999</v>
      </c>
      <c r="BF54" s="22">
        <v>195.64468999999997</v>
      </c>
      <c r="BG54" s="22">
        <v>160.62127700000002</v>
      </c>
      <c r="BH54" s="22">
        <v>183.276231</v>
      </c>
      <c r="BI54" s="22">
        <v>181.49197599999999</v>
      </c>
      <c r="BJ54" s="22">
        <v>177.17705899999999</v>
      </c>
      <c r="BK54" s="22">
        <v>187.05436800000001</v>
      </c>
      <c r="BL54" s="22">
        <v>197.25514099999998</v>
      </c>
      <c r="BM54" s="22">
        <v>203.04014100000001</v>
      </c>
      <c r="BN54" s="22">
        <v>202.65912900000001</v>
      </c>
      <c r="BO54" s="22">
        <v>214.554632</v>
      </c>
      <c r="BP54" s="22">
        <v>219.41330200000002</v>
      </c>
      <c r="BQ54" s="22">
        <v>214.12420799999998</v>
      </c>
      <c r="BR54" s="22">
        <v>216.11820999999998</v>
      </c>
      <c r="BS54" s="22">
        <v>206.25363399999998</v>
      </c>
      <c r="BT54" s="22">
        <v>201.81198900000001</v>
      </c>
      <c r="BU54" s="22">
        <v>192.67054599999997</v>
      </c>
      <c r="BV54" s="22">
        <v>191.67855599999999</v>
      </c>
      <c r="BW54" s="22">
        <v>206.05242500000003</v>
      </c>
      <c r="BX54" s="22">
        <v>213.87282399999998</v>
      </c>
      <c r="BY54" s="22">
        <v>218.02590400000003</v>
      </c>
      <c r="BZ54" s="22">
        <v>227.004774</v>
      </c>
      <c r="CA54" s="22">
        <v>236.06194400000001</v>
      </c>
      <c r="CB54" s="22">
        <v>234.59235100000001</v>
      </c>
      <c r="CC54" s="22">
        <v>222.66569699999999</v>
      </c>
      <c r="CD54" s="22">
        <v>231.08831000000001</v>
      </c>
      <c r="CE54" s="22">
        <v>211.16615600000003</v>
      </c>
      <c r="CF54" s="22">
        <v>208.42323300000001</v>
      </c>
      <c r="CG54" s="22">
        <v>208.50206</v>
      </c>
      <c r="CH54" s="22">
        <v>205.57259099999999</v>
      </c>
      <c r="CI54" s="22">
        <v>218.805836</v>
      </c>
      <c r="CJ54" s="22">
        <v>231.00879499999999</v>
      </c>
      <c r="CK54" s="22">
        <v>232.189673</v>
      </c>
      <c r="CL54" s="22">
        <v>231.69906100000003</v>
      </c>
      <c r="CM54" s="22">
        <v>247.856416</v>
      </c>
      <c r="CN54" s="22">
        <v>252.07757900000001</v>
      </c>
      <c r="CO54" s="22">
        <v>243.60316300000002</v>
      </c>
      <c r="CP54" s="22">
        <v>246.30771800000002</v>
      </c>
      <c r="CQ54" s="22">
        <v>224.295804</v>
      </c>
      <c r="CR54" s="299">
        <v>223.52229600000001</v>
      </c>
      <c r="CS54" s="299">
        <v>221.218659</v>
      </c>
      <c r="CT54" s="364">
        <v>214.04484900000003</v>
      </c>
      <c r="CU54" s="364">
        <v>235.95317</v>
      </c>
      <c r="CV54" s="364">
        <v>238.93088699999998</v>
      </c>
      <c r="CW54" s="364">
        <v>250.079241</v>
      </c>
      <c r="CX54" s="364">
        <v>253.71449799999999</v>
      </c>
      <c r="CY54" s="364">
        <v>263.93230699999998</v>
      </c>
      <c r="CZ54" s="364">
        <v>263.43713299999996</v>
      </c>
      <c r="DA54" s="364">
        <v>257.611448</v>
      </c>
      <c r="DB54" s="364">
        <v>250.758184</v>
      </c>
      <c r="DC54" s="364">
        <v>227.44833399999999</v>
      </c>
      <c r="DD54" s="364">
        <v>234.30887999999999</v>
      </c>
      <c r="DE54" s="364">
        <v>221.735783</v>
      </c>
      <c r="DF54" s="364">
        <v>219.80951400000001</v>
      </c>
      <c r="DG54" s="364">
        <v>237.86428799999999</v>
      </c>
      <c r="DH54" s="364">
        <v>237.03833100000003</v>
      </c>
      <c r="DI54" s="364">
        <v>264.40114399999999</v>
      </c>
      <c r="DJ54" s="364">
        <v>268.06940700000001</v>
      </c>
      <c r="DK54" s="364">
        <v>281.76992999999999</v>
      </c>
      <c r="DL54" s="364">
        <v>281.82021499999996</v>
      </c>
      <c r="DM54" s="364">
        <v>264.609376</v>
      </c>
      <c r="DN54" s="364">
        <v>273.73502199999996</v>
      </c>
      <c r="DO54" s="364">
        <v>250.99145000000001</v>
      </c>
      <c r="DP54" s="364">
        <v>249.29974100000001</v>
      </c>
      <c r="DQ54" s="364">
        <v>241.71778400000002</v>
      </c>
      <c r="DR54" s="364">
        <v>225.343311</v>
      </c>
      <c r="DS54" s="364">
        <v>249.54611399999999</v>
      </c>
      <c r="DT54" s="364">
        <v>270.750246</v>
      </c>
      <c r="DU54" s="364">
        <v>279.70675900000003</v>
      </c>
      <c r="DV54" s="364">
        <v>287.60371300000003</v>
      </c>
      <c r="DW54" s="364">
        <v>302.33784000000003</v>
      </c>
      <c r="DX54" s="364">
        <v>299.64278899999999</v>
      </c>
      <c r="DY54" s="364">
        <v>285.47088399999996</v>
      </c>
      <c r="DZ54" s="364">
        <v>287.46929500000005</v>
      </c>
      <c r="EA54" s="364">
        <v>276.70912600000003</v>
      </c>
      <c r="EB54" s="364">
        <v>269.34214800000001</v>
      </c>
      <c r="EC54" s="364">
        <v>263.45554900000002</v>
      </c>
      <c r="ED54" s="364">
        <v>252.32506800000002</v>
      </c>
      <c r="EE54" s="364">
        <v>272.926064</v>
      </c>
      <c r="EF54" s="364">
        <v>283.04522199999997</v>
      </c>
      <c r="EG54" s="364">
        <v>301.97076900000002</v>
      </c>
      <c r="EH54" s="364">
        <v>308.75545699999998</v>
      </c>
      <c r="EI54" s="364">
        <v>325.57929000000001</v>
      </c>
      <c r="EJ54" s="364">
        <v>327.28475899999995</v>
      </c>
      <c r="EK54" s="364">
        <v>309.69712800000002</v>
      </c>
      <c r="EL54" s="364">
        <v>320.66267799999997</v>
      </c>
      <c r="EM54" s="364">
        <v>289.55480899999998</v>
      </c>
      <c r="EN54" s="364">
        <v>283.78968099999997</v>
      </c>
      <c r="EO54" s="364">
        <v>273.66388199999994</v>
      </c>
      <c r="EP54" s="364">
        <v>271.69213500000001</v>
      </c>
      <c r="EQ54" s="364">
        <v>271.26325700000001</v>
      </c>
      <c r="ER54" s="364">
        <v>271.85628400000002</v>
      </c>
      <c r="ES54" s="364">
        <v>301.90000000000003</v>
      </c>
      <c r="ET54" s="364">
        <v>322.27</v>
      </c>
      <c r="EU54" s="364">
        <v>328.45779599999997</v>
      </c>
      <c r="EV54" s="364">
        <v>333.09581900000001</v>
      </c>
      <c r="EW54" s="364">
        <v>320.74265800000001</v>
      </c>
      <c r="EX54" s="364">
        <v>323.73905400000001</v>
      </c>
      <c r="EY54" s="364">
        <v>286.70892600000002</v>
      </c>
      <c r="EZ54" s="364">
        <v>285.20651800000002</v>
      </c>
      <c r="FA54" s="364">
        <v>288.38927099999995</v>
      </c>
      <c r="FB54" s="364">
        <v>283.88750699999997</v>
      </c>
      <c r="FC54" s="364">
        <v>301.44906200000003</v>
      </c>
      <c r="FD54" s="364">
        <v>313.476699</v>
      </c>
      <c r="FE54" s="364">
        <v>334.23152299999998</v>
      </c>
      <c r="FF54" s="364">
        <v>335.58677399999999</v>
      </c>
      <c r="FG54" s="364">
        <v>358.30397799999997</v>
      </c>
      <c r="FH54" s="364">
        <v>369.14051899999998</v>
      </c>
      <c r="FI54" s="410"/>
      <c r="FJ54" s="22">
        <v>2207.9786030320001</v>
      </c>
      <c r="FK54" s="22">
        <v>2294.0000968600002</v>
      </c>
      <c r="FL54" s="22">
        <v>2293.1176294520001</v>
      </c>
      <c r="FM54" s="22">
        <v>2181.4891698340002</v>
      </c>
      <c r="FN54" s="22">
        <v>2402.4180310000002</v>
      </c>
      <c r="FO54" s="22">
        <v>2586.6914760000004</v>
      </c>
      <c r="FP54" s="22">
        <v>2750.3419290000002</v>
      </c>
      <c r="FQ54" s="309">
        <v>2900.6510060000001</v>
      </c>
      <c r="FR54" s="364">
        <v>3036.1533399999998</v>
      </c>
      <c r="FS54" s="364">
        <v>3255.5976020000003</v>
      </c>
      <c r="FT54" s="364">
        <v>3524.5989410000002</v>
      </c>
      <c r="FU54" s="364">
        <v>3589.1794920000002</v>
      </c>
      <c r="FV54" s="364">
        <f>'EDE''s'!C54</f>
        <v>2869.6718510000001</v>
      </c>
      <c r="FW54" s="414"/>
      <c r="FX54" s="414"/>
      <c r="FY54" s="414"/>
      <c r="FZ54" s="414"/>
      <c r="GA54" s="414"/>
      <c r="GB54" s="414"/>
      <c r="GC54" s="414"/>
      <c r="GD54" s="414"/>
    </row>
    <row r="55" spans="1:186" ht="13.8" x14ac:dyDescent="0.3">
      <c r="A55" s="46"/>
      <c r="B55" s="21" t="s">
        <v>19</v>
      </c>
      <c r="C55" s="288">
        <v>3144.6055860000006</v>
      </c>
      <c r="D55" s="288">
        <v>3107.1165510000001</v>
      </c>
      <c r="E55" s="288">
        <v>37.489035000000513</v>
      </c>
      <c r="F55" s="285">
        <v>1.206553870273549E-2</v>
      </c>
      <c r="G55" s="284"/>
      <c r="H55" s="288">
        <v>3160.9189129999995</v>
      </c>
      <c r="I55" s="288">
        <v>-53.802361999999448</v>
      </c>
      <c r="J55" s="285">
        <v>-1.7021114264818681E-2</v>
      </c>
      <c r="K55" s="44">
        <v>0</v>
      </c>
      <c r="L55" s="22">
        <v>200.958</v>
      </c>
      <c r="M55" s="22">
        <v>191.37105199999999</v>
      </c>
      <c r="N55" s="22">
        <v>192.10296900000003</v>
      </c>
      <c r="O55" s="22">
        <v>204.46568200000004</v>
      </c>
      <c r="P55" s="22">
        <v>208.89357000000001</v>
      </c>
      <c r="Q55" s="22">
        <v>224.141492</v>
      </c>
      <c r="R55" s="22">
        <v>226.28982599999995</v>
      </c>
      <c r="S55" s="22">
        <v>226.52629999999999</v>
      </c>
      <c r="T55" s="22">
        <v>226.11576899999997</v>
      </c>
      <c r="U55" s="22">
        <v>231.41957399999998</v>
      </c>
      <c r="V55" s="22">
        <v>223.87773300000001</v>
      </c>
      <c r="W55" s="22">
        <v>219.41652599999998</v>
      </c>
      <c r="X55" s="22">
        <v>206.69196600000001</v>
      </c>
      <c r="Y55" s="22">
        <v>205.38597800000002</v>
      </c>
      <c r="Z55" s="22">
        <v>221.026884</v>
      </c>
      <c r="AA55" s="22">
        <v>222.65416699999997</v>
      </c>
      <c r="AB55" s="22">
        <v>235.66914400000002</v>
      </c>
      <c r="AC55" s="22">
        <v>235.89652199999998</v>
      </c>
      <c r="AD55" s="22">
        <v>242.396074</v>
      </c>
      <c r="AE55" s="22">
        <v>244.77580700000001</v>
      </c>
      <c r="AF55" s="22">
        <v>246.69783300000003</v>
      </c>
      <c r="AG55" s="22">
        <v>239.60423199999994</v>
      </c>
      <c r="AH55" s="22">
        <v>235.91234900000001</v>
      </c>
      <c r="AI55" s="22">
        <v>207.67242899999997</v>
      </c>
      <c r="AJ55" s="22">
        <v>213.18641799999997</v>
      </c>
      <c r="AK55" s="22">
        <v>220.78745600000002</v>
      </c>
      <c r="AL55" s="22">
        <v>219.20983399999997</v>
      </c>
      <c r="AM55" s="22">
        <v>233.14751399999994</v>
      </c>
      <c r="AN55" s="22">
        <v>235.45850299999998</v>
      </c>
      <c r="AO55" s="22">
        <v>247.67515299999994</v>
      </c>
      <c r="AP55" s="22">
        <v>252.08265299999999</v>
      </c>
      <c r="AQ55" s="22">
        <v>251.13148400000006</v>
      </c>
      <c r="AR55" s="22">
        <v>257.86744600000003</v>
      </c>
      <c r="AS55" s="22">
        <v>264.41730500000006</v>
      </c>
      <c r="AT55" s="22">
        <v>257.01422299999984</v>
      </c>
      <c r="AU55" s="22">
        <v>248.81172100000009</v>
      </c>
      <c r="AV55" s="22">
        <v>230.92689900000008</v>
      </c>
      <c r="AW55" s="22">
        <v>220.76924599999995</v>
      </c>
      <c r="AX55" s="22">
        <v>230.47430500000002</v>
      </c>
      <c r="AY55" s="22">
        <v>228.94641800000008</v>
      </c>
      <c r="AZ55" s="22">
        <v>243.80242799999999</v>
      </c>
      <c r="BA55" s="22">
        <v>259.7995410000002</v>
      </c>
      <c r="BB55" s="22">
        <v>269.55734699999977</v>
      </c>
      <c r="BC55" s="22">
        <v>261.6863110000001</v>
      </c>
      <c r="BD55" s="22">
        <v>263.42372000000012</v>
      </c>
      <c r="BE55" s="22">
        <v>260.56075600000014</v>
      </c>
      <c r="BF55" s="22">
        <v>259.930812</v>
      </c>
      <c r="BG55" s="22">
        <v>247.91901200000001</v>
      </c>
      <c r="BH55" s="22">
        <v>231.46375200000003</v>
      </c>
      <c r="BI55" s="22">
        <v>225.86416200000005</v>
      </c>
      <c r="BJ55" s="22">
        <v>241.228948</v>
      </c>
      <c r="BK55" s="22">
        <v>248.26602399999999</v>
      </c>
      <c r="BL55" s="22">
        <v>260.75920400000001</v>
      </c>
      <c r="BM55" s="22">
        <v>262.99230499999999</v>
      </c>
      <c r="BN55" s="22">
        <v>270.91294500000004</v>
      </c>
      <c r="BO55" s="22">
        <v>280.83766600000001</v>
      </c>
      <c r="BP55" s="22">
        <v>274.91424899999998</v>
      </c>
      <c r="BQ55" s="22">
        <v>284.92180000000002</v>
      </c>
      <c r="BR55" s="22">
        <v>272.00437100000005</v>
      </c>
      <c r="BS55" s="22">
        <v>263.21369399999998</v>
      </c>
      <c r="BT55" s="22">
        <v>254.16902899999997</v>
      </c>
      <c r="BU55" s="22">
        <v>207.53342000000001</v>
      </c>
      <c r="BV55" s="22">
        <v>258.34110199999998</v>
      </c>
      <c r="BW55" s="22">
        <v>270.592218</v>
      </c>
      <c r="BX55" s="22">
        <v>265.39863300000002</v>
      </c>
      <c r="BY55" s="22">
        <v>284.262001</v>
      </c>
      <c r="BZ55" s="22">
        <v>288.83900999999997</v>
      </c>
      <c r="CA55" s="22">
        <v>286.26386899999994</v>
      </c>
      <c r="CB55" s="22">
        <v>275.62006999999994</v>
      </c>
      <c r="CC55" s="22">
        <v>278.16789500000004</v>
      </c>
      <c r="CD55" s="22">
        <v>283.04157900000001</v>
      </c>
      <c r="CE55" s="22">
        <v>265.67396100000002</v>
      </c>
      <c r="CF55" s="22">
        <v>251.96964799999998</v>
      </c>
      <c r="CG55" s="22">
        <v>251.052187</v>
      </c>
      <c r="CH55" s="22">
        <v>255.645689</v>
      </c>
      <c r="CI55" s="22">
        <v>265.09087999999997</v>
      </c>
      <c r="CJ55" s="22">
        <v>278.11803900000001</v>
      </c>
      <c r="CK55" s="22">
        <v>283.11002900000005</v>
      </c>
      <c r="CL55" s="22">
        <v>297.72459600000002</v>
      </c>
      <c r="CM55" s="22">
        <v>303.49388500000003</v>
      </c>
      <c r="CN55" s="22">
        <v>303.78529499999996</v>
      </c>
      <c r="CO55" s="22">
        <v>306.88021200000003</v>
      </c>
      <c r="CP55" s="22">
        <v>298.81213399999996</v>
      </c>
      <c r="CQ55" s="22">
        <v>278.18372399999998</v>
      </c>
      <c r="CR55" s="299">
        <v>267.71425400000004</v>
      </c>
      <c r="CS55" s="299">
        <v>271.84013699999997</v>
      </c>
      <c r="CT55" s="364">
        <v>274.92300799999998</v>
      </c>
      <c r="CU55" s="364">
        <v>288.46691699999997</v>
      </c>
      <c r="CV55" s="364">
        <v>291.06184099999996</v>
      </c>
      <c r="CW55" s="364">
        <v>305.68645899999996</v>
      </c>
      <c r="CX55" s="364">
        <v>309.45617300000004</v>
      </c>
      <c r="CY55" s="364">
        <v>313.35536299999995</v>
      </c>
      <c r="CZ55" s="364">
        <v>316.90753499999994</v>
      </c>
      <c r="DA55" s="364">
        <v>314.81422200000003</v>
      </c>
      <c r="DB55" s="364">
        <v>307.681535</v>
      </c>
      <c r="DC55" s="364">
        <v>288.61378300000001</v>
      </c>
      <c r="DD55" s="364">
        <v>281.27157599999998</v>
      </c>
      <c r="DE55" s="364">
        <v>268.69151700000003</v>
      </c>
      <c r="DF55" s="364">
        <v>281.14691399999998</v>
      </c>
      <c r="DG55" s="364">
        <v>293.62495999999999</v>
      </c>
      <c r="DH55" s="364">
        <v>287.08993600000002</v>
      </c>
      <c r="DI55" s="364">
        <v>315.336837</v>
      </c>
      <c r="DJ55" s="364">
        <v>320.78364600000003</v>
      </c>
      <c r="DK55" s="364">
        <v>332.43751199999997</v>
      </c>
      <c r="DL55" s="364">
        <v>332.62417000000005</v>
      </c>
      <c r="DM55" s="364">
        <v>326.90623500000004</v>
      </c>
      <c r="DN55" s="364">
        <v>324.28187800000001</v>
      </c>
      <c r="DO55" s="364">
        <v>314.49368500000003</v>
      </c>
      <c r="DP55" s="364">
        <v>289.56583899999998</v>
      </c>
      <c r="DQ55" s="364">
        <v>280.913723</v>
      </c>
      <c r="DR55" s="364">
        <v>265.16391299999998</v>
      </c>
      <c r="DS55" s="364">
        <v>310.21471000000003</v>
      </c>
      <c r="DT55" s="364">
        <v>318.95600300000001</v>
      </c>
      <c r="DU55" s="364">
        <v>333.38512800000001</v>
      </c>
      <c r="DV55" s="364">
        <v>345.482508</v>
      </c>
      <c r="DW55" s="364">
        <v>351.01746100000003</v>
      </c>
      <c r="DX55" s="364">
        <v>343.66753499999999</v>
      </c>
      <c r="DY55" s="364">
        <v>333.11247800000001</v>
      </c>
      <c r="DZ55" s="364">
        <v>341.666245</v>
      </c>
      <c r="EA55" s="364">
        <v>334.03691300000003</v>
      </c>
      <c r="EB55" s="364">
        <v>318.99388499999998</v>
      </c>
      <c r="EC55" s="364">
        <v>313.43936599999995</v>
      </c>
      <c r="ED55" s="364">
        <v>320.75207699999999</v>
      </c>
      <c r="EE55" s="364">
        <v>338.48094800000001</v>
      </c>
      <c r="EF55" s="364">
        <v>340.042821</v>
      </c>
      <c r="EG55" s="364">
        <v>364.060835</v>
      </c>
      <c r="EH55" s="364">
        <v>381.41729299999997</v>
      </c>
      <c r="EI55" s="364">
        <v>393.93955799999998</v>
      </c>
      <c r="EJ55" s="364">
        <v>389.79213000000004</v>
      </c>
      <c r="EK55" s="364">
        <v>382.88933099999997</v>
      </c>
      <c r="EL55" s="364">
        <v>380.42521499999998</v>
      </c>
      <c r="EM55" s="364">
        <v>365.47044999999997</v>
      </c>
      <c r="EN55" s="364">
        <v>342.81774999999999</v>
      </c>
      <c r="EO55" s="364">
        <v>332.20802300000003</v>
      </c>
      <c r="EP55" s="364">
        <v>337.51271800000001</v>
      </c>
      <c r="EQ55" s="364">
        <v>309.82461699999999</v>
      </c>
      <c r="ER55" s="364">
        <v>312.58198900000002</v>
      </c>
      <c r="ES55" s="364">
        <v>346.04358500000001</v>
      </c>
      <c r="ET55" s="364">
        <v>390.72418100000004</v>
      </c>
      <c r="EU55" s="364">
        <v>373.32551799999999</v>
      </c>
      <c r="EV55" s="364">
        <v>362.07817</v>
      </c>
      <c r="EW55" s="364">
        <v>361.91457400000002</v>
      </c>
      <c r="EX55" s="364">
        <v>356.13629900000001</v>
      </c>
      <c r="EY55" s="364">
        <v>330.83691799999997</v>
      </c>
      <c r="EZ55" s="364">
        <v>321.00839199999996</v>
      </c>
      <c r="FA55" s="364">
        <v>318.75429199999996</v>
      </c>
      <c r="FB55" s="364">
        <v>325.48754099999996</v>
      </c>
      <c r="FC55" s="364">
        <v>333.02323100000001</v>
      </c>
      <c r="FD55" s="364">
        <v>343.30271900000002</v>
      </c>
      <c r="FE55" s="364">
        <v>368.19261900000004</v>
      </c>
      <c r="FF55" s="364">
        <v>366.35660200000007</v>
      </c>
      <c r="FG55" s="364">
        <v>381.61327900000003</v>
      </c>
      <c r="FH55" s="364">
        <v>386.86691099999996</v>
      </c>
      <c r="FI55" s="410"/>
      <c r="FJ55" s="22">
        <v>2575.5784929999995</v>
      </c>
      <c r="FK55" s="22">
        <v>2744.3833850000001</v>
      </c>
      <c r="FL55" s="22">
        <v>2900.7897099999996</v>
      </c>
      <c r="FM55" s="22">
        <v>2977.7967950000007</v>
      </c>
      <c r="FN55" s="22">
        <v>3117.3791200000001</v>
      </c>
      <c r="FO55" s="22">
        <v>3217.902787</v>
      </c>
      <c r="FP55" s="22">
        <v>3373.8663179999999</v>
      </c>
      <c r="FQ55" s="309">
        <v>3550.5212270000002</v>
      </c>
      <c r="FR55" s="364">
        <v>3678.688866</v>
      </c>
      <c r="FS55" s="364">
        <v>3847.182456</v>
      </c>
      <c r="FT55" s="364">
        <v>4289.7039089999989</v>
      </c>
      <c r="FU55" s="364">
        <v>4156.0043420000002</v>
      </c>
      <c r="FV55" s="364">
        <f>'EDE''s'!C55</f>
        <v>3144.6055860000006</v>
      </c>
      <c r="FW55" s="414"/>
      <c r="FX55" s="414"/>
      <c r="FY55" s="414"/>
      <c r="FZ55" s="414"/>
      <c r="GA55" s="414"/>
      <c r="GB55" s="414"/>
      <c r="GC55" s="414"/>
      <c r="GD55" s="414"/>
    </row>
    <row r="56" spans="1:186" ht="13.8" x14ac:dyDescent="0.3">
      <c r="A56" s="46"/>
      <c r="B56" s="21" t="s">
        <v>20</v>
      </c>
      <c r="C56" s="288">
        <v>2122.0646205499997</v>
      </c>
      <c r="D56" s="288">
        <v>2052.6467408100002</v>
      </c>
      <c r="E56" s="288">
        <v>69.417879739999535</v>
      </c>
      <c r="F56" s="285">
        <v>3.3818717249226415E-2</v>
      </c>
      <c r="G56" s="284"/>
      <c r="H56" s="288">
        <v>2486.3224771</v>
      </c>
      <c r="I56" s="288">
        <v>-433.6757362899998</v>
      </c>
      <c r="J56" s="285">
        <v>-0.17442457295235134</v>
      </c>
      <c r="K56" s="44">
        <v>0</v>
      </c>
      <c r="L56" s="22">
        <v>128.36000000000001</v>
      </c>
      <c r="M56" s="22">
        <v>134.31</v>
      </c>
      <c r="N56" s="22">
        <v>126.64</v>
      </c>
      <c r="O56" s="22">
        <v>132.72031000000001</v>
      </c>
      <c r="P56" s="22">
        <v>136.71283</v>
      </c>
      <c r="Q56" s="22">
        <v>144.25811100000001</v>
      </c>
      <c r="R56" s="22">
        <v>150.69600700000001</v>
      </c>
      <c r="S56" s="22">
        <v>157.246531</v>
      </c>
      <c r="T56" s="22">
        <v>154.710308</v>
      </c>
      <c r="U56" s="22">
        <v>155.77962199999999</v>
      </c>
      <c r="V56" s="22">
        <v>152.72475800000001</v>
      </c>
      <c r="W56" s="22">
        <v>163.11584099999999</v>
      </c>
      <c r="X56" s="22">
        <v>157.08009900000002</v>
      </c>
      <c r="Y56" s="22">
        <v>151.675805</v>
      </c>
      <c r="Z56" s="22">
        <v>163.44998799999999</v>
      </c>
      <c r="AA56" s="22">
        <v>176.525227</v>
      </c>
      <c r="AB56" s="22">
        <v>185.09234800000002</v>
      </c>
      <c r="AC56" s="22">
        <v>183.76966100000001</v>
      </c>
      <c r="AD56" s="22">
        <v>190.22885500000001</v>
      </c>
      <c r="AE56" s="22">
        <v>191.838031</v>
      </c>
      <c r="AF56" s="22">
        <v>195.13745900000001</v>
      </c>
      <c r="AG56" s="22">
        <v>187.24208899999996</v>
      </c>
      <c r="AH56" s="22">
        <v>189.11517699999999</v>
      </c>
      <c r="AI56" s="22">
        <v>177.80649700000004</v>
      </c>
      <c r="AJ56" s="22">
        <v>176.77559099999999</v>
      </c>
      <c r="AK56" s="22">
        <v>177.762756</v>
      </c>
      <c r="AL56" s="22">
        <v>179.18724500000002</v>
      </c>
      <c r="AM56" s="22">
        <v>184.178483</v>
      </c>
      <c r="AN56" s="22">
        <v>184.90471699999998</v>
      </c>
      <c r="AO56" s="22">
        <v>192.15970400000003</v>
      </c>
      <c r="AP56" s="22">
        <v>198.41252900000001</v>
      </c>
      <c r="AQ56" s="22">
        <v>195.07879200000002</v>
      </c>
      <c r="AR56" s="22">
        <v>202.82159499999997</v>
      </c>
      <c r="AS56" s="22">
        <v>197.783556</v>
      </c>
      <c r="AT56" s="22">
        <v>192.75333899999998</v>
      </c>
      <c r="AU56" s="22">
        <v>188.31283299999998</v>
      </c>
      <c r="AV56" s="22">
        <v>167.00376200000002</v>
      </c>
      <c r="AW56" s="22">
        <v>169.99517300000002</v>
      </c>
      <c r="AX56" s="22">
        <v>172.53233599999999</v>
      </c>
      <c r="AY56" s="22">
        <v>180.95504099999999</v>
      </c>
      <c r="AZ56" s="22">
        <v>185.79272499999999</v>
      </c>
      <c r="BA56" s="22">
        <v>204.91623299999998</v>
      </c>
      <c r="BB56" s="22">
        <v>204.83503800000003</v>
      </c>
      <c r="BC56" s="22">
        <v>206.21718999999999</v>
      </c>
      <c r="BD56" s="22">
        <v>199.27560099999999</v>
      </c>
      <c r="BE56" s="22">
        <v>205.24794100000003</v>
      </c>
      <c r="BF56" s="22">
        <v>198.13094900000002</v>
      </c>
      <c r="BG56" s="22">
        <v>189.8038</v>
      </c>
      <c r="BH56" s="22">
        <v>184.8665336</v>
      </c>
      <c r="BI56" s="22">
        <v>186.50713809999999</v>
      </c>
      <c r="BJ56" s="22">
        <v>188.64672110000001</v>
      </c>
      <c r="BK56" s="22">
        <v>197.36311350000003</v>
      </c>
      <c r="BL56" s="22">
        <v>205.57227269999998</v>
      </c>
      <c r="BM56" s="22">
        <v>207.97982839999997</v>
      </c>
      <c r="BN56" s="22">
        <v>212.08164429999999</v>
      </c>
      <c r="BO56" s="22">
        <v>222.82841049999999</v>
      </c>
      <c r="BP56" s="22">
        <v>220.81094140000002</v>
      </c>
      <c r="BQ56" s="22">
        <v>225.16744850000001</v>
      </c>
      <c r="BR56" s="22">
        <v>212.37631069999998</v>
      </c>
      <c r="BS56" s="22">
        <v>204.94282949999999</v>
      </c>
      <c r="BT56" s="22">
        <v>194.25248359999998</v>
      </c>
      <c r="BU56" s="22">
        <v>200.4297535</v>
      </c>
      <c r="BV56" s="22">
        <v>195.98607070000003</v>
      </c>
      <c r="BW56" s="22">
        <v>221.76776099999998</v>
      </c>
      <c r="BX56" s="22">
        <v>216.0938974</v>
      </c>
      <c r="BY56" s="22">
        <v>228.12418660000003</v>
      </c>
      <c r="BZ56" s="22">
        <v>235.55311869999997</v>
      </c>
      <c r="CA56" s="22">
        <v>235.75541909999998</v>
      </c>
      <c r="CB56" s="22">
        <v>229.60669730000001</v>
      </c>
      <c r="CC56" s="22">
        <v>231.97702240000001</v>
      </c>
      <c r="CD56" s="22">
        <v>233.3562044</v>
      </c>
      <c r="CE56" s="22">
        <v>215.3388243</v>
      </c>
      <c r="CF56" s="22">
        <v>217.61059490000002</v>
      </c>
      <c r="CG56" s="22">
        <v>222.54977879999998</v>
      </c>
      <c r="CH56" s="22">
        <v>213.65004200000001</v>
      </c>
      <c r="CI56" s="22">
        <v>229.94055989999998</v>
      </c>
      <c r="CJ56" s="22">
        <v>238.7238921</v>
      </c>
      <c r="CK56" s="22">
        <v>243.46731320000004</v>
      </c>
      <c r="CL56" s="22">
        <v>252.78045739999996</v>
      </c>
      <c r="CM56" s="22">
        <v>261.04861900000003</v>
      </c>
      <c r="CN56" s="22">
        <v>253.89973139999998</v>
      </c>
      <c r="CO56" s="22">
        <v>258.57377659999997</v>
      </c>
      <c r="CP56" s="22">
        <v>249.7330441</v>
      </c>
      <c r="CQ56" s="22">
        <v>240.21970949999999</v>
      </c>
      <c r="CR56" s="299">
        <v>234.9795379</v>
      </c>
      <c r="CS56" s="299">
        <v>222.35781219999998</v>
      </c>
      <c r="CT56" s="364">
        <v>229.28054939999998</v>
      </c>
      <c r="CU56" s="364">
        <v>242.49179220000002</v>
      </c>
      <c r="CV56" s="364">
        <v>240.81214</v>
      </c>
      <c r="CW56" s="364">
        <v>241.17881899999998</v>
      </c>
      <c r="CX56" s="364">
        <v>240.59818000000001</v>
      </c>
      <c r="CY56" s="364">
        <v>245.25412779999996</v>
      </c>
      <c r="CZ56" s="364">
        <v>241.61042459999999</v>
      </c>
      <c r="DA56" s="364">
        <v>236.45495199999999</v>
      </c>
      <c r="DB56" s="364">
        <v>232.90937490000002</v>
      </c>
      <c r="DC56" s="364">
        <v>219.35427100000001</v>
      </c>
      <c r="DD56" s="364">
        <v>214.51209459999998</v>
      </c>
      <c r="DE56" s="364">
        <v>207.78969430000001</v>
      </c>
      <c r="DF56" s="364">
        <v>214.88333699999998</v>
      </c>
      <c r="DG56" s="364">
        <v>239.95299899999998</v>
      </c>
      <c r="DH56" s="364">
        <v>239.41570520000002</v>
      </c>
      <c r="DI56" s="364">
        <v>259.08694860000003</v>
      </c>
      <c r="DJ56" s="364">
        <v>257.39820039999995</v>
      </c>
      <c r="DK56" s="364">
        <v>263.69148850000005</v>
      </c>
      <c r="DL56" s="364">
        <v>259.34508490000002</v>
      </c>
      <c r="DM56" s="364">
        <v>246.3537991</v>
      </c>
      <c r="DN56" s="364">
        <v>273.47726</v>
      </c>
      <c r="DO56" s="364">
        <v>253.47029559999999</v>
      </c>
      <c r="DP56" s="364">
        <v>242.21613679999999</v>
      </c>
      <c r="DQ56" s="364">
        <v>240.29738949999998</v>
      </c>
      <c r="DR56" s="364">
        <v>242.46719649999997</v>
      </c>
      <c r="DS56" s="364">
        <v>259.68398500000001</v>
      </c>
      <c r="DT56" s="364">
        <v>264.21777750000001</v>
      </c>
      <c r="DU56" s="364">
        <v>270.86187169999999</v>
      </c>
      <c r="DV56" s="364">
        <v>275.70114960000001</v>
      </c>
      <c r="DW56" s="364">
        <v>281.81406229999999</v>
      </c>
      <c r="DX56" s="364">
        <v>267.74081810000001</v>
      </c>
      <c r="DY56" s="364">
        <v>264.84633779999996</v>
      </c>
      <c r="DZ56" s="364">
        <v>289.96856780000002</v>
      </c>
      <c r="EA56" s="364">
        <v>237.26340089999999</v>
      </c>
      <c r="EB56" s="364">
        <v>276.92421950000005</v>
      </c>
      <c r="EC56" s="364">
        <v>289.17469499999999</v>
      </c>
      <c r="ED56" s="364">
        <v>285.94200020000005</v>
      </c>
      <c r="EE56" s="364">
        <v>247.032996</v>
      </c>
      <c r="EF56" s="364">
        <v>261.30746320000003</v>
      </c>
      <c r="EG56" s="364">
        <v>272.84688219999992</v>
      </c>
      <c r="EH56" s="364">
        <v>281.61812199999997</v>
      </c>
      <c r="EI56" s="364">
        <v>278.60268099999996</v>
      </c>
      <c r="EJ56" s="364">
        <v>292.87341799999996</v>
      </c>
      <c r="EK56" s="364">
        <v>257.74611110000001</v>
      </c>
      <c r="EL56" s="364">
        <v>260.21845833406439</v>
      </c>
      <c r="EM56" s="364">
        <v>240.80083747</v>
      </c>
      <c r="EN56" s="364">
        <v>232.899045</v>
      </c>
      <c r="EO56" s="364">
        <v>222.103984</v>
      </c>
      <c r="EP56" s="364">
        <v>233.6764823</v>
      </c>
      <c r="EQ56" s="364">
        <v>207.498436</v>
      </c>
      <c r="ER56" s="364">
        <v>207.17703119999999</v>
      </c>
      <c r="ES56" s="364">
        <v>226.10262495000001</v>
      </c>
      <c r="ET56" s="364">
        <v>247.33675696</v>
      </c>
      <c r="EU56" s="364">
        <v>247.38222840000003</v>
      </c>
      <c r="EV56" s="364">
        <v>228.47015200000001</v>
      </c>
      <c r="EW56" s="364">
        <v>239.35305449999998</v>
      </c>
      <c r="EX56" s="364">
        <v>226.0288831</v>
      </c>
      <c r="EY56" s="364">
        <v>220.94611030000002</v>
      </c>
      <c r="EZ56" s="364">
        <v>213.47634747999999</v>
      </c>
      <c r="FA56" s="364">
        <v>216.17894999999999</v>
      </c>
      <c r="FB56" s="364">
        <v>217.73121099999994</v>
      </c>
      <c r="FC56" s="364">
        <v>230.01132419999996</v>
      </c>
      <c r="FD56" s="364">
        <v>234.405869</v>
      </c>
      <c r="FE56" s="364">
        <v>235.72110398999996</v>
      </c>
      <c r="FF56" s="364">
        <v>260.5695442</v>
      </c>
      <c r="FG56" s="364">
        <v>246.80999237999998</v>
      </c>
      <c r="FH56" s="364">
        <v>267.16027830000002</v>
      </c>
      <c r="FI56" s="410"/>
      <c r="FJ56" s="22">
        <v>1737.274318</v>
      </c>
      <c r="FK56" s="22">
        <v>2148.9612360000001</v>
      </c>
      <c r="FL56" s="22">
        <v>2270.13114</v>
      </c>
      <c r="FM56" s="22">
        <v>2284.7057890000001</v>
      </c>
      <c r="FN56" s="22">
        <v>2469.1431923</v>
      </c>
      <c r="FO56" s="22">
        <v>2638.2414389999999</v>
      </c>
      <c r="FP56" s="22">
        <v>2882.1975189</v>
      </c>
      <c r="FQ56" s="309">
        <v>2827.2819809999996</v>
      </c>
      <c r="FR56" s="364">
        <v>2929.3769072</v>
      </c>
      <c r="FS56" s="364">
        <v>3137.0786935000001</v>
      </c>
      <c r="FT56" s="364">
        <v>3245.0878840040641</v>
      </c>
      <c r="FU56" s="364">
        <v>2738.9747887099998</v>
      </c>
      <c r="FV56" s="364">
        <f>'EDE''s'!C56</f>
        <v>2122.0646205499997</v>
      </c>
      <c r="FW56" s="414"/>
      <c r="FX56" s="414"/>
      <c r="FY56" s="414"/>
      <c r="FZ56" s="414"/>
      <c r="GA56" s="414"/>
      <c r="GB56" s="414"/>
      <c r="GC56" s="414"/>
      <c r="GD56" s="414"/>
    </row>
    <row r="57" spans="1:186" ht="13.8" x14ac:dyDescent="0.3">
      <c r="A57" s="46"/>
      <c r="B57" s="24"/>
      <c r="C57" s="284"/>
      <c r="D57" s="284"/>
      <c r="E57" s="284"/>
      <c r="F57" s="285"/>
      <c r="G57" s="284"/>
      <c r="H57" s="284"/>
      <c r="I57" s="284"/>
      <c r="J57" s="285"/>
      <c r="K57" s="44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96"/>
      <c r="CS57" s="296"/>
      <c r="CT57" s="306"/>
      <c r="CU57" s="306"/>
      <c r="CV57" s="306"/>
      <c r="CW57" s="306"/>
      <c r="CX57" s="306"/>
      <c r="CY57" s="306"/>
      <c r="CZ57" s="306"/>
      <c r="DA57" s="306"/>
      <c r="DB57" s="306"/>
      <c r="DC57" s="306"/>
      <c r="DD57" s="306"/>
      <c r="DE57" s="306"/>
      <c r="DF57" s="306"/>
      <c r="DG57" s="306"/>
      <c r="DH57" s="306"/>
      <c r="DI57" s="306"/>
      <c r="DJ57" s="306"/>
      <c r="DK57" s="306"/>
      <c r="DL57" s="306"/>
      <c r="DM57" s="306"/>
      <c r="DN57" s="306"/>
      <c r="DO57" s="306"/>
      <c r="DP57" s="306"/>
      <c r="DQ57" s="306"/>
      <c r="DR57" s="306"/>
      <c r="DS57" s="306"/>
      <c r="DT57" s="306"/>
      <c r="DU57" s="306"/>
      <c r="DV57" s="306"/>
      <c r="DW57" s="306"/>
      <c r="DX57" s="306"/>
      <c r="DY57" s="306"/>
      <c r="DZ57" s="306"/>
      <c r="EA57" s="306"/>
      <c r="EB57" s="306"/>
      <c r="EC57" s="306"/>
      <c r="ED57" s="306"/>
      <c r="EE57" s="306"/>
      <c r="EF57" s="306"/>
      <c r="EG57" s="306"/>
      <c r="EH57" s="306"/>
      <c r="EI57" s="306"/>
      <c r="EJ57" s="306"/>
      <c r="EK57" s="306"/>
      <c r="EL57" s="306"/>
      <c r="EM57" s="306"/>
      <c r="EN57" s="306"/>
      <c r="EO57" s="306"/>
      <c r="EP57" s="306"/>
      <c r="EQ57" s="306"/>
      <c r="ER57" s="306"/>
      <c r="ES57" s="306"/>
      <c r="ET57" s="306"/>
      <c r="EU57" s="306"/>
      <c r="EV57" s="306"/>
      <c r="EW57" s="306"/>
      <c r="EX57" s="306"/>
      <c r="EY57" s="306"/>
      <c r="EZ57" s="306"/>
      <c r="FA57" s="306"/>
      <c r="FB57" s="306"/>
      <c r="FC57" s="306"/>
      <c r="FD57" s="306"/>
      <c r="FE57" s="306"/>
      <c r="FF57" s="306"/>
      <c r="FG57" s="306"/>
      <c r="FH57" s="306"/>
      <c r="FI57" s="410"/>
      <c r="FJ57" s="25"/>
      <c r="FK57" s="25"/>
      <c r="FL57" s="25"/>
      <c r="FM57" s="25"/>
      <c r="FN57" s="25"/>
      <c r="FO57" s="25"/>
      <c r="FP57" s="25"/>
      <c r="FQ57" s="306"/>
      <c r="FR57" s="306"/>
      <c r="FS57" s="306"/>
      <c r="FT57" s="306"/>
      <c r="FU57" s="306"/>
      <c r="FV57" s="306"/>
      <c r="FW57" s="414"/>
      <c r="FX57" s="414"/>
      <c r="FY57" s="414"/>
      <c r="FZ57" s="414"/>
      <c r="GA57" s="414"/>
      <c r="GB57" s="414"/>
      <c r="GC57" s="414"/>
      <c r="GD57" s="414"/>
    </row>
    <row r="58" spans="1:186" ht="13.8" x14ac:dyDescent="0.3">
      <c r="A58" s="46"/>
      <c r="B58" s="42" t="s">
        <v>87</v>
      </c>
      <c r="C58" s="290">
        <v>13.939485828946005</v>
      </c>
      <c r="D58" s="290">
        <v>14.418510568088417</v>
      </c>
      <c r="E58" s="290">
        <v>-0.47902473914241206</v>
      </c>
      <c r="F58" s="289">
        <v>-3.3222900304460533E-2</v>
      </c>
      <c r="G58" s="287"/>
      <c r="H58" s="290">
        <v>15.611596714740989</v>
      </c>
      <c r="I58" s="290">
        <v>-1.193086146652572</v>
      </c>
      <c r="J58" s="289">
        <v>-7.6423069878945843E-2</v>
      </c>
      <c r="K58" s="43">
        <v>0</v>
      </c>
      <c r="L58" s="37">
        <v>17.426152308486976</v>
      </c>
      <c r="M58" s="37">
        <v>17.175510284731001</v>
      </c>
      <c r="N58" s="37">
        <v>17.202632839038948</v>
      </c>
      <c r="O58" s="37">
        <v>17.141114960669594</v>
      </c>
      <c r="P58" s="37">
        <v>16.657027161875817</v>
      </c>
      <c r="Q58" s="37">
        <v>18.304956086957741</v>
      </c>
      <c r="R58" s="37">
        <v>19.281380586334159</v>
      </c>
      <c r="S58" s="37">
        <v>19.327981402784346</v>
      </c>
      <c r="T58" s="37">
        <v>19.332543469940045</v>
      </c>
      <c r="U58" s="37">
        <v>19.278503609994686</v>
      </c>
      <c r="V58" s="37">
        <v>19.23469724358047</v>
      </c>
      <c r="W58" s="37">
        <v>18.94675446484781</v>
      </c>
      <c r="X58" s="37">
        <v>19.091134734305047</v>
      </c>
      <c r="Y58" s="37">
        <v>18.88479645723854</v>
      </c>
      <c r="Z58" s="37">
        <v>18.958799674894838</v>
      </c>
      <c r="AA58" s="37">
        <v>18.659958077930419</v>
      </c>
      <c r="AB58" s="37">
        <v>18.63007661276766</v>
      </c>
      <c r="AC58" s="37">
        <v>18.605797014198846</v>
      </c>
      <c r="AD58" s="37">
        <v>18.464375973047268</v>
      </c>
      <c r="AE58" s="37">
        <v>18.459163703477309</v>
      </c>
      <c r="AF58" s="37">
        <v>18.503955999111827</v>
      </c>
      <c r="AG58" s="37">
        <v>18.035971081655685</v>
      </c>
      <c r="AH58" s="37">
        <v>18.018485983698721</v>
      </c>
      <c r="AI58" s="37">
        <v>20.052520982450638</v>
      </c>
      <c r="AJ58" s="37">
        <v>19.675811319974649</v>
      </c>
      <c r="AK58" s="37">
        <v>19.488135954255544</v>
      </c>
      <c r="AL58" s="37">
        <v>19.782421449176148</v>
      </c>
      <c r="AM58" s="37">
        <v>19.484745765765339</v>
      </c>
      <c r="AN58" s="37">
        <v>19.806593406876857</v>
      </c>
      <c r="AO58" s="37">
        <v>21.15378987237774</v>
      </c>
      <c r="AP58" s="37">
        <v>21.214441282780292</v>
      </c>
      <c r="AQ58" s="37">
        <v>21.379889592729342</v>
      </c>
      <c r="AR58" s="37">
        <v>20.896146671833296</v>
      </c>
      <c r="AS58" s="37">
        <v>21.307611021321474</v>
      </c>
      <c r="AT58" s="37">
        <v>20.807790087059125</v>
      </c>
      <c r="AU58" s="37">
        <v>20.371107430543006</v>
      </c>
      <c r="AV58" s="37">
        <v>21.069573105126075</v>
      </c>
      <c r="AW58" s="37">
        <v>20.394446017516188</v>
      </c>
      <c r="AX58" s="37">
        <v>20.833923441777895</v>
      </c>
      <c r="AY58" s="37">
        <v>20.809424161008838</v>
      </c>
      <c r="AZ58" s="37">
        <v>20.990761023815818</v>
      </c>
      <c r="BA58" s="37">
        <v>20.931820094641761</v>
      </c>
      <c r="BB58" s="37">
        <v>20.757060820204572</v>
      </c>
      <c r="BC58" s="37">
        <v>21.201212335678218</v>
      </c>
      <c r="BD58" s="37">
        <v>20.632259274669753</v>
      </c>
      <c r="BE58" s="37">
        <v>20.684751311408611</v>
      </c>
      <c r="BF58" s="37">
        <v>20.223751136926118</v>
      </c>
      <c r="BG58" s="37">
        <v>20.20887383438043</v>
      </c>
      <c r="BH58" s="37">
        <v>19.495633026816133</v>
      </c>
      <c r="BI58" s="37">
        <v>19.80022853924676</v>
      </c>
      <c r="BJ58" s="37">
        <v>19.539224244857103</v>
      </c>
      <c r="BK58" s="37">
        <v>19.401485496611066</v>
      </c>
      <c r="BL58" s="37">
        <v>19.624021694740062</v>
      </c>
      <c r="BM58" s="37">
        <v>19.614712706535396</v>
      </c>
      <c r="BN58" s="37">
        <v>19.436667911439759</v>
      </c>
      <c r="BO58" s="37">
        <v>18.989929684303984</v>
      </c>
      <c r="BP58" s="37">
        <v>19.005757743276732</v>
      </c>
      <c r="BQ58" s="37">
        <v>19.16218410532392</v>
      </c>
      <c r="BR58" s="37">
        <v>19.216794349564346</v>
      </c>
      <c r="BS58" s="37">
        <v>18.870036593248248</v>
      </c>
      <c r="BT58" s="37">
        <v>18.696231553343093</v>
      </c>
      <c r="BU58" s="37">
        <v>18.415125053183825</v>
      </c>
      <c r="BV58" s="37">
        <v>18.295623775730469</v>
      </c>
      <c r="BW58" s="37">
        <v>18.61503318630475</v>
      </c>
      <c r="BX58" s="37">
        <v>18.614256091583535</v>
      </c>
      <c r="BY58" s="37">
        <v>18.58341121393974</v>
      </c>
      <c r="BZ58" s="37">
        <v>18.653282306617818</v>
      </c>
      <c r="CA58" s="37">
        <v>18.736981466711892</v>
      </c>
      <c r="CB58" s="37">
        <v>18.454229526033465</v>
      </c>
      <c r="CC58" s="37">
        <v>18.543073224634739</v>
      </c>
      <c r="CD58" s="37">
        <v>18.302322161709881</v>
      </c>
      <c r="CE58" s="37">
        <v>18.161275699148955</v>
      </c>
      <c r="CF58" s="37">
        <v>17.865615445543824</v>
      </c>
      <c r="CG58" s="37">
        <v>17.651344336755486</v>
      </c>
      <c r="CH58" s="37">
        <v>17.469701846305728</v>
      </c>
      <c r="CI58" s="37">
        <v>17.630196557488997</v>
      </c>
      <c r="CJ58" s="37">
        <v>17.752152629290169</v>
      </c>
      <c r="CK58" s="37">
        <v>17.688650589512079</v>
      </c>
      <c r="CL58" s="37">
        <v>17.487409907588791</v>
      </c>
      <c r="CM58" s="37">
        <v>17.67810734560025</v>
      </c>
      <c r="CN58" s="37">
        <v>17.534380292311731</v>
      </c>
      <c r="CO58" s="37">
        <v>17.493712053611102</v>
      </c>
      <c r="CP58" s="37">
        <v>17.218863493491973</v>
      </c>
      <c r="CQ58" s="37">
        <v>17.104746561359686</v>
      </c>
      <c r="CR58" s="301">
        <v>17.088915418768359</v>
      </c>
      <c r="CS58" s="301">
        <v>16.980981919698053</v>
      </c>
      <c r="CT58" s="366">
        <v>16.685811192618146</v>
      </c>
      <c r="CU58" s="366">
        <v>16.664724266380393</v>
      </c>
      <c r="CV58" s="366">
        <v>16.922874353408343</v>
      </c>
      <c r="CW58" s="366">
        <v>17.114008449152298</v>
      </c>
      <c r="CX58" s="366">
        <v>17.117574158123631</v>
      </c>
      <c r="CY58" s="366">
        <v>17.143351338460089</v>
      </c>
      <c r="CZ58" s="366">
        <v>17.014384081904602</v>
      </c>
      <c r="DA58" s="366">
        <v>16.581786077313286</v>
      </c>
      <c r="DB58" s="366">
        <v>16.894485541619147</v>
      </c>
      <c r="DC58" s="366">
        <v>16.588207682769482</v>
      </c>
      <c r="DD58" s="366">
        <v>16.725154254621881</v>
      </c>
      <c r="DE58" s="366">
        <v>16.927427495641272</v>
      </c>
      <c r="DF58" s="366">
        <v>16.888313434290183</v>
      </c>
      <c r="DG58" s="366">
        <v>16.425182858262566</v>
      </c>
      <c r="DH58" s="366">
        <v>16.611498919461372</v>
      </c>
      <c r="DI58" s="366">
        <v>16.715247300216422</v>
      </c>
      <c r="DJ58" s="366">
        <v>16.635841475057109</v>
      </c>
      <c r="DK58" s="366">
        <v>16.591937852793254</v>
      </c>
      <c r="DL58" s="366">
        <v>16.602522667892984</v>
      </c>
      <c r="DM58" s="366">
        <v>16.572182056366074</v>
      </c>
      <c r="DN58" s="366">
        <v>16.166336078516053</v>
      </c>
      <c r="DO58" s="366">
        <v>16.182553230081389</v>
      </c>
      <c r="DP58" s="366">
        <v>16.149096573543474</v>
      </c>
      <c r="DQ58" s="366">
        <v>15.964559153469937</v>
      </c>
      <c r="DR58" s="366">
        <v>16.009860598879545</v>
      </c>
      <c r="DS58" s="366">
        <v>15.924245300556841</v>
      </c>
      <c r="DT58" s="366">
        <v>16.328799369176021</v>
      </c>
      <c r="DU58" s="366">
        <v>16.250044745428315</v>
      </c>
      <c r="DV58" s="366">
        <v>16.252288327294107</v>
      </c>
      <c r="DW58" s="366">
        <v>16.292610527444378</v>
      </c>
      <c r="DX58" s="366">
        <v>16.098861634701951</v>
      </c>
      <c r="DY58" s="366">
        <v>16.141115654919297</v>
      </c>
      <c r="DZ58" s="366">
        <v>15.752547043753806</v>
      </c>
      <c r="EA58" s="366">
        <v>15.637660209663551</v>
      </c>
      <c r="EB58" s="366">
        <v>15.69865969278537</v>
      </c>
      <c r="EC58" s="366">
        <v>15.51978520037486</v>
      </c>
      <c r="ED58" s="366">
        <v>15.46746514453227</v>
      </c>
      <c r="EE58" s="366">
        <v>15.694096106529937</v>
      </c>
      <c r="EF58" s="366">
        <v>15.650492749982226</v>
      </c>
      <c r="EG58" s="366">
        <v>15.804785091774459</v>
      </c>
      <c r="EH58" s="366">
        <v>15.689510264267707</v>
      </c>
      <c r="EI58" s="366">
        <v>15.572745078556501</v>
      </c>
      <c r="EJ58" s="366">
        <v>15.417980373065559</v>
      </c>
      <c r="EK58" s="366">
        <v>15.098331098208465</v>
      </c>
      <c r="EL58" s="366">
        <v>14.90247660294674</v>
      </c>
      <c r="EM58" s="366">
        <v>14.941593034195913</v>
      </c>
      <c r="EN58" s="366">
        <v>14.878792336311204</v>
      </c>
      <c r="EO58" s="366">
        <v>14.694685811214518</v>
      </c>
      <c r="EP58" s="366">
        <v>14.684360265889012</v>
      </c>
      <c r="EQ58" s="366">
        <v>14.828158030862134</v>
      </c>
      <c r="ER58" s="366">
        <v>14.682173063425752</v>
      </c>
      <c r="ES58" s="366">
        <v>14.087292255007384</v>
      </c>
      <c r="ET58" s="366">
        <v>14.39199730458814</v>
      </c>
      <c r="EU58" s="366">
        <v>13.931864653796328</v>
      </c>
      <c r="EV58" s="366">
        <v>13.765386902361742</v>
      </c>
      <c r="EW58" s="366">
        <v>13.892950944987245</v>
      </c>
      <c r="EX58" s="366">
        <v>13.606638037657165</v>
      </c>
      <c r="EY58" s="366">
        <v>13.585479276653277</v>
      </c>
      <c r="EZ58" s="366">
        <v>13.529554125036425</v>
      </c>
      <c r="FA58" s="366">
        <v>13.650721103533964</v>
      </c>
      <c r="FB58" s="366">
        <v>13.921458692284514</v>
      </c>
      <c r="FC58" s="366">
        <v>13.928129995710274</v>
      </c>
      <c r="FD58" s="366">
        <v>14.157592623852047</v>
      </c>
      <c r="FE58" s="366">
        <v>13.966770106307111</v>
      </c>
      <c r="FF58" s="366">
        <v>13.834863591579635</v>
      </c>
      <c r="FG58" s="366">
        <v>14.018042007707038</v>
      </c>
      <c r="FH58" s="366">
        <v>14.332097685879623</v>
      </c>
      <c r="FI58" s="410"/>
      <c r="FJ58" s="37">
        <v>18.340304591921374</v>
      </c>
      <c r="FK58" s="37">
        <v>18.675417319436445</v>
      </c>
      <c r="FL58" s="37">
        <v>20.485831345997365</v>
      </c>
      <c r="FM58" s="37">
        <v>20.729394045992937</v>
      </c>
      <c r="FN58" s="37">
        <v>19.332977528817981</v>
      </c>
      <c r="FO58" s="37">
        <v>18.50895607722827</v>
      </c>
      <c r="FP58" s="37">
        <v>17.54395866279134</v>
      </c>
      <c r="FQ58" s="311">
        <v>16.902914673615406</v>
      </c>
      <c r="FR58" s="366">
        <v>16.577116914306874</v>
      </c>
      <c r="FS58" s="366">
        <v>16.070246499035509</v>
      </c>
      <c r="FT58" s="366">
        <v>15.451582341060172</v>
      </c>
      <c r="FU58" s="366">
        <v>14.235516372011306</v>
      </c>
      <c r="FV58" s="366">
        <f>'EDE''s'!C58</f>
        <v>13.939485828946005</v>
      </c>
      <c r="FW58" s="414"/>
      <c r="FX58" s="414"/>
      <c r="FY58" s="414"/>
      <c r="FZ58" s="414"/>
      <c r="GA58" s="414"/>
      <c r="GB58" s="414"/>
      <c r="GC58" s="414"/>
      <c r="GD58" s="414"/>
    </row>
    <row r="59" spans="1:186" ht="13.8" x14ac:dyDescent="0.3">
      <c r="A59" s="46"/>
      <c r="B59" s="21" t="s">
        <v>18</v>
      </c>
      <c r="C59" s="284">
        <v>13.368051287864201</v>
      </c>
      <c r="D59" s="284">
        <v>13.683080497216208</v>
      </c>
      <c r="E59" s="284">
        <v>-0.31502920935200684</v>
      </c>
      <c r="F59" s="285">
        <v>-2.3023266538269568E-2</v>
      </c>
      <c r="G59" s="284"/>
      <c r="H59" s="284">
        <v>15.308769074300024</v>
      </c>
      <c r="I59" s="284">
        <v>-1.6256885770838156</v>
      </c>
      <c r="J59" s="285">
        <v>-0.10619329151766883</v>
      </c>
      <c r="K59" s="44">
        <v>0</v>
      </c>
      <c r="L59" s="25">
        <v>15.910710480827294</v>
      </c>
      <c r="M59" s="25">
        <v>15.496793936204334</v>
      </c>
      <c r="N59" s="25">
        <v>15.665098923383095</v>
      </c>
      <c r="O59" s="25">
        <v>15.515716260103909</v>
      </c>
      <c r="P59" s="25">
        <v>15.541885502013766</v>
      </c>
      <c r="Q59" s="25">
        <v>16.883456761496451</v>
      </c>
      <c r="R59" s="25">
        <v>17.633256852915981</v>
      </c>
      <c r="S59" s="25">
        <v>18.243975951245421</v>
      </c>
      <c r="T59" s="25">
        <v>17.948055301748468</v>
      </c>
      <c r="U59" s="25">
        <v>17.807037720891692</v>
      </c>
      <c r="V59" s="25">
        <v>18.127136080219977</v>
      </c>
      <c r="W59" s="25">
        <v>17.786152855554693</v>
      </c>
      <c r="X59" s="25">
        <v>17.957101815348882</v>
      </c>
      <c r="Y59" s="25">
        <v>17.661303349136865</v>
      </c>
      <c r="Z59" s="25">
        <v>18.139382151617006</v>
      </c>
      <c r="AA59" s="25">
        <v>17.631670981158667</v>
      </c>
      <c r="AB59" s="25">
        <v>17.682586587879662</v>
      </c>
      <c r="AC59" s="25">
        <v>17.89947774555737</v>
      </c>
      <c r="AD59" s="25">
        <v>17.583867462830142</v>
      </c>
      <c r="AE59" s="25">
        <v>17.483032984366666</v>
      </c>
      <c r="AF59" s="25">
        <v>17.639737241379173</v>
      </c>
      <c r="AG59" s="25">
        <v>17.316957303643974</v>
      </c>
      <c r="AH59" s="25">
        <v>17.476561240751511</v>
      </c>
      <c r="AI59" s="25">
        <v>19.680369506748825</v>
      </c>
      <c r="AJ59" s="25">
        <v>19.155133287173953</v>
      </c>
      <c r="AK59" s="25">
        <v>18.638299505360415</v>
      </c>
      <c r="AL59" s="25">
        <v>19.117478016214921</v>
      </c>
      <c r="AM59" s="25">
        <v>18.370115152040771</v>
      </c>
      <c r="AN59" s="25">
        <v>18.923368124157363</v>
      </c>
      <c r="AO59" s="25">
        <v>20.657181240421103</v>
      </c>
      <c r="AP59" s="25">
        <v>20.605067850634967</v>
      </c>
      <c r="AQ59" s="25">
        <v>20.598130213188494</v>
      </c>
      <c r="AR59" s="25">
        <v>20.100713912481801</v>
      </c>
      <c r="AS59" s="25">
        <v>21.111744134359466</v>
      </c>
      <c r="AT59" s="25">
        <v>20.507512292317248</v>
      </c>
      <c r="AU59" s="25">
        <v>19.593310224036365</v>
      </c>
      <c r="AV59" s="25">
        <v>20.494506352248372</v>
      </c>
      <c r="AW59" s="25">
        <v>19.48350064446284</v>
      </c>
      <c r="AX59" s="25">
        <v>20.286240635880208</v>
      </c>
      <c r="AY59" s="25">
        <v>20.176782198940302</v>
      </c>
      <c r="AZ59" s="25">
        <v>20.81622207402652</v>
      </c>
      <c r="BA59" s="25">
        <v>20.772258455847819</v>
      </c>
      <c r="BB59" s="25">
        <v>20.044696689497997</v>
      </c>
      <c r="BC59" s="25">
        <v>20.644371699190824</v>
      </c>
      <c r="BD59" s="25">
        <v>19.753627741489026</v>
      </c>
      <c r="BE59" s="25">
        <v>20.356644692233036</v>
      </c>
      <c r="BF59" s="25">
        <v>19.178601346880203</v>
      </c>
      <c r="BG59" s="25">
        <v>19.20621221844932</v>
      </c>
      <c r="BH59" s="25">
        <v>18.547915973335854</v>
      </c>
      <c r="BI59" s="25">
        <v>19.467954583998157</v>
      </c>
      <c r="BJ59" s="25">
        <v>18.807507989766066</v>
      </c>
      <c r="BK59" s="25">
        <v>18.114848530416637</v>
      </c>
      <c r="BL59" s="25">
        <v>18.807014774030165</v>
      </c>
      <c r="BM59" s="25">
        <v>19.079803171579851</v>
      </c>
      <c r="BN59" s="25">
        <v>18.933517360340954</v>
      </c>
      <c r="BO59" s="25">
        <v>17.917768246777669</v>
      </c>
      <c r="BP59" s="25">
        <v>18.476335147315854</v>
      </c>
      <c r="BQ59" s="25">
        <v>18.453010553034478</v>
      </c>
      <c r="BR59" s="25">
        <v>18.461674722340966</v>
      </c>
      <c r="BS59" s="25">
        <v>18.051197563743909</v>
      </c>
      <c r="BT59" s="25">
        <v>18.219418530577546</v>
      </c>
      <c r="BU59" s="25">
        <v>17.834874544171964</v>
      </c>
      <c r="BV59" s="25">
        <v>17.86768037525022</v>
      </c>
      <c r="BW59" s="25">
        <v>17.933087036463959</v>
      </c>
      <c r="BX59" s="25">
        <v>17.982428855553724</v>
      </c>
      <c r="BY59" s="25">
        <v>17.923729052248273</v>
      </c>
      <c r="BZ59" s="25">
        <v>17.935820839133374</v>
      </c>
      <c r="CA59" s="25">
        <v>17.912417558102984</v>
      </c>
      <c r="CB59" s="25">
        <v>17.88419065639712</v>
      </c>
      <c r="CC59" s="25">
        <v>17.677078536143533</v>
      </c>
      <c r="CD59" s="25">
        <v>17.635146943959636</v>
      </c>
      <c r="CE59" s="25">
        <v>17.485752194349597</v>
      </c>
      <c r="CF59" s="25">
        <v>17.378621692937269</v>
      </c>
      <c r="CG59" s="25">
        <v>17.008293263303475</v>
      </c>
      <c r="CH59" s="25">
        <v>16.929625003752552</v>
      </c>
      <c r="CI59" s="25">
        <v>16.941639204444531</v>
      </c>
      <c r="CJ59" s="25">
        <v>17.084179261583408</v>
      </c>
      <c r="CK59" s="25">
        <v>16.995563666119487</v>
      </c>
      <c r="CL59" s="25">
        <v>16.727192078957735</v>
      </c>
      <c r="CM59" s="25">
        <v>17.133023068047013</v>
      </c>
      <c r="CN59" s="25">
        <v>17.140480595005673</v>
      </c>
      <c r="CO59" s="25">
        <v>17.248882586183104</v>
      </c>
      <c r="CP59" s="25">
        <v>16.75622680375935</v>
      </c>
      <c r="CQ59" s="25">
        <v>16.66592019741617</v>
      </c>
      <c r="CR59" s="296">
        <v>16.646137169157633</v>
      </c>
      <c r="CS59" s="296">
        <v>16.643779874473736</v>
      </c>
      <c r="CT59" s="306">
        <v>16.048498311659831</v>
      </c>
      <c r="CU59" s="306">
        <v>16.167155817400008</v>
      </c>
      <c r="CV59" s="306">
        <v>16.24796515173799</v>
      </c>
      <c r="CW59" s="306">
        <v>16.428224960502209</v>
      </c>
      <c r="CX59" s="306">
        <v>16.447027230813973</v>
      </c>
      <c r="CY59" s="306">
        <v>16.374759853421345</v>
      </c>
      <c r="CZ59" s="306">
        <v>16.520614364669157</v>
      </c>
      <c r="DA59" s="306">
        <v>16.372846854763875</v>
      </c>
      <c r="DB59" s="306">
        <v>16.283876923834654</v>
      </c>
      <c r="DC59" s="306">
        <v>16.164686766368693</v>
      </c>
      <c r="DD59" s="306">
        <v>16.183969010174472</v>
      </c>
      <c r="DE59" s="306">
        <v>16.068162640309776</v>
      </c>
      <c r="DF59" s="306">
        <v>16.449660345692756</v>
      </c>
      <c r="DG59" s="306">
        <v>16.120948026004381</v>
      </c>
      <c r="DH59" s="306">
        <v>16.064507083593686</v>
      </c>
      <c r="DI59" s="306">
        <v>16.176063623624916</v>
      </c>
      <c r="DJ59" s="306">
        <v>16.182806611937725</v>
      </c>
      <c r="DK59" s="306">
        <v>16.164498874450928</v>
      </c>
      <c r="DL59" s="306">
        <v>16.179596001435691</v>
      </c>
      <c r="DM59" s="306">
        <v>15.912191962658421</v>
      </c>
      <c r="DN59" s="306">
        <v>15.757912077329955</v>
      </c>
      <c r="DO59" s="306">
        <v>15.763569545199749</v>
      </c>
      <c r="DP59" s="306">
        <v>15.811518243315243</v>
      </c>
      <c r="DQ59" s="306">
        <v>15.62923908230475</v>
      </c>
      <c r="DR59" s="306">
        <v>15.590971078912075</v>
      </c>
      <c r="DS59" s="306">
        <v>15.441149603391979</v>
      </c>
      <c r="DT59" s="306">
        <v>15.841420334774678</v>
      </c>
      <c r="DU59" s="306">
        <v>15.689770212348259</v>
      </c>
      <c r="DV59" s="306">
        <v>15.689730301145485</v>
      </c>
      <c r="DW59" s="306">
        <v>15.742980837336948</v>
      </c>
      <c r="DX59" s="306">
        <v>15.6495059221324</v>
      </c>
      <c r="DY59" s="306">
        <v>15.580628439003744</v>
      </c>
      <c r="DZ59" s="306">
        <v>15.418061804025223</v>
      </c>
      <c r="EA59" s="306">
        <v>15.447697554246401</v>
      </c>
      <c r="EB59" s="306">
        <v>15.30416353280358</v>
      </c>
      <c r="EC59" s="306">
        <v>15.199785031770832</v>
      </c>
      <c r="ED59" s="306">
        <v>15.187284294405812</v>
      </c>
      <c r="EE59" s="306">
        <v>15.569707782966482</v>
      </c>
      <c r="EF59" s="306">
        <v>15.264633398569005</v>
      </c>
      <c r="EG59" s="306">
        <v>15.308336325553112</v>
      </c>
      <c r="EH59" s="306">
        <v>15.349702686099251</v>
      </c>
      <c r="EI59" s="306">
        <v>15.287920522734472</v>
      </c>
      <c r="EJ59" s="306">
        <v>15.297042430005325</v>
      </c>
      <c r="EK59" s="306">
        <v>14.583543347335315</v>
      </c>
      <c r="EL59" s="306">
        <v>14.485486715342486</v>
      </c>
      <c r="EM59" s="306">
        <v>14.503920495104255</v>
      </c>
      <c r="EN59" s="306">
        <v>14.392608416634545</v>
      </c>
      <c r="EO59" s="306">
        <v>14.210247997002634</v>
      </c>
      <c r="EP59" s="306">
        <v>14.232887398161086</v>
      </c>
      <c r="EQ59" s="306">
        <v>14.29828914381234</v>
      </c>
      <c r="ER59" s="306">
        <v>13.766960599848366</v>
      </c>
      <c r="ES59" s="306">
        <v>13.20418478470301</v>
      </c>
      <c r="ET59" s="306">
        <v>13.133099507790924</v>
      </c>
      <c r="EU59" s="306">
        <v>13.118647828019981</v>
      </c>
      <c r="EV59" s="306">
        <v>13.150275395413058</v>
      </c>
      <c r="EW59" s="306">
        <v>13.117807858365351</v>
      </c>
      <c r="EX59" s="306">
        <v>13.088598031252504</v>
      </c>
      <c r="EY59" s="306">
        <v>12.907716211633243</v>
      </c>
      <c r="EZ59" s="306">
        <v>12.939204129957933</v>
      </c>
      <c r="FA59" s="306">
        <v>12.937383488985244</v>
      </c>
      <c r="FB59" s="306">
        <v>13.168060674588283</v>
      </c>
      <c r="FC59" s="306">
        <v>13.276690852415923</v>
      </c>
      <c r="FD59" s="306">
        <v>13.48151641623104</v>
      </c>
      <c r="FE59" s="306">
        <v>13.404554694829743</v>
      </c>
      <c r="FF59" s="306">
        <v>13.29984713619719</v>
      </c>
      <c r="FG59" s="306">
        <v>13.552629873913299</v>
      </c>
      <c r="FH59" s="306">
        <v>14.017693430828507</v>
      </c>
      <c r="FI59" s="410"/>
      <c r="FJ59" s="25">
        <v>16.953090248398837</v>
      </c>
      <c r="FK59" s="25">
        <v>17.828337232224424</v>
      </c>
      <c r="FL59" s="25">
        <v>19.83451145638168</v>
      </c>
      <c r="FM59" s="25">
        <v>20.108316852937016</v>
      </c>
      <c r="FN59" s="25">
        <v>18.579924621403404</v>
      </c>
      <c r="FO59" s="25">
        <v>17.855301122833236</v>
      </c>
      <c r="FP59" s="25">
        <v>17.000962754238124</v>
      </c>
      <c r="FQ59" s="306">
        <v>16.364459611277606</v>
      </c>
      <c r="FR59" s="306">
        <v>16.080626779832162</v>
      </c>
      <c r="FS59" s="306">
        <v>15.628410185915198</v>
      </c>
      <c r="FT59" s="306">
        <v>15.104024069416045</v>
      </c>
      <c r="FU59" s="306">
        <v>13.517006857617739</v>
      </c>
      <c r="FV59" s="306">
        <f>'EDE''s'!C59</f>
        <v>13.368051287864201</v>
      </c>
      <c r="FW59" s="414"/>
      <c r="FX59" s="414"/>
      <c r="FY59" s="414"/>
      <c r="FZ59" s="414"/>
      <c r="GA59" s="414"/>
      <c r="GB59" s="414"/>
      <c r="GC59" s="414"/>
      <c r="GD59" s="414"/>
    </row>
    <row r="60" spans="1:186" ht="13.8" x14ac:dyDescent="0.3">
      <c r="A60" s="46"/>
      <c r="B60" s="21" t="s">
        <v>19</v>
      </c>
      <c r="C60" s="284">
        <v>14.482978053951287</v>
      </c>
      <c r="D60" s="284">
        <v>15.220943912271176</v>
      </c>
      <c r="E60" s="284">
        <v>-0.73796585831988892</v>
      </c>
      <c r="F60" s="285">
        <v>-4.8483580425320298E-2</v>
      </c>
      <c r="G60" s="284"/>
      <c r="H60" s="284">
        <v>16.336257031451733</v>
      </c>
      <c r="I60" s="284">
        <v>-1.1153131191805574</v>
      </c>
      <c r="J60" s="285">
        <v>-6.8272255819266103E-2</v>
      </c>
      <c r="K60" s="44">
        <v>0</v>
      </c>
      <c r="L60" s="25">
        <v>19.132100694130806</v>
      </c>
      <c r="M60" s="25">
        <v>19.030940579217393</v>
      </c>
      <c r="N60" s="25">
        <v>18.874928126217373</v>
      </c>
      <c r="O60" s="25">
        <v>18.91621530309547</v>
      </c>
      <c r="P60" s="25">
        <v>18.298342675741562</v>
      </c>
      <c r="Q60" s="25">
        <v>20.107328281374301</v>
      </c>
      <c r="R60" s="25">
        <v>21.194425910031438</v>
      </c>
      <c r="S60" s="25">
        <v>20.977413399878028</v>
      </c>
      <c r="T60" s="25">
        <v>21.224122776310885</v>
      </c>
      <c r="U60" s="25">
        <v>21.198341285868111</v>
      </c>
      <c r="V60" s="25">
        <v>21.068511407671387</v>
      </c>
      <c r="W60" s="25">
        <v>21.032903731316068</v>
      </c>
      <c r="X60" s="25">
        <v>20.804402674202922</v>
      </c>
      <c r="Y60" s="25">
        <v>20.821699317035812</v>
      </c>
      <c r="Z60" s="25">
        <v>20.386229414007591</v>
      </c>
      <c r="AA60" s="25">
        <v>20.441638780577666</v>
      </c>
      <c r="AB60" s="25">
        <v>20.317714508313738</v>
      </c>
      <c r="AC60" s="25">
        <v>20.169457609434826</v>
      </c>
      <c r="AD60" s="25">
        <v>20.179144015875821</v>
      </c>
      <c r="AE60" s="25">
        <v>20.265763581550306</v>
      </c>
      <c r="AF60" s="25">
        <v>20.169762661307857</v>
      </c>
      <c r="AG60" s="25">
        <v>19.560619267814236</v>
      </c>
      <c r="AH60" s="25">
        <v>19.577565064468597</v>
      </c>
      <c r="AI60" s="25">
        <v>21.903797154996067</v>
      </c>
      <c r="AJ60" s="25">
        <v>21.296122180315049</v>
      </c>
      <c r="AK60" s="25">
        <v>21.094711041827789</v>
      </c>
      <c r="AL60" s="25">
        <v>21.209273377385639</v>
      </c>
      <c r="AM60" s="25">
        <v>20.945328979870887</v>
      </c>
      <c r="AN60" s="25">
        <v>21.305655759430458</v>
      </c>
      <c r="AO60" s="25">
        <v>22.56933134651964</v>
      </c>
      <c r="AP60" s="25">
        <v>22.511113966575309</v>
      </c>
      <c r="AQ60" s="25">
        <v>22.603078699876487</v>
      </c>
      <c r="AR60" s="25">
        <v>22.373955475007609</v>
      </c>
      <c r="AS60" s="25">
        <v>22.35114246336936</v>
      </c>
      <c r="AT60" s="25">
        <v>21.63394960251161</v>
      </c>
      <c r="AU60" s="25">
        <v>21.410863868861977</v>
      </c>
      <c r="AV60" s="25">
        <v>22.089952403669898</v>
      </c>
      <c r="AW60" s="25">
        <v>21.535920986094087</v>
      </c>
      <c r="AX60" s="25">
        <v>21.766683740134408</v>
      </c>
      <c r="AY60" s="25">
        <v>21.883053417748531</v>
      </c>
      <c r="AZ60" s="25">
        <v>21.818863584955515</v>
      </c>
      <c r="BA60" s="25">
        <v>21.87217857148644</v>
      </c>
      <c r="BB60" s="25">
        <v>21.864226273741149</v>
      </c>
      <c r="BC60" s="25">
        <v>22.703033268490426</v>
      </c>
      <c r="BD60" s="25">
        <v>21.878988006734026</v>
      </c>
      <c r="BE60" s="25">
        <v>21.58177023766266</v>
      </c>
      <c r="BF60" s="25">
        <v>21.488560747524073</v>
      </c>
      <c r="BG60" s="25">
        <v>21.387605634649425</v>
      </c>
      <c r="BH60" s="25">
        <v>20.446884941654286</v>
      </c>
      <c r="BI60" s="25">
        <v>20.592922837632457</v>
      </c>
      <c r="BJ60" s="25">
        <v>20.400529965970808</v>
      </c>
      <c r="BK60" s="25">
        <v>20.608861297675755</v>
      </c>
      <c r="BL60" s="25">
        <v>20.589970083905595</v>
      </c>
      <c r="BM60" s="25">
        <v>20.526502497240521</v>
      </c>
      <c r="BN60" s="25">
        <v>20.312022681074446</v>
      </c>
      <c r="BO60" s="25">
        <v>20.169846454987212</v>
      </c>
      <c r="BP60" s="25">
        <v>19.836904339301082</v>
      </c>
      <c r="BQ60" s="25">
        <v>20.180455934225346</v>
      </c>
      <c r="BR60" s="25">
        <v>20.3492063388586</v>
      </c>
      <c r="BS60" s="25">
        <v>19.99017431063389</v>
      </c>
      <c r="BT60" s="25">
        <v>19.475593228588391</v>
      </c>
      <c r="BU60" s="25">
        <v>19.222498178939102</v>
      </c>
      <c r="BV60" s="25">
        <v>18.694698352327972</v>
      </c>
      <c r="BW60" s="25">
        <v>19.508696084783551</v>
      </c>
      <c r="BX60" s="25">
        <v>19.489959293611271</v>
      </c>
      <c r="BY60" s="25">
        <v>19.442360989231002</v>
      </c>
      <c r="BZ60" s="25">
        <v>19.651429630674457</v>
      </c>
      <c r="CA60" s="25">
        <v>20.017949248133977</v>
      </c>
      <c r="CB60" s="25">
        <v>19.503116114642687</v>
      </c>
      <c r="CC60" s="25">
        <v>19.844916479058647</v>
      </c>
      <c r="CD60" s="25">
        <v>19.422753936993374</v>
      </c>
      <c r="CE60" s="25">
        <v>19.114359452189767</v>
      </c>
      <c r="CF60" s="25">
        <v>18.715726067618622</v>
      </c>
      <c r="CG60" s="25">
        <v>18.463608378928203</v>
      </c>
      <c r="CH60" s="25">
        <v>18.255591403287642</v>
      </c>
      <c r="CI60" s="25">
        <v>18.355110778881954</v>
      </c>
      <c r="CJ60" s="25">
        <v>18.443367043311422</v>
      </c>
      <c r="CK60" s="25">
        <v>18.458038186300595</v>
      </c>
      <c r="CL60" s="25">
        <v>18.438331444987689</v>
      </c>
      <c r="CM60" s="25">
        <v>18.49702588829517</v>
      </c>
      <c r="CN60" s="25">
        <v>18.256072434383526</v>
      </c>
      <c r="CO60" s="25">
        <v>18.062410544281011</v>
      </c>
      <c r="CP60" s="25">
        <v>17.91024481337276</v>
      </c>
      <c r="CQ60" s="25">
        <v>17.737501788316237</v>
      </c>
      <c r="CR60" s="296">
        <v>17.710267961028155</v>
      </c>
      <c r="CS60" s="296">
        <v>17.371670876211265</v>
      </c>
      <c r="CT60" s="306">
        <v>17.197430012319799</v>
      </c>
      <c r="CU60" s="306">
        <v>17.247867943104257</v>
      </c>
      <c r="CV60" s="306">
        <v>17.328464216899089</v>
      </c>
      <c r="CW60" s="306">
        <v>17.771074680221808</v>
      </c>
      <c r="CX60" s="306">
        <v>17.890669216457333</v>
      </c>
      <c r="CY60" s="306">
        <v>18.044012703077943</v>
      </c>
      <c r="CZ60" s="306">
        <v>17.642360381394173</v>
      </c>
      <c r="DA60" s="306">
        <v>16.68758470578905</v>
      </c>
      <c r="DB60" s="306">
        <v>17.806701088144379</v>
      </c>
      <c r="DC60" s="306">
        <v>17.054841960748238</v>
      </c>
      <c r="DD60" s="306">
        <v>17.45578933309703</v>
      </c>
      <c r="DE60" s="306">
        <v>18.057147932081936</v>
      </c>
      <c r="DF60" s="306">
        <v>17.754580951840271</v>
      </c>
      <c r="DG60" s="306">
        <v>17.235353873558125</v>
      </c>
      <c r="DH60" s="306">
        <v>17.536758680112257</v>
      </c>
      <c r="DI60" s="306">
        <v>17.578073746935463</v>
      </c>
      <c r="DJ60" s="306">
        <v>17.734070310464286</v>
      </c>
      <c r="DK60" s="306">
        <v>17.578871363231404</v>
      </c>
      <c r="DL60" s="306">
        <v>17.567348685864477</v>
      </c>
      <c r="DM60" s="306">
        <v>17.957022408583697</v>
      </c>
      <c r="DN60" s="306">
        <v>17.328289208814962</v>
      </c>
      <c r="DO60" s="306">
        <v>17.323731753176649</v>
      </c>
      <c r="DP60" s="306">
        <v>17.251516827156209</v>
      </c>
      <c r="DQ60" s="306">
        <v>17.048273220466974</v>
      </c>
      <c r="DR60" s="306">
        <v>17.079568867260328</v>
      </c>
      <c r="DS60" s="306">
        <v>17.009844505835208</v>
      </c>
      <c r="DT60" s="306">
        <v>17.014260234903105</v>
      </c>
      <c r="DU60" s="306">
        <v>17.413066413711416</v>
      </c>
      <c r="DV60" s="306">
        <v>17.154250950055481</v>
      </c>
      <c r="DW60" s="306">
        <v>17.248340388867167</v>
      </c>
      <c r="DX60" s="306">
        <v>17.021421153740228</v>
      </c>
      <c r="DY60" s="306">
        <v>16.952078748491694</v>
      </c>
      <c r="DZ60" s="306">
        <v>16.80522912682418</v>
      </c>
      <c r="EA60" s="306">
        <v>16.718487224963752</v>
      </c>
      <c r="EB60" s="306">
        <v>16.664727883813981</v>
      </c>
      <c r="EC60" s="306">
        <v>16.565135229975656</v>
      </c>
      <c r="ED60" s="306">
        <v>16.301862853300737</v>
      </c>
      <c r="EE60" s="306">
        <v>16.317951111724462</v>
      </c>
      <c r="EF60" s="306">
        <v>16.355050958030116</v>
      </c>
      <c r="EG60" s="306">
        <v>16.502611662310287</v>
      </c>
      <c r="EH60" s="306">
        <v>16.370229694514403</v>
      </c>
      <c r="EI60" s="306">
        <v>16.155085129515143</v>
      </c>
      <c r="EJ60" s="306">
        <v>15.905688180722944</v>
      </c>
      <c r="EK60" s="306">
        <v>15.722463866038522</v>
      </c>
      <c r="EL60" s="306">
        <v>15.610624739070063</v>
      </c>
      <c r="EM60" s="306">
        <v>15.500337773472841</v>
      </c>
      <c r="EN60" s="306">
        <v>15.50163230741353</v>
      </c>
      <c r="EO60" s="306">
        <v>15.284580533705705</v>
      </c>
      <c r="EP60" s="306">
        <v>15.320824219233852</v>
      </c>
      <c r="EQ60" s="306">
        <v>15.315762331158059</v>
      </c>
      <c r="ER60" s="306">
        <v>15.722199062411221</v>
      </c>
      <c r="ES60" s="306">
        <v>15.023915996811255</v>
      </c>
      <c r="ET60" s="306">
        <v>15.724836701646606</v>
      </c>
      <c r="EU60" s="306">
        <v>14.629600994962418</v>
      </c>
      <c r="EV60" s="306">
        <v>14.544083728731721</v>
      </c>
      <c r="EW60" s="306">
        <v>14.833919894524472</v>
      </c>
      <c r="EX60" s="306">
        <v>14.267951454991213</v>
      </c>
      <c r="EY60" s="306">
        <v>14.248468374080744</v>
      </c>
      <c r="EZ60" s="306">
        <v>14.179516476594104</v>
      </c>
      <c r="FA60" s="306">
        <v>14.427325111995026</v>
      </c>
      <c r="FB60" s="306">
        <v>14.499155343145684</v>
      </c>
      <c r="FC60" s="306">
        <v>14.409642909640288</v>
      </c>
      <c r="FD60" s="306">
        <v>14.840251390408415</v>
      </c>
      <c r="FE60" s="306">
        <v>14.506395905660115</v>
      </c>
      <c r="FF60" s="306">
        <v>14.325969259890142</v>
      </c>
      <c r="FG60" s="306">
        <v>14.431461817232014</v>
      </c>
      <c r="FH60" s="306">
        <v>14.690324368004907</v>
      </c>
      <c r="FI60" s="410"/>
      <c r="FJ60" s="25">
        <v>20.14857447366699</v>
      </c>
      <c r="FK60" s="25">
        <v>20.355040159319778</v>
      </c>
      <c r="FL60" s="25">
        <v>21.806007076998569</v>
      </c>
      <c r="FM60" s="25">
        <v>21.826100076073619</v>
      </c>
      <c r="FN60" s="25">
        <v>20.323557400470964</v>
      </c>
      <c r="FO60" s="25">
        <v>19.461453420872648</v>
      </c>
      <c r="FP60" s="25">
        <v>18.292732253772531</v>
      </c>
      <c r="FQ60" s="306">
        <v>17.484519134110361</v>
      </c>
      <c r="FR60" s="306">
        <v>17.58924355985528</v>
      </c>
      <c r="FS60" s="306">
        <v>17.058245663696511</v>
      </c>
      <c r="FT60" s="306">
        <v>16.145901827452295</v>
      </c>
      <c r="FU60" s="306">
        <v>15.028163639880768</v>
      </c>
      <c r="FV60" s="306">
        <f>'EDE''s'!C60</f>
        <v>14.482978053951287</v>
      </c>
      <c r="FW60" s="414"/>
      <c r="FX60" s="414"/>
      <c r="FY60" s="414"/>
      <c r="FZ60" s="414"/>
      <c r="GA60" s="414"/>
      <c r="GB60" s="414"/>
      <c r="GC60" s="414"/>
      <c r="GD60" s="414"/>
    </row>
    <row r="61" spans="1:186" ht="13.8" x14ac:dyDescent="0.3">
      <c r="A61" s="46"/>
      <c r="B61" s="21" t="s">
        <v>20</v>
      </c>
      <c r="C61" s="284">
        <v>13.90685766635514</v>
      </c>
      <c r="D61" s="284">
        <v>14.156171714157182</v>
      </c>
      <c r="E61" s="284">
        <v>-0.24931404780204147</v>
      </c>
      <c r="F61" s="285">
        <v>-1.7611685760544261E-2</v>
      </c>
      <c r="G61" s="284"/>
      <c r="H61" s="284">
        <v>15.007563205054375</v>
      </c>
      <c r="I61" s="284">
        <v>-0.85139149089719268</v>
      </c>
      <c r="J61" s="285">
        <v>-5.6730828267340154E-2</v>
      </c>
      <c r="K61" s="44">
        <v>0</v>
      </c>
      <c r="L61" s="25">
        <v>16.805967791223022</v>
      </c>
      <c r="M61" s="25">
        <v>16.638608939627307</v>
      </c>
      <c r="N61" s="25">
        <v>16.544587264156633</v>
      </c>
      <c r="O61" s="25">
        <v>16.492831981744221</v>
      </c>
      <c r="P61" s="25">
        <v>15.651697421609548</v>
      </c>
      <c r="Q61" s="25">
        <v>17.32911208672833</v>
      </c>
      <c r="R61" s="25">
        <v>18.502962367246838</v>
      </c>
      <c r="S61" s="25">
        <v>18.351488148775935</v>
      </c>
      <c r="T61" s="25">
        <v>18.357463521307078</v>
      </c>
      <c r="U61" s="25">
        <v>18.258058863405061</v>
      </c>
      <c r="V61" s="25">
        <v>17.986896002002332</v>
      </c>
      <c r="W61" s="25">
        <v>17.45141922361999</v>
      </c>
      <c r="X61" s="25">
        <v>18.128941278729293</v>
      </c>
      <c r="Y61" s="25">
        <v>17.684869396901416</v>
      </c>
      <c r="Z61" s="25">
        <v>17.888401169845913</v>
      </c>
      <c r="AA61" s="25">
        <v>17.518789859047175</v>
      </c>
      <c r="AB61" s="25">
        <v>17.431915236464956</v>
      </c>
      <c r="AC61" s="25">
        <v>17.357768812436252</v>
      </c>
      <c r="AD61" s="25">
        <v>17.201862424456412</v>
      </c>
      <c r="AE61" s="25">
        <v>17.19798792113961</v>
      </c>
      <c r="AF61" s="25">
        <v>17.324406250116844</v>
      </c>
      <c r="AG61" s="25">
        <v>16.846184476472288</v>
      </c>
      <c r="AH61" s="25">
        <v>16.650765099415608</v>
      </c>
      <c r="AI61" s="25">
        <v>18.268504249038347</v>
      </c>
      <c r="AJ61" s="25">
        <v>18.241284735007699</v>
      </c>
      <c r="AK61" s="25">
        <v>18.362781820943564</v>
      </c>
      <c r="AL61" s="25">
        <v>18.679896931026114</v>
      </c>
      <c r="AM61" s="25">
        <v>18.683906161404288</v>
      </c>
      <c r="AN61" s="25">
        <v>18.778754420950087</v>
      </c>
      <c r="AO61" s="25">
        <v>19.826283202646707</v>
      </c>
      <c r="AP61" s="25">
        <v>20.177556864157932</v>
      </c>
      <c r="AQ61" s="25">
        <v>20.613256536266221</v>
      </c>
      <c r="AR61" s="25">
        <v>19.833332073869464</v>
      </c>
      <c r="AS61" s="25">
        <v>20.123867810288136</v>
      </c>
      <c r="AT61" s="25">
        <v>20.019886368439138</v>
      </c>
      <c r="AU61" s="25">
        <v>19.774748320138709</v>
      </c>
      <c r="AV61" s="25">
        <v>20.233800665965152</v>
      </c>
      <c r="AW61" s="25">
        <v>19.798109519723802</v>
      </c>
      <c r="AX61" s="25">
        <v>20.113876821036719</v>
      </c>
      <c r="AY61" s="25">
        <v>20.03574203059534</v>
      </c>
      <c r="AZ61" s="25">
        <v>20.063306567966293</v>
      </c>
      <c r="BA61" s="25">
        <v>19.892620878304804</v>
      </c>
      <c r="BB61" s="25">
        <v>19.982993710597647</v>
      </c>
      <c r="BC61" s="25">
        <v>19.83652818380671</v>
      </c>
      <c r="BD61" s="25">
        <v>19.856677477333672</v>
      </c>
      <c r="BE61" s="25">
        <v>19.864562752010475</v>
      </c>
      <c r="BF61" s="25">
        <v>19.59646406714565</v>
      </c>
      <c r="BG61" s="25">
        <v>19.51773259176078</v>
      </c>
      <c r="BH61" s="25">
        <v>19.244174167367216</v>
      </c>
      <c r="BI61" s="25">
        <v>19.163597802615143</v>
      </c>
      <c r="BJ61" s="25">
        <v>19.125071597752768</v>
      </c>
      <c r="BK61" s="25">
        <v>19.102142199885002</v>
      </c>
      <c r="BL61" s="25">
        <v>19.182711606907006</v>
      </c>
      <c r="BM61" s="25">
        <v>18.983951577715317</v>
      </c>
      <c r="BN61" s="25">
        <v>18.799286554999682</v>
      </c>
      <c r="BO61" s="25">
        <v>18.535194720066183</v>
      </c>
      <c r="BP61" s="25">
        <v>18.497034391030052</v>
      </c>
      <c r="BQ61" s="25">
        <v>18.548078389411067</v>
      </c>
      <c r="BR61" s="25">
        <v>18.534863732104672</v>
      </c>
      <c r="BS61" s="25">
        <v>18.255489301241141</v>
      </c>
      <c r="BT61" s="25">
        <v>18.171846928530538</v>
      </c>
      <c r="BU61" s="25">
        <v>18.136924224004101</v>
      </c>
      <c r="BV61" s="25">
        <v>18.188117192383267</v>
      </c>
      <c r="BW61" s="25">
        <v>18.158241957981982</v>
      </c>
      <c r="BX61" s="25">
        <v>18.164082539009733</v>
      </c>
      <c r="BY61" s="25">
        <v>18.143567531764671</v>
      </c>
      <c r="BZ61" s="25">
        <v>18.120762477006004</v>
      </c>
      <c r="CA61" s="25">
        <v>18.007214004260479</v>
      </c>
      <c r="CB61" s="25">
        <v>17.777561823339393</v>
      </c>
      <c r="CC61" s="25">
        <v>17.813243670654487</v>
      </c>
      <c r="CD61" s="25">
        <v>17.6040232426252</v>
      </c>
      <c r="CE61" s="25">
        <v>17.647843741867813</v>
      </c>
      <c r="CF61" s="25">
        <v>17.347712069157311</v>
      </c>
      <c r="CG61" s="25">
        <v>17.337512568035869</v>
      </c>
      <c r="CH61" s="25">
        <v>17.048993848458526</v>
      </c>
      <c r="CI61" s="25">
        <v>17.449681290305229</v>
      </c>
      <c r="CJ61" s="25">
        <v>17.593259967745407</v>
      </c>
      <c r="CK61" s="25">
        <v>17.454969451834277</v>
      </c>
      <c r="CL61" s="25">
        <v>17.064232520377871</v>
      </c>
      <c r="CM61" s="25">
        <v>17.243574747790483</v>
      </c>
      <c r="CN61" s="25">
        <v>17.06196475429072</v>
      </c>
      <c r="CO61" s="25">
        <v>17.049424615687681</v>
      </c>
      <c r="CP61" s="25">
        <v>16.847898807484704</v>
      </c>
      <c r="CQ61" s="25">
        <v>16.781728548143199</v>
      </c>
      <c r="CR61" s="296">
        <v>16.802192064248409</v>
      </c>
      <c r="CS61" s="296">
        <v>16.838825658608716</v>
      </c>
      <c r="CT61" s="306">
        <v>16.667308770574884</v>
      </c>
      <c r="CU61" s="306">
        <v>16.455171582956936</v>
      </c>
      <c r="CV61" s="306">
        <v>17.102287741126279</v>
      </c>
      <c r="CW61" s="306">
        <v>16.992289488532585</v>
      </c>
      <c r="CX61" s="306">
        <v>16.830325264265216</v>
      </c>
      <c r="CY61" s="306">
        <v>16.819723981909355</v>
      </c>
      <c r="CZ61" s="306">
        <v>16.729077094207128</v>
      </c>
      <c r="DA61" s="306">
        <v>16.66856041880682</v>
      </c>
      <c r="DB61" s="306">
        <v>16.346818572309196</v>
      </c>
      <c r="DC61" s="306">
        <v>16.413385659835594</v>
      </c>
      <c r="DD61" s="306">
        <v>16.35826411888689</v>
      </c>
      <c r="DE61" s="306">
        <v>16.383528854601526</v>
      </c>
      <c r="DF61" s="306">
        <v>16.20362415548189</v>
      </c>
      <c r="DG61" s="306">
        <v>15.735381810185537</v>
      </c>
      <c r="DH61" s="306">
        <v>16.0435548344635</v>
      </c>
      <c r="DI61" s="306">
        <v>16.215337202964175</v>
      </c>
      <c r="DJ61" s="306">
        <v>15.738985698681182</v>
      </c>
      <c r="DK61" s="306">
        <v>15.804448385863811</v>
      </c>
      <c r="DL61" s="306">
        <v>15.824658805812353</v>
      </c>
      <c r="DM61" s="306">
        <v>15.443425853810028</v>
      </c>
      <c r="DN61" s="306">
        <v>15.197332694866148</v>
      </c>
      <c r="DO61" s="306">
        <v>15.181520285468766</v>
      </c>
      <c r="DP61" s="306">
        <v>15.178620128495767</v>
      </c>
      <c r="DQ61" s="306">
        <v>15.034972156459158</v>
      </c>
      <c r="DR61" s="306">
        <v>15.229325823159346</v>
      </c>
      <c r="DS61" s="306">
        <v>15.091640283639652</v>
      </c>
      <c r="DT61" s="306">
        <v>16.000759881046491</v>
      </c>
      <c r="DU61" s="306">
        <v>15.397131958186163</v>
      </c>
      <c r="DV61" s="306">
        <v>15.708879160691325</v>
      </c>
      <c r="DW61" s="306">
        <v>15.691845559685841</v>
      </c>
      <c r="DX61" s="306">
        <v>15.417577555099578</v>
      </c>
      <c r="DY61" s="306">
        <v>15.725255101274389</v>
      </c>
      <c r="DZ61" s="306">
        <v>14.843787516995363</v>
      </c>
      <c r="EA61" s="306">
        <v>14.33753672599665</v>
      </c>
      <c r="EB61" s="306">
        <v>14.96952374834375</v>
      </c>
      <c r="EC61" s="306">
        <v>14.678259179481207</v>
      </c>
      <c r="ED61" s="306">
        <v>14.778730555233308</v>
      </c>
      <c r="EE61" s="306">
        <v>14.976725468256753</v>
      </c>
      <c r="EF61" s="306">
        <v>15.151600321708941</v>
      </c>
      <c r="EG61" s="306">
        <v>15.423112017815113</v>
      </c>
      <c r="EH61" s="306">
        <v>15.14011125120372</v>
      </c>
      <c r="EI61" s="306">
        <v>15.082176196984095</v>
      </c>
      <c r="EJ61" s="306">
        <v>14.904026185471864</v>
      </c>
      <c r="EK61" s="306">
        <v>14.789711543813816</v>
      </c>
      <c r="EL61" s="306">
        <v>14.381051974781906</v>
      </c>
      <c r="EM61" s="306">
        <v>14.619856184559374</v>
      </c>
      <c r="EN61" s="306">
        <v>14.554417377920981</v>
      </c>
      <c r="EO61" s="306">
        <v>14.409258122929035</v>
      </c>
      <c r="EP61" s="306">
        <v>14.289998580160782</v>
      </c>
      <c r="EQ61" s="306">
        <v>14.792794605266749</v>
      </c>
      <c r="ER61" s="306">
        <v>14.313951086722579</v>
      </c>
      <c r="ES61" s="306">
        <v>13.832971934145332</v>
      </c>
      <c r="ET61" s="306">
        <v>13.92677090532321</v>
      </c>
      <c r="EU61" s="306">
        <v>13.958643559113037</v>
      </c>
      <c r="EV61" s="306">
        <v>13.428108487571466</v>
      </c>
      <c r="EW61" s="306">
        <v>13.508878459354682</v>
      </c>
      <c r="EX61" s="306">
        <v>13.306641283300827</v>
      </c>
      <c r="EY61" s="306">
        <v>13.472236508214545</v>
      </c>
      <c r="EZ61" s="306">
        <v>13.340906983037765</v>
      </c>
      <c r="FA61" s="306">
        <v>13.457238129151932</v>
      </c>
      <c r="FB61" s="306">
        <v>14.040170302673644</v>
      </c>
      <c r="FC61" s="306">
        <v>14.084734164901732</v>
      </c>
      <c r="FD61" s="306">
        <v>14.061927472778052</v>
      </c>
      <c r="FE61" s="306">
        <v>13.921054542748335</v>
      </c>
      <c r="FF61" s="306">
        <v>13.833423064185618</v>
      </c>
      <c r="FG61" s="306">
        <v>14.054477039144253</v>
      </c>
      <c r="FH61" s="306">
        <v>14.247778638865768</v>
      </c>
      <c r="FI61" s="410"/>
      <c r="FJ61" s="25">
        <v>17.422544275011642</v>
      </c>
      <c r="FK61" s="25">
        <v>17.434665663211707</v>
      </c>
      <c r="FL61" s="25">
        <v>19.456816319759916</v>
      </c>
      <c r="FM61" s="25">
        <v>19.893008660903416</v>
      </c>
      <c r="FN61" s="25">
        <v>18.815038703114535</v>
      </c>
      <c r="FO61" s="25">
        <v>17.988063585119804</v>
      </c>
      <c r="FP61" s="25">
        <v>17.185607933156348</v>
      </c>
      <c r="FQ61" s="306">
        <v>16.724959744524345</v>
      </c>
      <c r="FR61" s="306">
        <v>15.820683409129677</v>
      </c>
      <c r="FS61" s="306">
        <v>15.317134434537197</v>
      </c>
      <c r="FT61" s="306">
        <v>14.911251366561279</v>
      </c>
      <c r="FU61" s="306">
        <v>13.974328910184171</v>
      </c>
      <c r="FV61" s="306">
        <f>'EDE''s'!C61</f>
        <v>13.90685766635514</v>
      </c>
      <c r="FW61" s="414"/>
      <c r="FX61" s="414"/>
      <c r="FY61" s="414"/>
      <c r="FZ61" s="414"/>
      <c r="GA61" s="414"/>
      <c r="GB61" s="414"/>
      <c r="GC61" s="414"/>
      <c r="GD61" s="414"/>
    </row>
    <row r="62" spans="1:186" ht="13.8" x14ac:dyDescent="0.3">
      <c r="A62" s="46"/>
      <c r="B62" s="24"/>
      <c r="C62" s="284"/>
      <c r="D62" s="284"/>
      <c r="E62" s="284"/>
      <c r="F62" s="285"/>
      <c r="G62" s="284"/>
      <c r="H62" s="284"/>
      <c r="I62" s="284"/>
      <c r="J62" s="285"/>
      <c r="K62" s="44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96"/>
      <c r="CS62" s="296"/>
      <c r="CT62" s="306"/>
      <c r="CU62" s="306"/>
      <c r="CV62" s="306"/>
      <c r="CW62" s="306"/>
      <c r="CX62" s="306"/>
      <c r="CY62" s="306"/>
      <c r="CZ62" s="306"/>
      <c r="DA62" s="306"/>
      <c r="DB62" s="306"/>
      <c r="DC62" s="306"/>
      <c r="DD62" s="306"/>
      <c r="DE62" s="306"/>
      <c r="DF62" s="306"/>
      <c r="DG62" s="306"/>
      <c r="DH62" s="306"/>
      <c r="DI62" s="306"/>
      <c r="DJ62" s="306"/>
      <c r="DK62" s="306"/>
      <c r="DL62" s="306"/>
      <c r="DM62" s="306"/>
      <c r="DN62" s="306"/>
      <c r="DO62" s="306"/>
      <c r="DP62" s="306"/>
      <c r="DQ62" s="306"/>
      <c r="DR62" s="306"/>
      <c r="DS62" s="306"/>
      <c r="DT62" s="306"/>
      <c r="DU62" s="306"/>
      <c r="DV62" s="306"/>
      <c r="DW62" s="306"/>
      <c r="DX62" s="306"/>
      <c r="DY62" s="306"/>
      <c r="DZ62" s="306"/>
      <c r="EA62" s="306"/>
      <c r="EB62" s="306"/>
      <c r="EC62" s="306"/>
      <c r="ED62" s="306"/>
      <c r="EE62" s="306"/>
      <c r="EF62" s="306"/>
      <c r="EG62" s="306"/>
      <c r="EH62" s="306"/>
      <c r="EI62" s="306"/>
      <c r="EJ62" s="306"/>
      <c r="EK62" s="306"/>
      <c r="EL62" s="306"/>
      <c r="EM62" s="306"/>
      <c r="EN62" s="306"/>
      <c r="EO62" s="306"/>
      <c r="EP62" s="306"/>
      <c r="EQ62" s="306"/>
      <c r="ER62" s="306"/>
      <c r="ES62" s="306"/>
      <c r="ET62" s="306"/>
      <c r="EU62" s="306"/>
      <c r="EV62" s="306"/>
      <c r="EW62" s="306"/>
      <c r="EX62" s="306"/>
      <c r="EY62" s="306"/>
      <c r="EZ62" s="306"/>
      <c r="FA62" s="306"/>
      <c r="FB62" s="306"/>
      <c r="FC62" s="306"/>
      <c r="FD62" s="306"/>
      <c r="FE62" s="306"/>
      <c r="FF62" s="306"/>
      <c r="FG62" s="306"/>
      <c r="FH62" s="306"/>
      <c r="FI62" s="410"/>
      <c r="FJ62" s="25"/>
      <c r="FK62" s="25"/>
      <c r="FL62" s="25"/>
      <c r="FM62" s="25"/>
      <c r="FN62" s="25"/>
      <c r="FO62" s="25"/>
      <c r="FP62" s="25"/>
      <c r="FQ62" s="306"/>
      <c r="FR62" s="306"/>
      <c r="FS62" s="306"/>
      <c r="FT62" s="306"/>
      <c r="FU62" s="306"/>
      <c r="FV62" s="306"/>
      <c r="FW62" s="414"/>
      <c r="FX62" s="414"/>
      <c r="FY62" s="414"/>
      <c r="FZ62" s="414"/>
      <c r="GA62" s="414"/>
      <c r="GB62" s="414"/>
      <c r="GC62" s="414"/>
      <c r="GD62" s="414"/>
    </row>
    <row r="63" spans="1:186" ht="13.8" x14ac:dyDescent="0.3">
      <c r="A63" s="46"/>
      <c r="B63" s="42" t="s">
        <v>30</v>
      </c>
      <c r="C63" s="290">
        <v>7.9909460688159948</v>
      </c>
      <c r="D63" s="290">
        <v>8.0685290704329855</v>
      </c>
      <c r="E63" s="290">
        <v>-7.7583001616990721E-2</v>
      </c>
      <c r="F63" s="289">
        <v>-9.6155074784687305E-3</v>
      </c>
      <c r="G63" s="287"/>
      <c r="H63" s="290">
        <v>7.9307734986842542</v>
      </c>
      <c r="I63" s="290">
        <v>0.13775557174873132</v>
      </c>
      <c r="J63" s="289">
        <v>1.7369752366725073E-2</v>
      </c>
      <c r="K63" s="43">
        <v>0</v>
      </c>
      <c r="L63" s="37">
        <v>6.188392633942204</v>
      </c>
      <c r="M63" s="37">
        <v>6.1242545267162471</v>
      </c>
      <c r="N63" s="37">
        <v>6.1507841689655374</v>
      </c>
      <c r="O63" s="37">
        <v>6.1553401001465282</v>
      </c>
      <c r="P63" s="37">
        <v>6.0161517562719844</v>
      </c>
      <c r="Q63" s="37">
        <v>6.5915597720452226</v>
      </c>
      <c r="R63" s="37">
        <v>6.961638867598877</v>
      </c>
      <c r="S63" s="37">
        <v>6.9824072335884688</v>
      </c>
      <c r="T63" s="37">
        <v>6.983436680016033</v>
      </c>
      <c r="U63" s="37">
        <v>6.972263615590677</v>
      </c>
      <c r="V63" s="37">
        <v>6.9518042777748548</v>
      </c>
      <c r="W63" s="37">
        <v>6.852453740547042</v>
      </c>
      <c r="X63" s="37">
        <v>6.914045355375916</v>
      </c>
      <c r="Y63" s="37">
        <v>6.8575983679241164</v>
      </c>
      <c r="Z63" s="37">
        <v>6.8945760485719312</v>
      </c>
      <c r="AA63" s="37">
        <v>6.8205505567289713</v>
      </c>
      <c r="AB63" s="37">
        <v>6.8568555875589752</v>
      </c>
      <c r="AC63" s="37">
        <v>6.8496869591832779</v>
      </c>
      <c r="AD63" s="37">
        <v>6.807446133743067</v>
      </c>
      <c r="AE63" s="37">
        <v>6.8242605253570439</v>
      </c>
      <c r="AF63" s="37">
        <v>6.8554196343749467</v>
      </c>
      <c r="AG63" s="37">
        <v>6.7488078751604146</v>
      </c>
      <c r="AH63" s="37">
        <v>6.7225349541441393</v>
      </c>
      <c r="AI63" s="37">
        <v>7.4970159671878376</v>
      </c>
      <c r="AJ63" s="37">
        <v>7.3868701680467623</v>
      </c>
      <c r="AK63" s="37">
        <v>7.3833921164449805</v>
      </c>
      <c r="AL63" s="37">
        <v>7.490910618052288</v>
      </c>
      <c r="AM63" s="37">
        <v>7.3860630926829005</v>
      </c>
      <c r="AN63" s="37">
        <v>7.5213359737340122</v>
      </c>
      <c r="AO63" s="37">
        <v>8.0640785448288632</v>
      </c>
      <c r="AP63" s="37">
        <v>8.0849508595152653</v>
      </c>
      <c r="AQ63" s="37">
        <v>8.152579499499554</v>
      </c>
      <c r="AR63" s="37">
        <v>7.9851908007343608</v>
      </c>
      <c r="AS63" s="37">
        <v>8.1756664260479859</v>
      </c>
      <c r="AT63" s="37">
        <v>8.0140163130803863</v>
      </c>
      <c r="AU63" s="37">
        <v>7.8688495227329991</v>
      </c>
      <c r="AV63" s="37">
        <v>8.2059244981072421</v>
      </c>
      <c r="AW63" s="37">
        <v>7.958626641645429</v>
      </c>
      <c r="AX63" s="37">
        <v>8.1395222137744376</v>
      </c>
      <c r="AY63" s="37">
        <v>8.1332385767853399</v>
      </c>
      <c r="AZ63" s="37">
        <v>8.2061700961726043</v>
      </c>
      <c r="BA63" s="37">
        <v>8.1920027031595701</v>
      </c>
      <c r="BB63" s="37">
        <v>8.1265346105358311</v>
      </c>
      <c r="BC63" s="37">
        <v>8.3063169749336918</v>
      </c>
      <c r="BD63" s="37">
        <v>8.1066828883883186</v>
      </c>
      <c r="BE63" s="37">
        <v>8.1760409661091682</v>
      </c>
      <c r="BF63" s="37">
        <v>8.09914718406276</v>
      </c>
      <c r="BG63" s="37">
        <v>8.1430848760682579</v>
      </c>
      <c r="BH63" s="37">
        <v>7.9373155611067316</v>
      </c>
      <c r="BI63" s="37">
        <v>8.0880911442677554</v>
      </c>
      <c r="BJ63" s="37">
        <v>8.0297141332792172</v>
      </c>
      <c r="BK63" s="37">
        <v>7.9828770179790984</v>
      </c>
      <c r="BL63" s="37">
        <v>8.0818393506315793</v>
      </c>
      <c r="BM63" s="37">
        <v>8.1589162826977564</v>
      </c>
      <c r="BN63" s="37">
        <v>8.1656357396145136</v>
      </c>
      <c r="BO63" s="37">
        <v>8.0695617301184512</v>
      </c>
      <c r="BP63" s="37">
        <v>8.1165989018437603</v>
      </c>
      <c r="BQ63" s="37">
        <v>8.1468600589307805</v>
      </c>
      <c r="BR63" s="37">
        <v>8.1720570979183336</v>
      </c>
      <c r="BS63" s="37">
        <v>8.0574301451706294</v>
      </c>
      <c r="BT63" s="37">
        <v>8.0336211286191013</v>
      </c>
      <c r="BU63" s="37">
        <v>7.9519640550906798</v>
      </c>
      <c r="BV63" s="37">
        <v>7.9071673440091743</v>
      </c>
      <c r="BW63" s="37">
        <v>8.04236447767836</v>
      </c>
      <c r="BX63" s="37">
        <v>8.0568651932815225</v>
      </c>
      <c r="BY63" s="37">
        <v>8.0802716133443528</v>
      </c>
      <c r="BZ63" s="37">
        <v>8.1281491118264082</v>
      </c>
      <c r="CA63" s="37">
        <v>8.1696237111898515</v>
      </c>
      <c r="CB63" s="37">
        <v>8.0765243091177563</v>
      </c>
      <c r="CC63" s="37">
        <v>8.1419853068387411</v>
      </c>
      <c r="CD63" s="37">
        <v>8.0799993740187084</v>
      </c>
      <c r="CE63" s="37">
        <v>8.0383135319609469</v>
      </c>
      <c r="CF63" s="37">
        <v>7.9694798424695117</v>
      </c>
      <c r="CG63" s="37">
        <v>7.9222234111895871</v>
      </c>
      <c r="CH63" s="37">
        <v>7.818110849066124</v>
      </c>
      <c r="CI63" s="37">
        <v>7.8978209797207475</v>
      </c>
      <c r="CJ63" s="37">
        <v>7.9645201416760338</v>
      </c>
      <c r="CK63" s="37">
        <v>7.9448397236287613</v>
      </c>
      <c r="CL63" s="37">
        <v>7.8799143414090462</v>
      </c>
      <c r="CM63" s="37">
        <v>7.9804810333463596</v>
      </c>
      <c r="CN63" s="37">
        <v>7.9304845873673342</v>
      </c>
      <c r="CO63" s="37">
        <v>7.9305819286720025</v>
      </c>
      <c r="CP63" s="37">
        <v>7.8230979075886893</v>
      </c>
      <c r="CQ63" s="37">
        <v>7.7873977002161539</v>
      </c>
      <c r="CR63" s="301">
        <v>7.7951771239328602</v>
      </c>
      <c r="CS63" s="301">
        <v>7.7712105276944579</v>
      </c>
      <c r="CT63" s="366">
        <v>7.6436699924712181</v>
      </c>
      <c r="CU63" s="366">
        <v>7.6413593414847334</v>
      </c>
      <c r="CV63" s="366">
        <v>7.7677685569579644</v>
      </c>
      <c r="CW63" s="366">
        <v>7.864593224188746</v>
      </c>
      <c r="CX63" s="366">
        <v>7.8731426461581737</v>
      </c>
      <c r="CY63" s="366">
        <v>7.8869873601232863</v>
      </c>
      <c r="CZ63" s="366">
        <v>7.8563237922831215</v>
      </c>
      <c r="DA63" s="366">
        <v>7.7001005825080471</v>
      </c>
      <c r="DB63" s="366">
        <v>7.8710225524415698</v>
      </c>
      <c r="DC63" s="366">
        <v>7.742396642063512</v>
      </c>
      <c r="DD63" s="366">
        <v>7.8244954646312452</v>
      </c>
      <c r="DE63" s="366">
        <v>7.9776426672832965</v>
      </c>
      <c r="DF63" s="366">
        <v>7.9910770443299528</v>
      </c>
      <c r="DG63" s="366">
        <v>7.7848979177053019</v>
      </c>
      <c r="DH63" s="366">
        <v>7.8805283103903134</v>
      </c>
      <c r="DI63" s="366">
        <v>7.9405113689786102</v>
      </c>
      <c r="DJ63" s="366">
        <v>7.9082631412052731</v>
      </c>
      <c r="DK63" s="366">
        <v>7.8946438877922551</v>
      </c>
      <c r="DL63" s="366">
        <v>7.9228234322545399</v>
      </c>
      <c r="DM63" s="366">
        <v>7.9267066881086841</v>
      </c>
      <c r="DN63" s="366">
        <v>7.7555610877545362</v>
      </c>
      <c r="DO63" s="366">
        <v>7.7998077940477302</v>
      </c>
      <c r="DP63" s="366">
        <v>7.820151568448706</v>
      </c>
      <c r="DQ63" s="366">
        <v>7.7965638601026539</v>
      </c>
      <c r="DR63" s="366">
        <v>7.8773179877290458</v>
      </c>
      <c r="DS63" s="366">
        <v>7.8635037991320731</v>
      </c>
      <c r="DT63" s="366">
        <v>8.0667208067615999</v>
      </c>
      <c r="DU63" s="366">
        <v>8.0301383614456032</v>
      </c>
      <c r="DV63" s="366">
        <v>8.0585508964938359</v>
      </c>
      <c r="DW63" s="366">
        <v>8.1019241926454306</v>
      </c>
      <c r="DX63" s="366">
        <v>8.0205816573015909</v>
      </c>
      <c r="DY63" s="366">
        <v>8.0668453708590153</v>
      </c>
      <c r="DZ63" s="366">
        <v>7.8979332740620656</v>
      </c>
      <c r="EA63" s="366">
        <v>7.8516691912720677</v>
      </c>
      <c r="EB63" s="366">
        <v>7.9083725054972502</v>
      </c>
      <c r="EC63" s="366">
        <v>7.8358929883136659</v>
      </c>
      <c r="ED63" s="366">
        <v>7.8177518429312345</v>
      </c>
      <c r="EE63" s="366">
        <v>7.9337422401574393</v>
      </c>
      <c r="EF63" s="366">
        <v>7.9136247075502624</v>
      </c>
      <c r="EG63" s="366">
        <v>8.0174039670000727</v>
      </c>
      <c r="EH63" s="366">
        <v>7.9893025901985508</v>
      </c>
      <c r="EI63" s="366">
        <v>7.9694457304217616</v>
      </c>
      <c r="EJ63" s="366">
        <v>7.9648824067845476</v>
      </c>
      <c r="EK63" s="366">
        <v>7.9641582776695898</v>
      </c>
      <c r="EL63" s="366">
        <v>7.8788052576885148</v>
      </c>
      <c r="EM63" s="366">
        <v>7.9056267575791281</v>
      </c>
      <c r="EN63" s="366">
        <v>7.9019183067221714</v>
      </c>
      <c r="EO63" s="366">
        <v>7.8425832068168075</v>
      </c>
      <c r="EP63" s="366">
        <v>7.8912136789258307</v>
      </c>
      <c r="EQ63" s="366">
        <v>8.0371433877298628</v>
      </c>
      <c r="ER63" s="366">
        <v>8.13266121025441</v>
      </c>
      <c r="ES63" s="366">
        <v>8.161515029815293</v>
      </c>
      <c r="ET63" s="366">
        <v>8.3970396113565577</v>
      </c>
      <c r="EU63" s="366">
        <v>8.1477306098857447</v>
      </c>
      <c r="EV63" s="366">
        <v>8.048814437227545</v>
      </c>
      <c r="EW63" s="366">
        <v>8.1254035037833514</v>
      </c>
      <c r="EX63" s="366">
        <v>7.9527533736977105</v>
      </c>
      <c r="EY63" s="366">
        <v>7.9224265820974669</v>
      </c>
      <c r="EZ63" s="366">
        <v>7.8886094759143637</v>
      </c>
      <c r="FA63" s="366">
        <v>7.9306321380779208</v>
      </c>
      <c r="FB63" s="366">
        <v>7.998128604973914</v>
      </c>
      <c r="FC63" s="366">
        <v>7.9524747430007157</v>
      </c>
      <c r="FD63" s="366">
        <v>8.0755231928569184</v>
      </c>
      <c r="FE63" s="366">
        <v>7.9786291573887862</v>
      </c>
      <c r="FF63" s="366">
        <v>7.9129332403855219</v>
      </c>
      <c r="FG63" s="366">
        <v>8.0162700566462508</v>
      </c>
      <c r="FH63" s="366">
        <v>8.1347553255284151</v>
      </c>
      <c r="FI63" s="410"/>
      <c r="FJ63" s="37">
        <v>6.6030504112883301</v>
      </c>
      <c r="FK63" s="37">
        <v>6.8824961229840715</v>
      </c>
      <c r="FL63" s="37">
        <v>7.8100382178040197</v>
      </c>
      <c r="FM63" s="37">
        <v>8.1514790768512633</v>
      </c>
      <c r="FN63" s="37">
        <v>8.0871055255452493</v>
      </c>
      <c r="FO63" s="37">
        <v>8.063090247187052</v>
      </c>
      <c r="FP63" s="37">
        <v>7.9046705274030504</v>
      </c>
      <c r="FQ63" s="311">
        <v>7.7868790197946254</v>
      </c>
      <c r="FR63" s="366">
        <v>7.8825057984997251</v>
      </c>
      <c r="FS63" s="366">
        <v>7.9602428948746606</v>
      </c>
      <c r="FT63" s="366">
        <v>7.927088136151637</v>
      </c>
      <c r="FU63" s="366">
        <v>8.0518421193107859</v>
      </c>
      <c r="FV63" s="366">
        <f>'EDE''s'!C63</f>
        <v>7.9909460688159948</v>
      </c>
      <c r="FW63" s="414"/>
      <c r="FX63" s="414"/>
      <c r="FY63" s="414"/>
      <c r="FZ63" s="414"/>
      <c r="GA63" s="414"/>
      <c r="GB63" s="414"/>
      <c r="GC63" s="414"/>
      <c r="GD63" s="414"/>
    </row>
    <row r="64" spans="1:186" ht="13.8" x14ac:dyDescent="0.3">
      <c r="A64" s="46"/>
      <c r="B64" s="21" t="s">
        <v>18</v>
      </c>
      <c r="C64" s="284">
        <v>7.6624718793366382</v>
      </c>
      <c r="D64" s="284">
        <v>7.6592582316516475</v>
      </c>
      <c r="E64" s="284">
        <v>3.2136476849906614E-3</v>
      </c>
      <c r="F64" s="285">
        <v>4.1957688170250767E-4</v>
      </c>
      <c r="G64" s="284"/>
      <c r="H64" s="284">
        <v>7.7782808247516657</v>
      </c>
      <c r="I64" s="284">
        <v>-0.11902259310001817</v>
      </c>
      <c r="J64" s="285">
        <v>-1.5301915138017425E-2</v>
      </c>
      <c r="K64" s="44">
        <v>0</v>
      </c>
      <c r="L64" s="25">
        <v>5.6502274166618687</v>
      </c>
      <c r="M64" s="25">
        <v>5.5256763170384433</v>
      </c>
      <c r="N64" s="25">
        <v>5.6010404549567019</v>
      </c>
      <c r="O64" s="25">
        <v>5.5716626775707931</v>
      </c>
      <c r="P64" s="25">
        <v>5.613387121846328</v>
      </c>
      <c r="Q64" s="25">
        <v>6.0796821294445875</v>
      </c>
      <c r="R64" s="25">
        <v>6.3665755530295796</v>
      </c>
      <c r="S64" s="25">
        <v>6.59080050817097</v>
      </c>
      <c r="T64" s="25">
        <v>6.4833221724846952</v>
      </c>
      <c r="U64" s="25">
        <v>6.4400932621376894</v>
      </c>
      <c r="V64" s="25">
        <v>6.551509522113105</v>
      </c>
      <c r="W64" s="25">
        <v>6.4327001171156093</v>
      </c>
      <c r="X64" s="25">
        <v>6.5033439934467507</v>
      </c>
      <c r="Y64" s="25">
        <v>6.4133137625653722</v>
      </c>
      <c r="Z64" s="25">
        <v>6.5965858526391923</v>
      </c>
      <c r="AA64" s="25">
        <v>6.4446931136911534</v>
      </c>
      <c r="AB64" s="25">
        <v>6.5081290414288739</v>
      </c>
      <c r="AC64" s="25">
        <v>6.5896569330714545</v>
      </c>
      <c r="AD64" s="25">
        <v>6.4828202561962174</v>
      </c>
      <c r="AE64" s="25">
        <v>6.4633898791554341</v>
      </c>
      <c r="AF64" s="25">
        <v>6.5352404121351215</v>
      </c>
      <c r="AG64" s="25">
        <v>6.4797629856213241</v>
      </c>
      <c r="AH64" s="25">
        <v>6.5203477098732225</v>
      </c>
      <c r="AI64" s="25">
        <v>7.3578800671186757</v>
      </c>
      <c r="AJ64" s="25">
        <v>7.1913925348704311</v>
      </c>
      <c r="AK64" s="25">
        <v>7.0614179803978798</v>
      </c>
      <c r="AL64" s="25">
        <v>7.2391198130100234</v>
      </c>
      <c r="AM64" s="25">
        <v>6.963541180568944</v>
      </c>
      <c r="AN64" s="25">
        <v>7.1859408880993927</v>
      </c>
      <c r="AO64" s="25">
        <v>7.8747653750234115</v>
      </c>
      <c r="AP64" s="25">
        <v>7.8527149882840899</v>
      </c>
      <c r="AQ64" s="25">
        <v>7.8544790128930373</v>
      </c>
      <c r="AR64" s="25">
        <v>7.6812265123740584</v>
      </c>
      <c r="AS64" s="25">
        <v>8.1005128891213243</v>
      </c>
      <c r="AT64" s="25">
        <v>7.8983658218245267</v>
      </c>
      <c r="AU64" s="25">
        <v>7.5684059067896463</v>
      </c>
      <c r="AV64" s="25">
        <v>7.9819543999974698</v>
      </c>
      <c r="AW64" s="25">
        <v>7.6031438739919563</v>
      </c>
      <c r="AX64" s="25">
        <v>7.9255502090694945</v>
      </c>
      <c r="AY64" s="25">
        <v>7.8859742617626232</v>
      </c>
      <c r="AZ64" s="25">
        <v>8.1379354900640752</v>
      </c>
      <c r="BA64" s="25">
        <v>8.1295557028313379</v>
      </c>
      <c r="BB64" s="25">
        <v>7.847639066815292</v>
      </c>
      <c r="BC64" s="25">
        <v>8.0881551661674767</v>
      </c>
      <c r="BD64" s="25">
        <v>7.7614571367916785</v>
      </c>
      <c r="BE64" s="25">
        <v>8.0463505908542583</v>
      </c>
      <c r="BF64" s="25">
        <v>7.6805887315945434</v>
      </c>
      <c r="BG64" s="25">
        <v>7.7390663885752806</v>
      </c>
      <c r="BH64" s="25">
        <v>7.5514686739721455</v>
      </c>
      <c r="BI64" s="25">
        <v>7.9523623050985437</v>
      </c>
      <c r="BJ64" s="25">
        <v>7.729012719475592</v>
      </c>
      <c r="BK64" s="25">
        <v>7.4534812317796382</v>
      </c>
      <c r="BL64" s="25">
        <v>7.745368122447938</v>
      </c>
      <c r="BM64" s="25">
        <v>7.9364158474471829</v>
      </c>
      <c r="BN64" s="25">
        <v>7.9542546458396401</v>
      </c>
      <c r="BO64" s="25">
        <v>7.6139585210174552</v>
      </c>
      <c r="BP64" s="25">
        <v>7.890503688012708</v>
      </c>
      <c r="BQ64" s="25">
        <v>7.8453527956542688</v>
      </c>
      <c r="BR64" s="25">
        <v>7.8509379457238282</v>
      </c>
      <c r="BS64" s="25">
        <v>7.7077891549283937</v>
      </c>
      <c r="BT64" s="25">
        <v>7.8287383872409277</v>
      </c>
      <c r="BU64" s="25">
        <v>7.7014020210407033</v>
      </c>
      <c r="BV64" s="25">
        <v>7.722214913699017</v>
      </c>
      <c r="BW64" s="25">
        <v>7.7477391908857438</v>
      </c>
      <c r="BX64" s="25">
        <v>7.7833894851420222</v>
      </c>
      <c r="BY64" s="25">
        <v>7.7934345529371241</v>
      </c>
      <c r="BZ64" s="25">
        <v>7.8155159948315287</v>
      </c>
      <c r="CA64" s="25">
        <v>7.81010065401383</v>
      </c>
      <c r="CB64" s="25">
        <v>7.8270458477566285</v>
      </c>
      <c r="CC64" s="25">
        <v>7.7617400290425813</v>
      </c>
      <c r="CD64" s="25">
        <v>7.7854588619376361</v>
      </c>
      <c r="CE64" s="25">
        <v>7.7393218851329202</v>
      </c>
      <c r="CF64" s="25">
        <v>7.7522420480796992</v>
      </c>
      <c r="CG64" s="25">
        <v>7.6336111575560759</v>
      </c>
      <c r="CH64" s="25">
        <v>7.5764135001793571</v>
      </c>
      <c r="CI64" s="25">
        <v>7.5893670897778396</v>
      </c>
      <c r="CJ64" s="25">
        <v>7.664833255679695</v>
      </c>
      <c r="CK64" s="25">
        <v>7.6335404250739014</v>
      </c>
      <c r="CL64" s="25">
        <v>7.5373563867387503</v>
      </c>
      <c r="CM64" s="25">
        <v>7.7344120026776677</v>
      </c>
      <c r="CN64" s="25">
        <v>7.7523308444703556</v>
      </c>
      <c r="CO64" s="25">
        <v>7.8195911827376632</v>
      </c>
      <c r="CP64" s="25">
        <v>7.6129067924323977</v>
      </c>
      <c r="CQ64" s="25">
        <v>7.5876101497190422</v>
      </c>
      <c r="CR64" s="296">
        <v>7.5932020542599314</v>
      </c>
      <c r="CS64" s="296">
        <v>7.6168927093139107</v>
      </c>
      <c r="CT64" s="306">
        <v>7.3517207855814988</v>
      </c>
      <c r="CU64" s="306">
        <v>7.4132067927315122</v>
      </c>
      <c r="CV64" s="306">
        <v>7.4579784842992538</v>
      </c>
      <c r="CW64" s="306">
        <v>7.5494474069991364</v>
      </c>
      <c r="CX64" s="306">
        <v>7.5647279396767333</v>
      </c>
      <c r="CY64" s="306">
        <v>7.5333883929248771</v>
      </c>
      <c r="CZ64" s="306">
        <v>7.6283276004285234</v>
      </c>
      <c r="DA64" s="306">
        <v>7.6030752667935557</v>
      </c>
      <c r="DB64" s="306">
        <v>7.5865442716760976</v>
      </c>
      <c r="DC64" s="306">
        <v>7.5447220660216905</v>
      </c>
      <c r="DD64" s="306">
        <v>7.5713138540919021</v>
      </c>
      <c r="DE64" s="306">
        <v>7.5726840299383937</v>
      </c>
      <c r="DF64" s="306">
        <v>7.7835186850921314</v>
      </c>
      <c r="DG64" s="306">
        <v>7.6407024385695097</v>
      </c>
      <c r="DH64" s="306">
        <v>7.6210342894710106</v>
      </c>
      <c r="DI64" s="306">
        <v>7.6843743201485237</v>
      </c>
      <c r="DJ64" s="306">
        <v>7.6929016931498966</v>
      </c>
      <c r="DK64" s="306">
        <v>7.6912632732001924</v>
      </c>
      <c r="DL64" s="306">
        <v>7.72100028946112</v>
      </c>
      <c r="DM64" s="306">
        <v>7.6110241864269987</v>
      </c>
      <c r="DN64" s="306">
        <v>7.5596257023017142</v>
      </c>
      <c r="DO64" s="306">
        <v>7.5978623924504172</v>
      </c>
      <c r="DP64" s="306">
        <v>7.6566802747706744</v>
      </c>
      <c r="DQ64" s="306">
        <v>7.6328046029079237</v>
      </c>
      <c r="DR64" s="306">
        <v>7.6712121362676111</v>
      </c>
      <c r="DS64" s="306">
        <v>7.624947762202182</v>
      </c>
      <c r="DT64" s="306">
        <v>7.8259467909447169</v>
      </c>
      <c r="DU64" s="306">
        <v>7.7532725379042278</v>
      </c>
      <c r="DV64" s="306">
        <v>7.7796115622502793</v>
      </c>
      <c r="DW64" s="306">
        <v>7.828606538867569</v>
      </c>
      <c r="DX64" s="306">
        <v>7.7967090464537385</v>
      </c>
      <c r="DY64" s="306">
        <v>7.7867306749609</v>
      </c>
      <c r="DZ64" s="306">
        <v>7.7302307369931471</v>
      </c>
      <c r="EA64" s="306">
        <v>7.7562889419871182</v>
      </c>
      <c r="EB64" s="306">
        <v>7.7096407254486641</v>
      </c>
      <c r="EC64" s="306">
        <v>7.674325863185997</v>
      </c>
      <c r="ED64" s="306">
        <v>7.6761394754901175</v>
      </c>
      <c r="EE64" s="306">
        <v>7.8708609572763475</v>
      </c>
      <c r="EF64" s="306">
        <v>7.7185160840862217</v>
      </c>
      <c r="EG64" s="306">
        <v>7.7655669262176055</v>
      </c>
      <c r="EH64" s="306">
        <v>7.8162681538966581</v>
      </c>
      <c r="EI64" s="306">
        <v>7.8236850550325032</v>
      </c>
      <c r="EJ64" s="306">
        <v>7.9024062282134606</v>
      </c>
      <c r="EK64" s="306">
        <v>7.6926149461125162</v>
      </c>
      <c r="EL64" s="306">
        <v>7.6583464570211346</v>
      </c>
      <c r="EM64" s="306">
        <v>7.6740533418006507</v>
      </c>
      <c r="EN64" s="306">
        <v>7.6437128335567737</v>
      </c>
      <c r="EO64" s="306">
        <v>7.5840377764962987</v>
      </c>
      <c r="EP64" s="306">
        <v>7.6485971260103902</v>
      </c>
      <c r="EQ64" s="306">
        <v>7.7499443834400203</v>
      </c>
      <c r="ER64" s="306">
        <v>7.625712213704408</v>
      </c>
      <c r="ES64" s="306">
        <v>7.6498840675720432</v>
      </c>
      <c r="ET64" s="306">
        <v>7.6625331740196296</v>
      </c>
      <c r="EU64" s="306">
        <v>7.6721394533174401</v>
      </c>
      <c r="EV64" s="306">
        <v>7.6891501275535523</v>
      </c>
      <c r="EW64" s="306">
        <v>7.6720548684278427</v>
      </c>
      <c r="EX64" s="306">
        <v>7.649971422914339</v>
      </c>
      <c r="EY64" s="306">
        <v>7.5271863396787717</v>
      </c>
      <c r="EZ64" s="306">
        <v>7.5443970560339224</v>
      </c>
      <c r="FA64" s="306">
        <v>7.5162058108287795</v>
      </c>
      <c r="FB64" s="306">
        <v>7.5652878826431111</v>
      </c>
      <c r="FC64" s="306">
        <v>7.5805257925496559</v>
      </c>
      <c r="FD64" s="306">
        <v>7.6898877787128503</v>
      </c>
      <c r="FE64" s="306">
        <v>7.6574591058590498</v>
      </c>
      <c r="FF64" s="306">
        <v>7.6069273686307994</v>
      </c>
      <c r="FG64" s="306">
        <v>7.7501223771001788</v>
      </c>
      <c r="FH64" s="306">
        <v>7.9563026144039517</v>
      </c>
      <c r="FI64" s="410"/>
      <c r="FJ64" s="25">
        <v>6.1039493176667676</v>
      </c>
      <c r="FK64" s="25">
        <v>6.5706783385719749</v>
      </c>
      <c r="FL64" s="25">
        <v>7.5620695833619003</v>
      </c>
      <c r="FM64" s="25">
        <v>7.9056477649960106</v>
      </c>
      <c r="FN64" s="25">
        <v>7.7727493927815958</v>
      </c>
      <c r="FO64" s="25">
        <v>7.7782344933463303</v>
      </c>
      <c r="FP64" s="25">
        <v>7.6601456294646137</v>
      </c>
      <c r="FQ64" s="306">
        <v>7.5393937577617125</v>
      </c>
      <c r="FR64" s="306">
        <v>7.6463038077486845</v>
      </c>
      <c r="FS64" s="306">
        <v>7.7419355498370388</v>
      </c>
      <c r="FT64" s="306">
        <v>7.7512795906724534</v>
      </c>
      <c r="FU64" s="306">
        <v>7.6490140335650043</v>
      </c>
      <c r="FV64" s="306">
        <f>'EDE''s'!C64</f>
        <v>7.6624718793366382</v>
      </c>
      <c r="FW64" s="414"/>
      <c r="FX64" s="414"/>
      <c r="FY64" s="414"/>
      <c r="FZ64" s="414"/>
      <c r="GA64" s="414"/>
      <c r="GB64" s="414"/>
      <c r="GC64" s="414"/>
      <c r="GD64" s="414"/>
    </row>
    <row r="65" spans="1:186" ht="13.8" x14ac:dyDescent="0.3">
      <c r="A65" s="46"/>
      <c r="B65" s="21" t="s">
        <v>19</v>
      </c>
      <c r="C65" s="284">
        <v>8.3034458510626052</v>
      </c>
      <c r="D65" s="284">
        <v>8.5208659055191038</v>
      </c>
      <c r="E65" s="284">
        <v>-0.21742005445649859</v>
      </c>
      <c r="F65" s="285">
        <v>-2.5516192470024915E-2</v>
      </c>
      <c r="G65" s="284"/>
      <c r="H65" s="284">
        <v>8.2993245505472224</v>
      </c>
      <c r="I65" s="284">
        <v>0.22154135497188143</v>
      </c>
      <c r="J65" s="285">
        <v>2.6693901849792576E-2</v>
      </c>
      <c r="K65" s="44">
        <v>0</v>
      </c>
      <c r="L65" s="25">
        <v>6.7942107306004242</v>
      </c>
      <c r="M65" s="25">
        <v>6.7858434513909662</v>
      </c>
      <c r="N65" s="25">
        <v>6.7487116766008954</v>
      </c>
      <c r="O65" s="25">
        <v>6.7927750829109774</v>
      </c>
      <c r="P65" s="25">
        <v>6.6089588109389865</v>
      </c>
      <c r="Q65" s="25">
        <v>7.2405885921380415</v>
      </c>
      <c r="R65" s="25">
        <v>7.6523534469464005</v>
      </c>
      <c r="S65" s="25">
        <v>7.5782793874265373</v>
      </c>
      <c r="T65" s="25">
        <v>7.6667261981184529</v>
      </c>
      <c r="U65" s="25">
        <v>7.6665921094470599</v>
      </c>
      <c r="V65" s="25">
        <v>7.6145813929605932</v>
      </c>
      <c r="W65" s="25">
        <v>7.6069492596013504</v>
      </c>
      <c r="X65" s="25">
        <v>7.5345224724893312</v>
      </c>
      <c r="Y65" s="25">
        <v>7.560942029596581</v>
      </c>
      <c r="Z65" s="25">
        <v>7.4136765749274147</v>
      </c>
      <c r="AA65" s="25">
        <v>7.4717869237991872</v>
      </c>
      <c r="AB65" s="25">
        <v>7.4779957779283963</v>
      </c>
      <c r="AC65" s="25">
        <v>7.4253454799982119</v>
      </c>
      <c r="AD65" s="25">
        <v>7.4396468157730977</v>
      </c>
      <c r="AE65" s="25">
        <v>7.4921514672812393</v>
      </c>
      <c r="AF65" s="25">
        <v>7.4725743498119801</v>
      </c>
      <c r="AG65" s="25">
        <v>7.3193098813463369</v>
      </c>
      <c r="AH65" s="25">
        <v>7.3042133274676528</v>
      </c>
      <c r="AI65" s="25">
        <v>8.1891507385412226</v>
      </c>
      <c r="AJ65" s="25">
        <v>7.9951818540334996</v>
      </c>
      <c r="AK65" s="25">
        <v>7.9920687935731269</v>
      </c>
      <c r="AL65" s="25">
        <v>8.031209503447732</v>
      </c>
      <c r="AM65" s="25">
        <v>7.9397249110706776</v>
      </c>
      <c r="AN65" s="25">
        <v>8.090588412430364</v>
      </c>
      <c r="AO65" s="25">
        <v>8.6036999412694453</v>
      </c>
      <c r="AP65" s="25">
        <v>8.5791205993456501</v>
      </c>
      <c r="AQ65" s="25">
        <v>8.6190059698369019</v>
      </c>
      <c r="AR65" s="25">
        <v>8.5499162233529837</v>
      </c>
      <c r="AS65" s="25">
        <v>8.5760663097674321</v>
      </c>
      <c r="AT65" s="25">
        <v>8.3322075196593346</v>
      </c>
      <c r="AU65" s="25">
        <v>8.2704814409446588</v>
      </c>
      <c r="AV65" s="25">
        <v>8.603329582752508</v>
      </c>
      <c r="AW65" s="25">
        <v>8.4040701260084258</v>
      </c>
      <c r="AX65" s="25">
        <v>8.5039386036981526</v>
      </c>
      <c r="AY65" s="25">
        <v>8.5528601300065095</v>
      </c>
      <c r="AZ65" s="25">
        <v>8.52991016762968</v>
      </c>
      <c r="BA65" s="25">
        <v>8.5600270388083608</v>
      </c>
      <c r="BB65" s="25">
        <v>8.559997635753577</v>
      </c>
      <c r="BC65" s="25">
        <v>8.8947078890955229</v>
      </c>
      <c r="BD65" s="25">
        <v>8.5965388146898878</v>
      </c>
      <c r="BE65" s="25">
        <v>8.5306047400706806</v>
      </c>
      <c r="BF65" s="25">
        <v>8.6056743424861981</v>
      </c>
      <c r="BG65" s="25">
        <v>8.6180501400594487</v>
      </c>
      <c r="BH65" s="25">
        <v>8.3246016069505337</v>
      </c>
      <c r="BI65" s="25">
        <v>8.4118946661400731</v>
      </c>
      <c r="BJ65" s="25">
        <v>8.383670801938738</v>
      </c>
      <c r="BK65" s="25">
        <v>8.4796602429577721</v>
      </c>
      <c r="BL65" s="25">
        <v>8.4796497395351764</v>
      </c>
      <c r="BM65" s="25">
        <v>8.5381834522496689</v>
      </c>
      <c r="BN65" s="25">
        <v>8.5333854086595906</v>
      </c>
      <c r="BO65" s="25">
        <v>8.5709543827358097</v>
      </c>
      <c r="BP65" s="25">
        <v>8.4715483671419207</v>
      </c>
      <c r="BQ65" s="25">
        <v>8.5797813818037092</v>
      </c>
      <c r="BR65" s="25">
        <v>8.6536220908376524</v>
      </c>
      <c r="BS65" s="25">
        <v>8.5357244699434283</v>
      </c>
      <c r="BT65" s="25">
        <v>8.3685066055786024</v>
      </c>
      <c r="BU65" s="25">
        <v>8.300601496134945</v>
      </c>
      <c r="BV65" s="25">
        <v>8.0796429861942727</v>
      </c>
      <c r="BW65" s="25">
        <v>8.4284590216855477</v>
      </c>
      <c r="BX65" s="25">
        <v>8.4358984790249476</v>
      </c>
      <c r="BY65" s="25">
        <v>8.4537524240885205</v>
      </c>
      <c r="BZ65" s="25">
        <v>8.5630908101367638</v>
      </c>
      <c r="CA65" s="25">
        <v>8.7281461593743845</v>
      </c>
      <c r="CB65" s="25">
        <v>8.535571272766898</v>
      </c>
      <c r="CC65" s="25">
        <v>8.7136051522074656</v>
      </c>
      <c r="CD65" s="25">
        <v>8.5746408715802112</v>
      </c>
      <c r="CE65" s="25">
        <v>8.460155375897001</v>
      </c>
      <c r="CF65" s="25">
        <v>8.3486965275674869</v>
      </c>
      <c r="CG65" s="25">
        <v>8.2867813218054192</v>
      </c>
      <c r="CH65" s="25">
        <v>8.1698152871648979</v>
      </c>
      <c r="CI65" s="25">
        <v>8.2225617009909975</v>
      </c>
      <c r="CJ65" s="25">
        <v>8.2746341451803609</v>
      </c>
      <c r="CK65" s="25">
        <v>8.2904093933387255</v>
      </c>
      <c r="CL65" s="25">
        <v>8.3084043407686767</v>
      </c>
      <c r="CM65" s="25">
        <v>8.3501678878307537</v>
      </c>
      <c r="CN65" s="25">
        <v>8.2568929527678492</v>
      </c>
      <c r="CO65" s="25">
        <v>8.1883951337338097</v>
      </c>
      <c r="CP65" s="25">
        <v>8.1372152567940876</v>
      </c>
      <c r="CQ65" s="25">
        <v>8.0754766016792523</v>
      </c>
      <c r="CR65" s="296">
        <v>8.0786095714948374</v>
      </c>
      <c r="CS65" s="296">
        <v>7.9500062031310756</v>
      </c>
      <c r="CT65" s="306">
        <v>7.8780395040636266</v>
      </c>
      <c r="CU65" s="306">
        <v>7.9087511272913105</v>
      </c>
      <c r="CV65" s="306">
        <v>7.953938360198852</v>
      </c>
      <c r="CW65" s="306">
        <v>8.1665422762805431</v>
      </c>
      <c r="CX65" s="306">
        <v>8.2287238527634692</v>
      </c>
      <c r="CY65" s="306">
        <v>8.3013465281907415</v>
      </c>
      <c r="CZ65" s="306">
        <v>8.1462893366672322</v>
      </c>
      <c r="DA65" s="306">
        <v>7.7492303974119663</v>
      </c>
      <c r="DB65" s="306">
        <v>8.2960173900588501</v>
      </c>
      <c r="DC65" s="306">
        <v>7.960193991601594</v>
      </c>
      <c r="DD65" s="306">
        <v>8.1663070121241184</v>
      </c>
      <c r="DE65" s="306">
        <v>8.5100629631712366</v>
      </c>
      <c r="DF65" s="306">
        <v>8.4009705781441646</v>
      </c>
      <c r="DG65" s="306">
        <v>8.1688874723048031</v>
      </c>
      <c r="DH65" s="306">
        <v>8.3194733913626155</v>
      </c>
      <c r="DI65" s="306">
        <v>8.3503936211867043</v>
      </c>
      <c r="DJ65" s="306">
        <v>8.4303336738369605</v>
      </c>
      <c r="DK65" s="306">
        <v>8.3642387401214684</v>
      </c>
      <c r="DL65" s="306">
        <v>8.3832441969866416</v>
      </c>
      <c r="DM65" s="306">
        <v>8.5890952163393042</v>
      </c>
      <c r="DN65" s="306">
        <v>8.312990949373992</v>
      </c>
      <c r="DO65" s="306">
        <v>8.349842946862335</v>
      </c>
      <c r="DP65" s="306">
        <v>8.3539952689999115</v>
      </c>
      <c r="DQ65" s="306">
        <v>8.3258140478597937</v>
      </c>
      <c r="DR65" s="306">
        <v>8.4036456301276399</v>
      </c>
      <c r="DS65" s="306">
        <v>8.3995802858929665</v>
      </c>
      <c r="DT65" s="306">
        <v>8.405350812726363</v>
      </c>
      <c r="DU65" s="306">
        <v>8.604858312066046</v>
      </c>
      <c r="DV65" s="306">
        <v>8.5057809453264586</v>
      </c>
      <c r="DW65" s="306">
        <v>8.5771857152143109</v>
      </c>
      <c r="DX65" s="306">
        <v>8.4802081901626121</v>
      </c>
      <c r="DY65" s="306">
        <v>8.4721403961336943</v>
      </c>
      <c r="DZ65" s="306">
        <v>8.4257217534614739</v>
      </c>
      <c r="EA65" s="306">
        <v>8.3943524356542998</v>
      </c>
      <c r="EB65" s="306">
        <v>8.3950399834780161</v>
      </c>
      <c r="EC65" s="306">
        <v>8.3636870822090188</v>
      </c>
      <c r="ED65" s="306">
        <v>8.2394831456694977</v>
      </c>
      <c r="EE65" s="306">
        <v>8.2491159178033975</v>
      </c>
      <c r="EF65" s="306">
        <v>8.2698824517750538</v>
      </c>
      <c r="EG65" s="306">
        <v>8.3713953362217755</v>
      </c>
      <c r="EH65" s="306">
        <v>8.3359337734327639</v>
      </c>
      <c r="EI65" s="306">
        <v>8.2674617455401513</v>
      </c>
      <c r="EJ65" s="306">
        <v>8.2168307970969305</v>
      </c>
      <c r="EK65" s="306">
        <v>8.2933795748411949</v>
      </c>
      <c r="EL65" s="306">
        <v>8.2531968039236911</v>
      </c>
      <c r="EM65" s="306">
        <v>8.2012597166200276</v>
      </c>
      <c r="EN65" s="306">
        <v>8.2326998956150224</v>
      </c>
      <c r="EO65" s="306">
        <v>8.1574111999998014</v>
      </c>
      <c r="EP65" s="306">
        <v>8.233242406349861</v>
      </c>
      <c r="EQ65" s="306">
        <v>8.3014341829719598</v>
      </c>
      <c r="ER65" s="306">
        <v>8.7087461714564487</v>
      </c>
      <c r="ES65" s="306">
        <v>8.7041508045005909</v>
      </c>
      <c r="ET65" s="306">
        <v>9.1746874232491145</v>
      </c>
      <c r="EU65" s="306">
        <v>8.5557856610808862</v>
      </c>
      <c r="EV65" s="306">
        <v>8.504129373361641</v>
      </c>
      <c r="EW65" s="306">
        <v>8.6757367216717931</v>
      </c>
      <c r="EX65" s="306">
        <v>8.3392751946074437</v>
      </c>
      <c r="EY65" s="306">
        <v>8.3090513262186825</v>
      </c>
      <c r="EZ65" s="306">
        <v>8.2675797744253412</v>
      </c>
      <c r="FA65" s="306">
        <v>8.3818142156655266</v>
      </c>
      <c r="FB65" s="306">
        <v>8.3300257294333715</v>
      </c>
      <c r="FC65" s="306">
        <v>8.2274017639027672</v>
      </c>
      <c r="FD65" s="306">
        <v>8.4649133136635655</v>
      </c>
      <c r="FE65" s="306">
        <v>8.2868947122755863</v>
      </c>
      <c r="FF65" s="306">
        <v>8.1938240740097257</v>
      </c>
      <c r="FG65" s="306">
        <v>8.2526857299690572</v>
      </c>
      <c r="FH65" s="306">
        <v>8.3380812080359057</v>
      </c>
      <c r="FI65" s="410"/>
      <c r="FJ65" s="25">
        <v>7.2537914921935185</v>
      </c>
      <c r="FK65" s="25">
        <v>7.5006605433518887</v>
      </c>
      <c r="FL65" s="25">
        <v>8.3134001755956337</v>
      </c>
      <c r="FM65" s="25">
        <v>8.5833443780169123</v>
      </c>
      <c r="FN65" s="25">
        <v>8.5019874182996347</v>
      </c>
      <c r="FO65" s="25">
        <v>8.4783647659896566</v>
      </c>
      <c r="FP65" s="25">
        <v>8.2421004401396107</v>
      </c>
      <c r="FQ65" s="306">
        <v>8.0555746359856926</v>
      </c>
      <c r="FR65" s="306">
        <v>8.3640058735970264</v>
      </c>
      <c r="FS65" s="306">
        <v>8.4504049265710126</v>
      </c>
      <c r="FT65" s="306">
        <v>8.2863483111929455</v>
      </c>
      <c r="FU65" s="306">
        <v>8.5019301406855963</v>
      </c>
      <c r="FV65" s="306">
        <f>'EDE''s'!C65</f>
        <v>8.3034458510626052</v>
      </c>
      <c r="FW65" s="414"/>
      <c r="FX65" s="414"/>
      <c r="FY65" s="414"/>
      <c r="FZ65" s="414"/>
      <c r="GA65" s="414"/>
      <c r="GB65" s="414"/>
      <c r="GC65" s="414"/>
      <c r="GD65" s="414"/>
    </row>
    <row r="66" spans="1:186" ht="13.8" x14ac:dyDescent="0.3">
      <c r="A66" s="46"/>
      <c r="B66" s="21" t="s">
        <v>20</v>
      </c>
      <c r="C66" s="284">
        <v>7.9720609579859874</v>
      </c>
      <c r="D66" s="284">
        <v>7.9137893712630882</v>
      </c>
      <c r="E66" s="284">
        <v>5.8271586722899116E-2</v>
      </c>
      <c r="F66" s="285">
        <v>7.3632976554187241E-3</v>
      </c>
      <c r="G66" s="284"/>
      <c r="H66" s="284">
        <v>7.6219781916840246</v>
      </c>
      <c r="I66" s="284">
        <v>0.29181117957906366</v>
      </c>
      <c r="J66" s="285">
        <v>3.8285491278031318E-2</v>
      </c>
      <c r="K66" s="44">
        <v>0</v>
      </c>
      <c r="L66" s="25">
        <v>5.968152087986911</v>
      </c>
      <c r="M66" s="25">
        <v>5.9328121509939695</v>
      </c>
      <c r="N66" s="25">
        <v>5.9155006317119394</v>
      </c>
      <c r="O66" s="25">
        <v>5.9225429789803856</v>
      </c>
      <c r="P66" s="25">
        <v>5.6530487713420943</v>
      </c>
      <c r="Q66" s="25">
        <v>6.2401612750946116</v>
      </c>
      <c r="R66" s="25">
        <v>6.6805870775063072</v>
      </c>
      <c r="S66" s="25">
        <v>6.6296402571386457</v>
      </c>
      <c r="T66" s="25">
        <v>6.6312114754111917</v>
      </c>
      <c r="U66" s="25">
        <v>6.6032095685390733</v>
      </c>
      <c r="V66" s="25">
        <v>6.5008239530436835</v>
      </c>
      <c r="W66" s="25">
        <v>6.3116373391874179</v>
      </c>
      <c r="X66" s="25">
        <v>6.5655773735046008</v>
      </c>
      <c r="Y66" s="25">
        <v>6.4218712543580168</v>
      </c>
      <c r="Z66" s="25">
        <v>6.5053138578273346</v>
      </c>
      <c r="AA66" s="25">
        <v>6.4034330316992056</v>
      </c>
      <c r="AB66" s="25">
        <v>6.4158686985266371</v>
      </c>
      <c r="AC66" s="25">
        <v>6.3902278727607813</v>
      </c>
      <c r="AD66" s="25">
        <v>6.3419826386485907</v>
      </c>
      <c r="AE66" s="25">
        <v>6.358010144505708</v>
      </c>
      <c r="AF66" s="25">
        <v>6.4184153251682883</v>
      </c>
      <c r="AG66" s="25">
        <v>6.3036063845132588</v>
      </c>
      <c r="AH66" s="25">
        <v>6.2122506017060681</v>
      </c>
      <c r="AI66" s="25">
        <v>6.8300274150837179</v>
      </c>
      <c r="AJ66" s="25">
        <v>6.8483072867792059</v>
      </c>
      <c r="AK66" s="25">
        <v>6.9570336973736042</v>
      </c>
      <c r="AL66" s="25">
        <v>7.0734231713870024</v>
      </c>
      <c r="AM66" s="25">
        <v>7.082489624697363</v>
      </c>
      <c r="AN66" s="25">
        <v>7.1310254250571656</v>
      </c>
      <c r="AO66" s="25">
        <v>7.5580170722473561</v>
      </c>
      <c r="AP66" s="25">
        <v>7.6897879862717717</v>
      </c>
      <c r="AQ66" s="25">
        <v>7.8602469824090342</v>
      </c>
      <c r="AR66" s="25">
        <v>7.5790500187122563</v>
      </c>
      <c r="AS66" s="25">
        <v>7.7214677072041287</v>
      </c>
      <c r="AT66" s="25">
        <v>7.7105591353724909</v>
      </c>
      <c r="AU66" s="25">
        <v>7.6384909073615797</v>
      </c>
      <c r="AV66" s="25">
        <v>7.8804178777721168</v>
      </c>
      <c r="AW66" s="25">
        <v>7.7259152684294188</v>
      </c>
      <c r="AX66" s="25">
        <v>7.8582100797035519</v>
      </c>
      <c r="AY66" s="25">
        <v>7.8308495582060056</v>
      </c>
      <c r="AZ66" s="25">
        <v>7.8435891962938795</v>
      </c>
      <c r="BA66" s="25">
        <v>7.785295462658639</v>
      </c>
      <c r="BB66" s="25">
        <v>7.823481918654954</v>
      </c>
      <c r="BC66" s="25">
        <v>7.7716541944927116</v>
      </c>
      <c r="BD66" s="25">
        <v>7.8019467176516049</v>
      </c>
      <c r="BE66" s="25">
        <v>7.8518458544244281</v>
      </c>
      <c r="BF66" s="25">
        <v>7.8479331402182897</v>
      </c>
      <c r="BG66" s="25">
        <v>7.8645922769196401</v>
      </c>
      <c r="BH66" s="25">
        <v>7.834938361282715</v>
      </c>
      <c r="BI66" s="25">
        <v>7.8280372053491929</v>
      </c>
      <c r="BJ66" s="25">
        <v>7.8595166207211653</v>
      </c>
      <c r="BK66" s="25">
        <v>7.8597101231380826</v>
      </c>
      <c r="BL66" s="25">
        <v>7.9000928519189388</v>
      </c>
      <c r="BM66" s="25">
        <v>7.8965455143148864</v>
      </c>
      <c r="BN66" s="25">
        <v>7.8978622710536905</v>
      </c>
      <c r="BO66" s="25">
        <v>7.8763271091502043</v>
      </c>
      <c r="BP66" s="25">
        <v>7.8993435070332936</v>
      </c>
      <c r="BQ66" s="25">
        <v>7.8857711714932837</v>
      </c>
      <c r="BR66" s="25">
        <v>7.8820620112599027</v>
      </c>
      <c r="BS66" s="25">
        <v>7.7950209096727612</v>
      </c>
      <c r="BT66" s="25">
        <v>7.8082972504141441</v>
      </c>
      <c r="BU66" s="25">
        <v>7.8318322076367783</v>
      </c>
      <c r="BV66" s="25">
        <v>7.8607041812589316</v>
      </c>
      <c r="BW66" s="25">
        <v>7.8450142225587038</v>
      </c>
      <c r="BX66" s="25">
        <v>7.8620152025635122</v>
      </c>
      <c r="BY66" s="25">
        <v>7.8890227420541281</v>
      </c>
      <c r="BZ66" s="25">
        <v>7.8961041285928877</v>
      </c>
      <c r="CA66" s="25">
        <v>7.8514334212816363</v>
      </c>
      <c r="CB66" s="25">
        <v>7.7803795612541924</v>
      </c>
      <c r="CC66" s="25">
        <v>7.8215280971293257</v>
      </c>
      <c r="CD66" s="25">
        <v>7.7717185570147169</v>
      </c>
      <c r="CE66" s="25">
        <v>7.8110647902798984</v>
      </c>
      <c r="CF66" s="25">
        <v>7.7384539071447529</v>
      </c>
      <c r="CG66" s="25">
        <v>7.7813703782481536</v>
      </c>
      <c r="CH66" s="25">
        <v>7.6298339230375545</v>
      </c>
      <c r="CI66" s="25">
        <v>7.8169553319853415</v>
      </c>
      <c r="CJ66" s="25">
        <v>7.893232798125946</v>
      </c>
      <c r="CK66" s="25">
        <v>7.8398820743219142</v>
      </c>
      <c r="CL66" s="25">
        <v>7.689228494844869</v>
      </c>
      <c r="CM66" s="25">
        <v>7.784318679119302</v>
      </c>
      <c r="CN66" s="25">
        <v>7.7168195430001152</v>
      </c>
      <c r="CO66" s="25">
        <v>7.7291691058512368</v>
      </c>
      <c r="CP66" s="25">
        <v>7.654556408900949</v>
      </c>
      <c r="CQ66" s="25">
        <v>7.6403350282129914</v>
      </c>
      <c r="CR66" s="296">
        <v>7.664387118875168</v>
      </c>
      <c r="CS66" s="296">
        <v>7.7061538520570103</v>
      </c>
      <c r="CT66" s="306">
        <v>7.6351941439477313</v>
      </c>
      <c r="CU66" s="306">
        <v>7.5452721017911593</v>
      </c>
      <c r="CV66" s="306">
        <v>7.8501210960543739</v>
      </c>
      <c r="CW66" s="306">
        <v>7.8086583381105239</v>
      </c>
      <c r="CX66" s="306">
        <v>7.7410239536724648</v>
      </c>
      <c r="CY66" s="306">
        <v>7.7380990348411993</v>
      </c>
      <c r="CZ66" s="306">
        <v>7.7245844319417643</v>
      </c>
      <c r="DA66" s="306">
        <v>7.7403960702417418</v>
      </c>
      <c r="DB66" s="306">
        <v>7.615868345108848</v>
      </c>
      <c r="DC66" s="306">
        <v>7.6608000362573243</v>
      </c>
      <c r="DD66" s="306">
        <v>7.6528539862106157</v>
      </c>
      <c r="DE66" s="306">
        <v>7.7213113962408801</v>
      </c>
      <c r="DF66" s="306">
        <v>7.6671012488976755</v>
      </c>
      <c r="DG66" s="306">
        <v>7.4579590465131043</v>
      </c>
      <c r="DH66" s="306">
        <v>7.6110945005791519</v>
      </c>
      <c r="DI66" s="306">
        <v>7.7030310769193209</v>
      </c>
      <c r="DJ66" s="306">
        <v>7.4819203265105667</v>
      </c>
      <c r="DK66" s="306">
        <v>7.5199469137586483</v>
      </c>
      <c r="DL66" s="306">
        <v>7.5516221300864892</v>
      </c>
      <c r="DM66" s="306">
        <v>7.3868067938392903</v>
      </c>
      <c r="DN66" s="306">
        <v>7.2906960187841579</v>
      </c>
      <c r="DO66" s="306">
        <v>7.3173212264167198</v>
      </c>
      <c r="DP66" s="306">
        <v>7.3502012613636891</v>
      </c>
      <c r="DQ66" s="306">
        <v>7.3425842471334901</v>
      </c>
      <c r="DR66" s="306">
        <v>7.4932721310612438</v>
      </c>
      <c r="DS66" s="306">
        <v>7.4523576135432457</v>
      </c>
      <c r="DT66" s="306">
        <v>7.9046633949148255</v>
      </c>
      <c r="DU66" s="306">
        <v>7.6086621255892322</v>
      </c>
      <c r="DV66" s="306">
        <v>7.789106351916347</v>
      </c>
      <c r="DW66" s="306">
        <v>7.8031781925383363</v>
      </c>
      <c r="DX66" s="306">
        <v>7.6811604785710514</v>
      </c>
      <c r="DY66" s="306">
        <v>7.8590107419639006</v>
      </c>
      <c r="DZ66" s="306">
        <v>7.4423039663335508</v>
      </c>
      <c r="EA66" s="306">
        <v>7.1988771901229169</v>
      </c>
      <c r="EB66" s="306">
        <v>7.5410622529893967</v>
      </c>
      <c r="EC66" s="306">
        <v>7.4110090249425227</v>
      </c>
      <c r="ED66" s="306">
        <v>7.4696433419926809</v>
      </c>
      <c r="EE66" s="306">
        <v>7.5710941656150261</v>
      </c>
      <c r="EF66" s="306">
        <v>7.6613612478711621</v>
      </c>
      <c r="EG66" s="306">
        <v>7.8237899950611967</v>
      </c>
      <c r="EH66" s="306">
        <v>7.7095414705592002</v>
      </c>
      <c r="EI66" s="306">
        <v>7.7183941618637926</v>
      </c>
      <c r="EJ66" s="306">
        <v>7.6993752153362083</v>
      </c>
      <c r="EK66" s="306">
        <v>7.8013657834001746</v>
      </c>
      <c r="EL66" s="306">
        <v>7.6031327495994212</v>
      </c>
      <c r="EM66" s="306">
        <v>7.735395146962734</v>
      </c>
      <c r="EN66" s="306">
        <v>7.7296473075705423</v>
      </c>
      <c r="EO66" s="306">
        <v>7.6902498787234723</v>
      </c>
      <c r="EP66" s="306">
        <v>7.6792880469940226</v>
      </c>
      <c r="EQ66" s="306">
        <v>8.0179757391520781</v>
      </c>
      <c r="ER66" s="306">
        <v>7.9286979022508497</v>
      </c>
      <c r="ES66" s="306">
        <v>8.0141737889628999</v>
      </c>
      <c r="ET66" s="306">
        <v>8.1256023382526372</v>
      </c>
      <c r="EU66" s="306">
        <v>8.1633916367454002</v>
      </c>
      <c r="EV66" s="306">
        <v>7.8516030262018619</v>
      </c>
      <c r="EW66" s="306">
        <v>7.900775637981261</v>
      </c>
      <c r="EX66" s="306">
        <v>7.7774124706985335</v>
      </c>
      <c r="EY66" s="306">
        <v>7.8563886087113435</v>
      </c>
      <c r="EZ66" s="306">
        <v>7.7786159300649134</v>
      </c>
      <c r="FA66" s="306">
        <v>7.8182247214171401</v>
      </c>
      <c r="FB66" s="306">
        <v>8.0663305619514549</v>
      </c>
      <c r="FC66" s="306">
        <v>8.0418902424631167</v>
      </c>
      <c r="FD66" s="306">
        <v>8.0209555720211085</v>
      </c>
      <c r="FE66" s="306">
        <v>7.9525137759813287</v>
      </c>
      <c r="FF66" s="306">
        <v>7.912109322099349</v>
      </c>
      <c r="FG66" s="306">
        <v>8.0371055664387399</v>
      </c>
      <c r="FH66" s="306">
        <v>8.0868966776338223</v>
      </c>
      <c r="FI66" s="410"/>
      <c r="FJ66" s="25">
        <v>6.2726304015770626</v>
      </c>
      <c r="FK66" s="25">
        <v>6.4259173255750088</v>
      </c>
      <c r="FL66" s="25">
        <v>7.4173182005908256</v>
      </c>
      <c r="FM66" s="25">
        <v>7.82332795609247</v>
      </c>
      <c r="FN66" s="25">
        <v>7.8691638079851183</v>
      </c>
      <c r="FO66" s="25">
        <v>7.8358634770310696</v>
      </c>
      <c r="FP66" s="25">
        <v>7.7430173670183819</v>
      </c>
      <c r="FQ66" s="306">
        <v>7.7033567124375173</v>
      </c>
      <c r="FR66" s="306">
        <v>7.5226533331122019</v>
      </c>
      <c r="FS66" s="306">
        <v>7.5856836266067997</v>
      </c>
      <c r="FT66" s="306">
        <v>7.6431312151233373</v>
      </c>
      <c r="FU66" s="306">
        <v>7.8967675020830814</v>
      </c>
      <c r="FV66" s="306">
        <f>'EDE''s'!C66</f>
        <v>7.9720609579859874</v>
      </c>
      <c r="FW66" s="414"/>
      <c r="FX66" s="414"/>
      <c r="FY66" s="414"/>
      <c r="FZ66" s="414"/>
      <c r="GA66" s="414"/>
      <c r="GB66" s="414"/>
      <c r="GC66" s="414"/>
      <c r="GD66" s="414"/>
    </row>
    <row r="67" spans="1:186" ht="13.8" x14ac:dyDescent="0.3">
      <c r="A67" s="46"/>
      <c r="B67" s="24"/>
      <c r="C67" s="284"/>
      <c r="D67" s="284"/>
      <c r="E67" s="284"/>
      <c r="F67" s="285"/>
      <c r="G67" s="284"/>
      <c r="H67" s="284"/>
      <c r="I67" s="284"/>
      <c r="J67" s="285"/>
      <c r="K67" s="44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96"/>
      <c r="CS67" s="296"/>
      <c r="CT67" s="306"/>
      <c r="CU67" s="306"/>
      <c r="CV67" s="306"/>
      <c r="CW67" s="306"/>
      <c r="CX67" s="306"/>
      <c r="CY67" s="306"/>
      <c r="CZ67" s="306"/>
      <c r="DA67" s="306"/>
      <c r="DB67" s="306"/>
      <c r="DC67" s="306"/>
      <c r="DD67" s="306"/>
      <c r="DE67" s="306"/>
      <c r="DF67" s="306"/>
      <c r="DG67" s="306"/>
      <c r="DH67" s="306"/>
      <c r="DI67" s="306"/>
      <c r="DJ67" s="306"/>
      <c r="DK67" s="306"/>
      <c r="DL67" s="306"/>
      <c r="DM67" s="306"/>
      <c r="DN67" s="306"/>
      <c r="DO67" s="306"/>
      <c r="DP67" s="306"/>
      <c r="DQ67" s="306"/>
      <c r="DR67" s="306"/>
      <c r="DS67" s="306"/>
      <c r="DT67" s="306"/>
      <c r="DU67" s="306"/>
      <c r="DV67" s="306"/>
      <c r="DW67" s="306"/>
      <c r="DX67" s="306"/>
      <c r="DY67" s="306"/>
      <c r="DZ67" s="306"/>
      <c r="EA67" s="306"/>
      <c r="EB67" s="306"/>
      <c r="EC67" s="306"/>
      <c r="ED67" s="306"/>
      <c r="EE67" s="306"/>
      <c r="EF67" s="306"/>
      <c r="EG67" s="306"/>
      <c r="EH67" s="306"/>
      <c r="EI67" s="306"/>
      <c r="EJ67" s="306"/>
      <c r="EK67" s="306"/>
      <c r="EL67" s="306"/>
      <c r="EM67" s="306"/>
      <c r="EN67" s="306"/>
      <c r="EO67" s="306"/>
      <c r="EP67" s="306"/>
      <c r="EQ67" s="306"/>
      <c r="ER67" s="306"/>
      <c r="ES67" s="306"/>
      <c r="ET67" s="306"/>
      <c r="EU67" s="306"/>
      <c r="EV67" s="306"/>
      <c r="EW67" s="306"/>
      <c r="EX67" s="306"/>
      <c r="EY67" s="306"/>
      <c r="EZ67" s="306"/>
      <c r="FA67" s="306"/>
      <c r="FB67" s="306"/>
      <c r="FC67" s="306"/>
      <c r="FD67" s="306"/>
      <c r="FE67" s="306"/>
      <c r="FF67" s="306"/>
      <c r="FG67" s="306"/>
      <c r="FH67" s="306"/>
      <c r="FI67" s="410"/>
      <c r="FJ67" s="25"/>
      <c r="FK67" s="25"/>
      <c r="FL67" s="25"/>
      <c r="FM67" s="25"/>
      <c r="FN67" s="25"/>
      <c r="FO67" s="25"/>
      <c r="FP67" s="25"/>
      <c r="FQ67" s="306"/>
      <c r="FR67" s="306"/>
      <c r="FS67" s="306"/>
      <c r="FT67" s="306"/>
      <c r="FU67" s="306"/>
      <c r="FV67" s="306"/>
      <c r="FW67" s="414"/>
      <c r="FX67" s="414"/>
      <c r="FY67" s="414"/>
      <c r="FZ67" s="414"/>
      <c r="GA67" s="414"/>
      <c r="GB67" s="414"/>
      <c r="GC67" s="414"/>
      <c r="GD67" s="414"/>
    </row>
    <row r="68" spans="1:186" ht="13.8" x14ac:dyDescent="0.3">
      <c r="A68" s="46"/>
      <c r="B68" s="42" t="s">
        <v>31</v>
      </c>
      <c r="C68" s="286">
        <v>1134.1642481067561</v>
      </c>
      <c r="D68" s="286">
        <v>1127.2034193305738</v>
      </c>
      <c r="E68" s="286">
        <v>6.9608287761823249</v>
      </c>
      <c r="F68" s="289">
        <v>6.1753084286385847E-3</v>
      </c>
      <c r="G68" s="287"/>
      <c r="H68" s="286">
        <v>1288.2573639975344</v>
      </c>
      <c r="I68" s="286">
        <v>-161.05394466696066</v>
      </c>
      <c r="J68" s="289">
        <v>-0.12501690203206081</v>
      </c>
      <c r="K68" s="43">
        <v>0</v>
      </c>
      <c r="L68" s="28">
        <v>87.65494020387419</v>
      </c>
      <c r="M68" s="28">
        <v>84.888422717622689</v>
      </c>
      <c r="N68" s="28">
        <v>81.451536712450604</v>
      </c>
      <c r="O68" s="28">
        <v>86.999449200457818</v>
      </c>
      <c r="P68" s="28">
        <v>88.251443297437845</v>
      </c>
      <c r="Q68" s="28">
        <v>101.32989374503259</v>
      </c>
      <c r="R68" s="28">
        <v>109.60986750456306</v>
      </c>
      <c r="S68" s="28">
        <v>113.41784167323166</v>
      </c>
      <c r="T68" s="28">
        <v>112.28333706489272</v>
      </c>
      <c r="U68" s="28">
        <v>112.02805282098656</v>
      </c>
      <c r="V68" s="28">
        <v>110.64164761743123</v>
      </c>
      <c r="W68" s="28">
        <v>107.38391070118143</v>
      </c>
      <c r="X68" s="28">
        <v>103.61888550232668</v>
      </c>
      <c r="Y68" s="28">
        <v>100.7414124540413</v>
      </c>
      <c r="Z68" s="28">
        <v>105.40969249213168</v>
      </c>
      <c r="AA68" s="28">
        <v>109.9186896204838</v>
      </c>
      <c r="AB68" s="28">
        <v>112.98518009906181</v>
      </c>
      <c r="AC68" s="28">
        <v>114.83245964530565</v>
      </c>
      <c r="AD68" s="28">
        <v>116.68124399750464</v>
      </c>
      <c r="AE68" s="28">
        <v>118.46749899078972</v>
      </c>
      <c r="AF68" s="28">
        <v>120.46342757015142</v>
      </c>
      <c r="AG68" s="28">
        <v>112.7395695752914</v>
      </c>
      <c r="AH68" s="28">
        <v>112.87461388562039</v>
      </c>
      <c r="AI68" s="28">
        <v>113.53394641411873</v>
      </c>
      <c r="AJ68" s="28">
        <v>111.43306232043865</v>
      </c>
      <c r="AK68" s="28">
        <v>113.13734610838664</v>
      </c>
      <c r="AL68" s="28">
        <v>113.09164207703324</v>
      </c>
      <c r="AM68" s="28">
        <v>115.05897546620795</v>
      </c>
      <c r="AN68" s="28">
        <v>119.79374689536797</v>
      </c>
      <c r="AO68" s="28">
        <v>133.72189464864692</v>
      </c>
      <c r="AP68" s="28">
        <v>137.7423928340142</v>
      </c>
      <c r="AQ68" s="28">
        <v>138.50789166710365</v>
      </c>
      <c r="AR68" s="28">
        <v>139.74784795950114</v>
      </c>
      <c r="AS68" s="28">
        <v>143.95966468202721</v>
      </c>
      <c r="AT68" s="28">
        <v>135.48507378649575</v>
      </c>
      <c r="AU68" s="28">
        <v>127.39079605565959</v>
      </c>
      <c r="AV68" s="28">
        <v>119.03571030538818</v>
      </c>
      <c r="AW68" s="28">
        <v>113.41722168513897</v>
      </c>
      <c r="AX68" s="28">
        <v>118.48197187383319</v>
      </c>
      <c r="AY68" s="28">
        <v>120.09943568891946</v>
      </c>
      <c r="AZ68" s="28">
        <v>125.74834492865949</v>
      </c>
      <c r="BA68" s="28">
        <v>138.40718536200066</v>
      </c>
      <c r="BB68" s="28">
        <v>139.23101432183699</v>
      </c>
      <c r="BC68" s="28">
        <v>141.68607802647264</v>
      </c>
      <c r="BD68" s="28">
        <v>136.2923874682152</v>
      </c>
      <c r="BE68" s="28">
        <v>137.57246588525112</v>
      </c>
      <c r="BF68" s="28">
        <v>132.20396581627188</v>
      </c>
      <c r="BG68" s="28">
        <v>120.91860204148297</v>
      </c>
      <c r="BH68" s="28">
        <v>116.89708608121138</v>
      </c>
      <c r="BI68" s="28">
        <v>117.586285878458</v>
      </c>
      <c r="BJ68" s="28">
        <v>118.61339382798167</v>
      </c>
      <c r="BK68" s="28">
        <v>122.74999855903297</v>
      </c>
      <c r="BL68" s="28">
        <v>130.22238182083981</v>
      </c>
      <c r="BM68" s="28">
        <v>132.20557123034502</v>
      </c>
      <c r="BN68" s="28">
        <v>133.26823624840966</v>
      </c>
      <c r="BO68" s="28">
        <v>136.38960752225989</v>
      </c>
      <c r="BP68" s="28">
        <v>135.91748939446546</v>
      </c>
      <c r="BQ68" s="28">
        <v>138.77511585005996</v>
      </c>
      <c r="BR68" s="28">
        <v>134.61343143896647</v>
      </c>
      <c r="BS68" s="28">
        <v>127.26144350883314</v>
      </c>
      <c r="BT68" s="28">
        <v>121.56916109654685</v>
      </c>
      <c r="BU68" s="28">
        <v>110.60745055751437</v>
      </c>
      <c r="BV68" s="28">
        <v>118.19077769261806</v>
      </c>
      <c r="BW68" s="28">
        <v>130.00970078186882</v>
      </c>
      <c r="BX68" s="28">
        <v>129.43708784016343</v>
      </c>
      <c r="BY68" s="28">
        <v>135.73548253836623</v>
      </c>
      <c r="BZ68" s="28">
        <v>140.16018550381338</v>
      </c>
      <c r="CA68" s="28">
        <v>142.04153996119814</v>
      </c>
      <c r="CB68" s="28">
        <v>136.52791816855904</v>
      </c>
      <c r="CC68" s="28">
        <v>135.88560882608772</v>
      </c>
      <c r="CD68" s="28">
        <v>136.80731292804765</v>
      </c>
      <c r="CE68" s="28">
        <v>125.70852586094344</v>
      </c>
      <c r="CF68" s="28">
        <v>121.12949371171439</v>
      </c>
      <c r="CG68" s="28">
        <v>120.40053032882949</v>
      </c>
      <c r="CH68" s="28">
        <v>117.89748370856648</v>
      </c>
      <c r="CI68" s="28">
        <v>125.85091484179502</v>
      </c>
      <c r="CJ68" s="28">
        <v>132.75960233652677</v>
      </c>
      <c r="CK68" s="28">
        <v>134.21564610719801</v>
      </c>
      <c r="CL68" s="28">
        <v>136.78723979915276</v>
      </c>
      <c r="CM68" s="28">
        <v>143.61675315209712</v>
      </c>
      <c r="CN68" s="28">
        <v>141.98685469576759</v>
      </c>
      <c r="CO68" s="28">
        <v>141.53412845005184</v>
      </c>
      <c r="CP68" s="28">
        <v>136.86463515352659</v>
      </c>
      <c r="CQ68" s="28">
        <v>127.03682228752585</v>
      </c>
      <c r="CR68" s="298">
        <v>124.10245301871947</v>
      </c>
      <c r="CS68" s="298">
        <v>121.48476488895906</v>
      </c>
      <c r="CT68" s="362">
        <v>119.84557298589269</v>
      </c>
      <c r="CU68" s="362">
        <v>127.80375003479628</v>
      </c>
      <c r="CV68" s="362">
        <v>130.44233932159503</v>
      </c>
      <c r="CW68" s="362">
        <v>136.38915231671612</v>
      </c>
      <c r="CX68" s="362">
        <v>137.58572912982322</v>
      </c>
      <c r="CY68" s="362">
        <v>141.01123030253996</v>
      </c>
      <c r="CZ68" s="362">
        <v>139.85059643573862</v>
      </c>
      <c r="DA68" s="362">
        <v>134.12685436088111</v>
      </c>
      <c r="DB68" s="362">
        <v>133.69435825266962</v>
      </c>
      <c r="DC68" s="362">
        <v>121.99239777456182</v>
      </c>
      <c r="DD68" s="362">
        <v>122.10910528935329</v>
      </c>
      <c r="DE68" s="362">
        <v>118.19017547237826</v>
      </c>
      <c r="DF68" s="362">
        <v>120.89326320048625</v>
      </c>
      <c r="DG68" s="362">
        <v>126.71079971563955</v>
      </c>
      <c r="DH68" s="362">
        <v>126.83609869161546</v>
      </c>
      <c r="DI68" s="362">
        <v>140.21166139850629</v>
      </c>
      <c r="DJ68" s="362">
        <v>140.78101699630784</v>
      </c>
      <c r="DK68" s="362">
        <v>145.66044495889665</v>
      </c>
      <c r="DL68" s="362">
        <v>145.07109480980947</v>
      </c>
      <c r="DM68" s="362">
        <v>138.8532440363725</v>
      </c>
      <c r="DN68" s="362">
        <v>140.88867481024042</v>
      </c>
      <c r="DO68" s="362">
        <v>132.52789848748725</v>
      </c>
      <c r="DP68" s="362">
        <v>126.13764076432335</v>
      </c>
      <c r="DQ68" s="362">
        <v>121.79823498065795</v>
      </c>
      <c r="DR68" s="362">
        <v>117.34818294749516</v>
      </c>
      <c r="DS68" s="362">
        <v>130.49040148783948</v>
      </c>
      <c r="DT68" s="362">
        <v>139.4355410523745</v>
      </c>
      <c r="DU68" s="362">
        <v>143.64288131764545</v>
      </c>
      <c r="DV68" s="362">
        <v>147.69874375194684</v>
      </c>
      <c r="DW68" s="362">
        <v>152.36350213445036</v>
      </c>
      <c r="DX68" s="362">
        <v>146.66886278805089</v>
      </c>
      <c r="DY68" s="362">
        <v>142.59540957462434</v>
      </c>
      <c r="DZ68" s="362">
        <v>144.78230696226871</v>
      </c>
      <c r="EA68" s="362">
        <v>132.60883475743304</v>
      </c>
      <c r="EB68" s="362">
        <v>135.83426249691041</v>
      </c>
      <c r="EC68" s="362">
        <v>134.41214315772427</v>
      </c>
      <c r="ED68" s="362">
        <v>132.86848686866904</v>
      </c>
      <c r="EE68" s="362">
        <v>134.72439987242328</v>
      </c>
      <c r="EF68" s="362">
        <v>138.41225457899961</v>
      </c>
      <c r="EG68" s="362">
        <v>148.38772701681532</v>
      </c>
      <c r="EH68" s="362">
        <v>152.46922860965662</v>
      </c>
      <c r="EI68" s="362">
        <v>155.43492128536039</v>
      </c>
      <c r="EJ68" s="362">
        <v>155.71394011097533</v>
      </c>
      <c r="EK68" s="362">
        <v>143.48435796781206</v>
      </c>
      <c r="EL68" s="362">
        <v>143.25845409019993</v>
      </c>
      <c r="EM68" s="362">
        <v>133.85068962867069</v>
      </c>
      <c r="EN68" s="362">
        <v>127.88418368118647</v>
      </c>
      <c r="EO68" s="362">
        <v>121.66845548116024</v>
      </c>
      <c r="EP68" s="362">
        <v>123.77173188938792</v>
      </c>
      <c r="EQ68" s="362">
        <v>116.93282425654436</v>
      </c>
      <c r="ER68" s="362">
        <v>116.22632895920822</v>
      </c>
      <c r="ES68" s="362">
        <v>123.12944403947192</v>
      </c>
      <c r="ET68" s="362">
        <v>138.21080270632919</v>
      </c>
      <c r="EU68" s="362">
        <v>132.2364587076398</v>
      </c>
      <c r="EV68" s="362">
        <v>127.14318960964563</v>
      </c>
      <c r="EW68" s="362">
        <v>128.09443681118137</v>
      </c>
      <c r="EX68" s="362">
        <v>123.26311037393019</v>
      </c>
      <c r="EY68" s="362">
        <v>113.91315068783157</v>
      </c>
      <c r="EZ68" s="362">
        <v>110.90057233894827</v>
      </c>
      <c r="FA68" s="362">
        <v>112.38946003223714</v>
      </c>
      <c r="FB68" s="362">
        <v>115.14525618798473</v>
      </c>
      <c r="FC68" s="362">
        <v>120.40640199523438</v>
      </c>
      <c r="FD68" s="362">
        <v>126.17038245716671</v>
      </c>
      <c r="FE68" s="362">
        <v>131.02858977067262</v>
      </c>
      <c r="FF68" s="362">
        <v>133.16234956099976</v>
      </c>
      <c r="FG68" s="362">
        <v>138.31984031958061</v>
      </c>
      <c r="FH68" s="362">
        <v>146.64139544393186</v>
      </c>
      <c r="FI68" s="410"/>
      <c r="FJ68" s="28">
        <v>1195.9403432591623</v>
      </c>
      <c r="FK68" s="28">
        <v>1342.2666202468272</v>
      </c>
      <c r="FL68" s="28">
        <v>1529.0703345008828</v>
      </c>
      <c r="FM68" s="28">
        <v>1543.0943834034708</v>
      </c>
      <c r="FN68" s="28">
        <v>1544.5000413608634</v>
      </c>
      <c r="FO68" s="28">
        <v>1562.6807517557272</v>
      </c>
      <c r="FP68" s="28">
        <v>1580.0801045727519</v>
      </c>
      <c r="FQ68" s="308">
        <v>1568.329198822893</v>
      </c>
      <c r="FR68" s="362">
        <v>1598.7334778670934</v>
      </c>
      <c r="FS68" s="362">
        <v>1645.5705425191099</v>
      </c>
      <c r="FT68" s="362">
        <v>1708.8508656842168</v>
      </c>
      <c r="FU68" s="362">
        <v>1492.4741172035169</v>
      </c>
      <c r="FV68" s="362">
        <f>'EDE''s'!C68</f>
        <v>1134.1642481067561</v>
      </c>
      <c r="FW68" s="414"/>
      <c r="FX68" s="414"/>
      <c r="FY68" s="414"/>
      <c r="FZ68" s="414"/>
      <c r="GA68" s="414"/>
      <c r="GB68" s="414"/>
      <c r="GC68" s="414"/>
      <c r="GD68" s="414"/>
    </row>
    <row r="69" spans="1:186" ht="13.8" x14ac:dyDescent="0.3">
      <c r="A69" s="46"/>
      <c r="B69" s="21" t="s">
        <v>18</v>
      </c>
      <c r="C69" s="288">
        <v>383.61920483508197</v>
      </c>
      <c r="D69" s="288">
        <v>363.69475449985458</v>
      </c>
      <c r="E69" s="288">
        <v>19.924450335227391</v>
      </c>
      <c r="F69" s="285">
        <v>5.4783441577613841E-2</v>
      </c>
      <c r="G69" s="284"/>
      <c r="H69" s="288">
        <v>398.74510858182805</v>
      </c>
      <c r="I69" s="288">
        <v>-35.050354081973467</v>
      </c>
      <c r="J69" s="285">
        <v>-8.7901652779223113E-2</v>
      </c>
      <c r="K69" s="44">
        <v>0</v>
      </c>
      <c r="L69" s="22">
        <v>27.635313034148929</v>
      </c>
      <c r="M69" s="22">
        <v>26.121395858866027</v>
      </c>
      <c r="N69" s="22">
        <v>24.240174074043001</v>
      </c>
      <c r="O69" s="22">
        <v>26.432942838445218</v>
      </c>
      <c r="P69" s="22">
        <v>28.629503543128319</v>
      </c>
      <c r="Q69" s="22">
        <v>31.262378384435305</v>
      </c>
      <c r="R69" s="22">
        <v>33.765812526900341</v>
      </c>
      <c r="S69" s="22">
        <v>37.04140476195748</v>
      </c>
      <c r="T69" s="22">
        <v>35.891360280931394</v>
      </c>
      <c r="U69" s="22">
        <v>34.528606640214569</v>
      </c>
      <c r="V69" s="22">
        <v>36.003498510320398</v>
      </c>
      <c r="W69" s="22">
        <v>32.768214783959934</v>
      </c>
      <c r="X69" s="22">
        <v>32.140897692180239</v>
      </c>
      <c r="Y69" s="22">
        <v>31.152893654579103</v>
      </c>
      <c r="Z69" s="22">
        <v>31.112055287754252</v>
      </c>
      <c r="AA69" s="22">
        <v>33.479445506103637</v>
      </c>
      <c r="AB69" s="22">
        <v>32.837455024412257</v>
      </c>
      <c r="AC69" s="22">
        <v>35.355097734606737</v>
      </c>
      <c r="AD69" s="22">
        <v>35.044885207497032</v>
      </c>
      <c r="AE69" s="22">
        <v>35.869531239805802</v>
      </c>
      <c r="AF69" s="22">
        <v>36.898654020146616</v>
      </c>
      <c r="AG69" s="22">
        <v>34.328350273660675</v>
      </c>
      <c r="AH69" s="22">
        <v>35.199596375415112</v>
      </c>
      <c r="AI69" s="22">
        <v>35.56321135959427</v>
      </c>
      <c r="AJ69" s="22">
        <v>33.786483375018854</v>
      </c>
      <c r="AK69" s="22">
        <v>33.920683205407691</v>
      </c>
      <c r="AL69" s="22">
        <v>33.126836434314761</v>
      </c>
      <c r="AM69" s="22">
        <v>31.813726717299485</v>
      </c>
      <c r="AN69" s="22">
        <v>34.904966071697004</v>
      </c>
      <c r="AO69" s="22">
        <v>39.725141588669814</v>
      </c>
      <c r="AP69" s="22">
        <v>40.960978662628769</v>
      </c>
      <c r="AQ69" s="22">
        <v>41.532352855606746</v>
      </c>
      <c r="AR69" s="22">
        <v>41.826419953053218</v>
      </c>
      <c r="AS69" s="22">
        <v>45.057674783748105</v>
      </c>
      <c r="AT69" s="22">
        <v>41.293746872216694</v>
      </c>
      <c r="AU69" s="22">
        <v>36.8796684023038</v>
      </c>
      <c r="AV69" s="22">
        <v>34.232859921274446</v>
      </c>
      <c r="AW69" s="22">
        <v>32.216700776199339</v>
      </c>
      <c r="AX69" s="22">
        <v>33.612417262713222</v>
      </c>
      <c r="AY69" s="22">
        <v>33.743283533839566</v>
      </c>
      <c r="AZ69" s="22">
        <v>35.277261748801557</v>
      </c>
      <c r="BA69" s="22">
        <v>40.820156477784785</v>
      </c>
      <c r="BB69" s="22">
        <v>39.362213275623155</v>
      </c>
      <c r="BC69" s="22">
        <v>41.369016766853072</v>
      </c>
      <c r="BD69" s="22">
        <v>39.088429980934244</v>
      </c>
      <c r="BE69" s="22">
        <v>40.56723615865981</v>
      </c>
      <c r="BF69" s="22">
        <v>37.521915151439593</v>
      </c>
      <c r="BG69" s="22">
        <v>30.849263328603332</v>
      </c>
      <c r="BH69" s="22">
        <v>33.993921324976917</v>
      </c>
      <c r="BI69" s="22">
        <v>35.332775461280832</v>
      </c>
      <c r="BJ69" s="22">
        <v>33.322589527457538</v>
      </c>
      <c r="BK69" s="22">
        <v>33.884615432728133</v>
      </c>
      <c r="BL69" s="22">
        <v>37.097803510404027</v>
      </c>
      <c r="BM69" s="22">
        <v>38.739659262098201</v>
      </c>
      <c r="BN69" s="22">
        <v>38.370501371530771</v>
      </c>
      <c r="BO69" s="22">
        <v>38.443401724486677</v>
      </c>
      <c r="BP69" s="22">
        <v>40.539537035312279</v>
      </c>
      <c r="BQ69" s="22">
        <v>39.512362698841493</v>
      </c>
      <c r="BR69" s="22">
        <v>39.899040945945757</v>
      </c>
      <c r="BS69" s="22">
        <v>37.231250955741274</v>
      </c>
      <c r="BT69" s="22">
        <v>36.768970920793123</v>
      </c>
      <c r="BU69" s="22">
        <v>34.362550162671127</v>
      </c>
      <c r="BV69" s="22">
        <v>34.248511733975</v>
      </c>
      <c r="BW69" s="22">
        <v>36.951560715994631</v>
      </c>
      <c r="BX69" s="22">
        <v>38.459528417163632</v>
      </c>
      <c r="BY69" s="22">
        <v>39.078372296674935</v>
      </c>
      <c r="BZ69" s="22">
        <v>40.71516956091962</v>
      </c>
      <c r="CA69" s="22">
        <v>42.284401105055231</v>
      </c>
      <c r="CB69" s="22">
        <v>41.954943318164339</v>
      </c>
      <c r="CC69" s="22">
        <v>39.360790131741389</v>
      </c>
      <c r="CD69" s="22">
        <v>40.752763038812972</v>
      </c>
      <c r="CE69" s="22">
        <v>36.923990756493701</v>
      </c>
      <c r="CF69" s="22">
        <v>36.221085183259191</v>
      </c>
      <c r="CG69" s="22">
        <v>35.462641824828971</v>
      </c>
      <c r="CH69" s="22">
        <v>34.802668766797964</v>
      </c>
      <c r="CI69" s="22">
        <v>37.069295293388606</v>
      </c>
      <c r="CJ69" s="22">
        <v>39.465956647823731</v>
      </c>
      <c r="CK69" s="22">
        <v>39.461943700869647</v>
      </c>
      <c r="CL69" s="22">
        <v>38.75674697861146</v>
      </c>
      <c r="CM69" s="22">
        <v>42.465296928914569</v>
      </c>
      <c r="CN69" s="22">
        <v>43.2073085128551</v>
      </c>
      <c r="CO69" s="22">
        <v>42.018823562098248</v>
      </c>
      <c r="CP69" s="22">
        <v>41.271879863243996</v>
      </c>
      <c r="CQ69" s="22">
        <v>37.380959700792985</v>
      </c>
      <c r="CR69" s="299">
        <v>37.207827995810547</v>
      </c>
      <c r="CS69" s="299">
        <v>36.819146645222688</v>
      </c>
      <c r="CT69" s="364">
        <v>34.350983977959842</v>
      </c>
      <c r="CU69" s="364">
        <v>38.146916649994729</v>
      </c>
      <c r="CV69" s="364">
        <v>38.821407256498468</v>
      </c>
      <c r="CW69" s="364">
        <v>41.08358029099648</v>
      </c>
      <c r="CX69" s="364">
        <v>41.728492574582972</v>
      </c>
      <c r="CY69" s="364">
        <v>43.21828144684477</v>
      </c>
      <c r="CZ69" s="364">
        <v>43.521432836270584</v>
      </c>
      <c r="DA69" s="364">
        <v>42.178327861379678</v>
      </c>
      <c r="DB69" s="364">
        <v>40.833154059002837</v>
      </c>
      <c r="DC69" s="364">
        <v>36.766310746424061</v>
      </c>
      <c r="DD69" s="364">
        <v>37.920476527286887</v>
      </c>
      <c r="DE69" s="364">
        <v>35.62886624420436</v>
      </c>
      <c r="DF69" s="364">
        <v>36.157918460517962</v>
      </c>
      <c r="DG69" s="364">
        <v>38.345978240905374</v>
      </c>
      <c r="DH69" s="364">
        <v>38.079039474327253</v>
      </c>
      <c r="DI69" s="364">
        <v>42.769697275032136</v>
      </c>
      <c r="DJ69" s="364">
        <v>43.381153720578254</v>
      </c>
      <c r="DK69" s="364">
        <v>45.546697163391165</v>
      </c>
      <c r="DL69" s="364">
        <v>45.597372237377463</v>
      </c>
      <c r="DM69" s="364">
        <v>42.105151860312596</v>
      </c>
      <c r="DN69" s="364">
        <v>43.134924091619801</v>
      </c>
      <c r="DO69" s="364">
        <v>39.565211773255257</v>
      </c>
      <c r="DP69" s="364">
        <v>39.418074028752649</v>
      </c>
      <c r="DQ69" s="364">
        <v>37.778650365808979</v>
      </c>
      <c r="DR69" s="364">
        <v>35.133210446272891</v>
      </c>
      <c r="DS69" s="364">
        <v>38.532788792191091</v>
      </c>
      <c r="DT69" s="364">
        <v>42.890684526296468</v>
      </c>
      <c r="DU69" s="364">
        <v>43.885347755506736</v>
      </c>
      <c r="DV69" s="364">
        <v>45.124246905780502</v>
      </c>
      <c r="DW69" s="364">
        <v>47.596988215218445</v>
      </c>
      <c r="DX69" s="364">
        <v>46.892616009797692</v>
      </c>
      <c r="DY69" s="364">
        <v>44.47815773757938</v>
      </c>
      <c r="DZ69" s="364">
        <v>44.322193570695603</v>
      </c>
      <c r="EA69" s="364">
        <v>42.745188889478598</v>
      </c>
      <c r="EB69" s="364">
        <v>41.220562792685847</v>
      </c>
      <c r="EC69" s="364">
        <v>40.04467710227167</v>
      </c>
      <c r="ED69" s="364">
        <v>38.321325423212784</v>
      </c>
      <c r="EE69" s="364">
        <v>42.49379062835208</v>
      </c>
      <c r="EF69" s="364">
        <v>43.205815490465781</v>
      </c>
      <c r="EG69" s="364">
        <v>46.226700923379077</v>
      </c>
      <c r="EH69" s="364">
        <v>47.393044676607012</v>
      </c>
      <c r="EI69" s="364">
        <v>49.774303093683187</v>
      </c>
      <c r="EJ69" s="364">
        <v>50.064888451170667</v>
      </c>
      <c r="EK69" s="364">
        <v>45.164814907332541</v>
      </c>
      <c r="EL69" s="364">
        <v>46.449549622751448</v>
      </c>
      <c r="EM69" s="364">
        <v>41.996799287110974</v>
      </c>
      <c r="EN69" s="364">
        <v>40.84473751314632</v>
      </c>
      <c r="EO69" s="364">
        <v>38.888316310424642</v>
      </c>
      <c r="EP69" s="364">
        <v>38.669635644209812</v>
      </c>
      <c r="EQ69" s="364">
        <v>38.786004826782765</v>
      </c>
      <c r="ER69" s="364">
        <v>37.426347506491879</v>
      </c>
      <c r="ES69" s="364">
        <v>39.863433865018393</v>
      </c>
      <c r="ET69" s="364">
        <v>42.324039783757804</v>
      </c>
      <c r="EU69" s="364">
        <v>43.08922152091629</v>
      </c>
      <c r="EV69" s="364">
        <v>43.803017529106619</v>
      </c>
      <c r="EW69" s="364">
        <v>42.074405596253904</v>
      </c>
      <c r="EX69" s="364">
        <v>42.372903448239484</v>
      </c>
      <c r="EY69" s="364">
        <v>37.00757452150156</v>
      </c>
      <c r="EZ69" s="364">
        <v>36.903453555965214</v>
      </c>
      <c r="FA69" s="364">
        <v>37.310025930358904</v>
      </c>
      <c r="FB69" s="364">
        <v>37.382479169336058</v>
      </c>
      <c r="FC69" s="364">
        <v>40.022460039247605</v>
      </c>
      <c r="FD69" s="364">
        <v>42.261412636744168</v>
      </c>
      <c r="FE69" s="364">
        <v>44.802247307897453</v>
      </c>
      <c r="FF69" s="364">
        <v>44.632527951295536</v>
      </c>
      <c r="FG69" s="364">
        <v>48.559611961847736</v>
      </c>
      <c r="FH69" s="364">
        <v>51.744986282389249</v>
      </c>
      <c r="FI69" s="410"/>
      <c r="FJ69" s="22">
        <v>374.32060523735089</v>
      </c>
      <c r="FK69" s="22">
        <v>408.98207337575576</v>
      </c>
      <c r="FL69" s="22">
        <v>454.82867892196498</v>
      </c>
      <c r="FM69" s="22">
        <v>438.66075438272611</v>
      </c>
      <c r="FN69" s="22">
        <v>446.3674592508039</v>
      </c>
      <c r="FO69" s="22">
        <v>461.86155215845969</v>
      </c>
      <c r="FP69" s="22">
        <v>467.58460696348442</v>
      </c>
      <c r="FQ69" s="309">
        <v>474.67586234098763</v>
      </c>
      <c r="FR69" s="364">
        <v>488.23248706880855</v>
      </c>
      <c r="FS69" s="364">
        <v>508.79814724337899</v>
      </c>
      <c r="FT69" s="364">
        <v>532.35627239902306</v>
      </c>
      <c r="FU69" s="364">
        <v>485.1496380658495</v>
      </c>
      <c r="FV69" s="364">
        <f>'EDE''s'!C69</f>
        <v>383.61920483508197</v>
      </c>
      <c r="FW69" s="414"/>
      <c r="FX69" s="414"/>
      <c r="FY69" s="414"/>
      <c r="FZ69" s="414"/>
      <c r="GA69" s="414"/>
      <c r="GB69" s="414"/>
      <c r="GC69" s="414"/>
      <c r="GD69" s="414"/>
    </row>
    <row r="70" spans="1:186" ht="13.8" x14ac:dyDescent="0.3">
      <c r="A70" s="46"/>
      <c r="B70" s="21" t="s">
        <v>19</v>
      </c>
      <c r="C70" s="288">
        <v>455.43253690370636</v>
      </c>
      <c r="D70" s="288">
        <v>472.93246751660467</v>
      </c>
      <c r="E70" s="288">
        <v>-17.499930612898311</v>
      </c>
      <c r="F70" s="285">
        <v>-3.7003022238653739E-2</v>
      </c>
      <c r="G70" s="284"/>
      <c r="H70" s="288">
        <v>516.37583818345013</v>
      </c>
      <c r="I70" s="288">
        <v>-43.443370666845453</v>
      </c>
      <c r="J70" s="285">
        <v>-8.4131300216668065E-2</v>
      </c>
      <c r="K70" s="44">
        <v>0</v>
      </c>
      <c r="L70" s="22">
        <v>38.44748691291138</v>
      </c>
      <c r="M70" s="22">
        <v>36.419711191943215</v>
      </c>
      <c r="N70" s="22">
        <v>36.259297327079651</v>
      </c>
      <c r="O70" s="22">
        <v>38.677168628062532</v>
      </c>
      <c r="P70" s="22">
        <v>38.224061266190077</v>
      </c>
      <c r="Q70" s="22">
        <v>45.068865611210313</v>
      </c>
      <c r="R70" s="22">
        <v>47.960829513509047</v>
      </c>
      <c r="S70" s="22">
        <v>47.5193584104479</v>
      </c>
      <c r="T70" s="22">
        <v>47.991088429159504</v>
      </c>
      <c r="U70" s="22">
        <v>49.057111098822098</v>
      </c>
      <c r="V70" s="22">
        <v>47.167705716341089</v>
      </c>
      <c r="W70" s="22">
        <v>46.149666684178086</v>
      </c>
      <c r="X70" s="22">
        <v>43.001028901866597</v>
      </c>
      <c r="Y70" s="22">
        <v>42.764850778513328</v>
      </c>
      <c r="Z70" s="22">
        <v>45.059047638872435</v>
      </c>
      <c r="AA70" s="22">
        <v>45.514160548044153</v>
      </c>
      <c r="AB70" s="22">
        <v>47.882583862106799</v>
      </c>
      <c r="AC70" s="22">
        <v>47.579049006921096</v>
      </c>
      <c r="AD70" s="22">
        <v>48.913452861288924</v>
      </c>
      <c r="AE70" s="22">
        <v>49.605686351451865</v>
      </c>
      <c r="AF70" s="22">
        <v>49.758367406689615</v>
      </c>
      <c r="AG70" s="22">
        <v>46.868071571090312</v>
      </c>
      <c r="AH70" s="22">
        <v>46.18589362059123</v>
      </c>
      <c r="AI70" s="22">
        <v>45.488147595013217</v>
      </c>
      <c r="AJ70" s="22">
        <v>45.400440049117151</v>
      </c>
      <c r="AK70" s="22">
        <v>46.574475859802675</v>
      </c>
      <c r="AL70" s="22">
        <v>46.492812963173243</v>
      </c>
      <c r="AM70" s="22">
        <v>48.833513815690523</v>
      </c>
      <c r="AN70" s="22">
        <v>50.165978105488236</v>
      </c>
      <c r="AO70" s="22">
        <v>55.898625943569463</v>
      </c>
      <c r="AP70" s="22">
        <v>56.746613306796569</v>
      </c>
      <c r="AQ70" s="22">
        <v>56.763446968687738</v>
      </c>
      <c r="AR70" s="22">
        <v>57.6951475525793</v>
      </c>
      <c r="AS70" s="22">
        <v>59.100288538351883</v>
      </c>
      <c r="AT70" s="22">
        <v>55.602327475106769</v>
      </c>
      <c r="AU70" s="22">
        <v>53.272738873082687</v>
      </c>
      <c r="AV70" s="22">
        <v>51.011642076370869</v>
      </c>
      <c r="AW70" s="22">
        <v>47.544690380155672</v>
      </c>
      <c r="AX70" s="22">
        <v>50.166613071622784</v>
      </c>
      <c r="AY70" s="22">
        <v>50.100466948961859</v>
      </c>
      <c r="AZ70" s="22">
        <v>53.194919182129389</v>
      </c>
      <c r="BA70" s="22">
        <v>56.823819535422167</v>
      </c>
      <c r="BB70" s="22">
        <v>58.936628285573548</v>
      </c>
      <c r="BC70" s="22">
        <v>59.410730245415351</v>
      </c>
      <c r="BD70" s="22">
        <v>57.634444105692651</v>
      </c>
      <c r="BE70" s="22">
        <v>56.233623689436854</v>
      </c>
      <c r="BF70" s="22">
        <v>55.855390438152597</v>
      </c>
      <c r="BG70" s="22">
        <v>53.023940579879188</v>
      </c>
      <c r="BH70" s="22">
        <v>47.327127053076026</v>
      </c>
      <c r="BI70" s="22">
        <v>46.512032598525181</v>
      </c>
      <c r="BJ70" s="22">
        <v>49.211983823336141</v>
      </c>
      <c r="BK70" s="22">
        <v>51.1648005354144</v>
      </c>
      <c r="BL70" s="22">
        <v>53.690242094630364</v>
      </c>
      <c r="BM70" s="22">
        <v>53.983122053375403</v>
      </c>
      <c r="BN70" s="22">
        <v>55.027898834366745</v>
      </c>
      <c r="BO70" s="22">
        <v>56.644526019969831</v>
      </c>
      <c r="BP70" s="22">
        <v>54.534476589237975</v>
      </c>
      <c r="BQ70" s="22">
        <v>57.498518296001677</v>
      </c>
      <c r="BR70" s="22">
        <v>55.350730705504475</v>
      </c>
      <c r="BS70" s="22">
        <v>52.616876240058495</v>
      </c>
      <c r="BT70" s="22">
        <v>49.500926201092859</v>
      </c>
      <c r="BU70" s="22">
        <v>39.893107880190037</v>
      </c>
      <c r="BV70" s="22">
        <v>48.296089738979916</v>
      </c>
      <c r="BW70" s="22">
        <v>52.78901343869498</v>
      </c>
      <c r="BX70" s="22">
        <v>51.726085537500772</v>
      </c>
      <c r="BY70" s="22">
        <v>55.267244389631443</v>
      </c>
      <c r="BZ70" s="22">
        <v>56.760994796086756</v>
      </c>
      <c r="CA70" s="22">
        <v>57.304156012164725</v>
      </c>
      <c r="CB70" s="22">
        <v>53.754502287359443</v>
      </c>
      <c r="CC70" s="22">
        <v>55.20218643430556</v>
      </c>
      <c r="CD70" s="22">
        <v>54.974469428550712</v>
      </c>
      <c r="CE70" s="22">
        <v>50.78187587641046</v>
      </c>
      <c r="CF70" s="22">
        <v>47.157949093222875</v>
      </c>
      <c r="CG70" s="22">
        <v>46.353292634414501</v>
      </c>
      <c r="CH70" s="22">
        <v>46.669632423959456</v>
      </c>
      <c r="CI70" s="22">
        <v>48.657724688713024</v>
      </c>
      <c r="CJ70" s="22">
        <v>51.294330746430013</v>
      </c>
      <c r="CK70" s="22">
        <v>52.256557262066693</v>
      </c>
      <c r="CL70" s="22">
        <v>54.895447803730569</v>
      </c>
      <c r="CM70" s="22">
        <v>56.137342477842772</v>
      </c>
      <c r="CN70" s="22">
        <v>55.459263500205665</v>
      </c>
      <c r="CO70" s="22">
        <v>55.429963770599926</v>
      </c>
      <c r="CP70" s="22">
        <v>53.517984731463457</v>
      </c>
      <c r="CQ70" s="22">
        <v>49.342843019304702</v>
      </c>
      <c r="CR70" s="299">
        <v>47.412911753267544</v>
      </c>
      <c r="CS70" s="299">
        <v>47.223173909081794</v>
      </c>
      <c r="CT70" s="364">
        <v>47.279691888564365</v>
      </c>
      <c r="CU70" s="364">
        <v>49.754392903704158</v>
      </c>
      <c r="CV70" s="364">
        <v>50.436546966732713</v>
      </c>
      <c r="CW70" s="364">
        <v>54.32376891621562</v>
      </c>
      <c r="CX70" s="364">
        <v>55.363780281337959</v>
      </c>
      <c r="CY70" s="364">
        <v>56.541881505495994</v>
      </c>
      <c r="CZ70" s="364">
        <v>55.909969400492862</v>
      </c>
      <c r="DA70" s="364">
        <v>52.534889962120786</v>
      </c>
      <c r="DB70" s="364">
        <v>54.787931240864332</v>
      </c>
      <c r="DC70" s="364">
        <v>49.222624567586863</v>
      </c>
      <c r="DD70" s="364">
        <v>49.098173760441902</v>
      </c>
      <c r="DE70" s="364">
        <v>48.51802470564509</v>
      </c>
      <c r="DF70" s="364">
        <v>49.916456439730744</v>
      </c>
      <c r="DG70" s="364">
        <v>50.607300917093497</v>
      </c>
      <c r="DH70" s="364">
        <v>50.346269271208733</v>
      </c>
      <c r="DI70" s="364">
        <v>55.430141759113674</v>
      </c>
      <c r="DJ70" s="364">
        <v>56.887997326110863</v>
      </c>
      <c r="DK70" s="364">
        <v>58.43876259760696</v>
      </c>
      <c r="DL70" s="364">
        <v>58.433247757362629</v>
      </c>
      <c r="DM70" s="364">
        <v>58.702625874007289</v>
      </c>
      <c r="DN70" s="364">
        <v>56.192501671616505</v>
      </c>
      <c r="DO70" s="364">
        <v>54.482042370080357</v>
      </c>
      <c r="DP70" s="364">
        <v>49.954499440781049</v>
      </c>
      <c r="DQ70" s="364">
        <v>47.890939010825775</v>
      </c>
      <c r="DR70" s="364">
        <v>45.288853131957261</v>
      </c>
      <c r="DS70" s="364">
        <v>52.767039805227633</v>
      </c>
      <c r="DT70" s="364">
        <v>54.268004385265357</v>
      </c>
      <c r="DU70" s="364">
        <v>58.05257375207681</v>
      </c>
      <c r="DV70" s="364">
        <v>59.264936410865502</v>
      </c>
      <c r="DW70" s="364">
        <v>60.544686497639063</v>
      </c>
      <c r="DX70" s="364">
        <v>58.497098501027601</v>
      </c>
      <c r="DY70" s="364">
        <v>56.469489591612074</v>
      </c>
      <c r="DZ70" s="364">
        <v>57.417795321266468</v>
      </c>
      <c r="EA70" s="364">
        <v>55.845918626568285</v>
      </c>
      <c r="EB70" s="364">
        <v>53.159462901256504</v>
      </c>
      <c r="EC70" s="364">
        <v>51.921654841878329</v>
      </c>
      <c r="ED70" s="364">
        <v>52.288563691653572</v>
      </c>
      <c r="EE70" s="364">
        <v>55.233155617141506</v>
      </c>
      <c r="EF70" s="364">
        <v>55.614176653673134</v>
      </c>
      <c r="EG70" s="364">
        <v>60.079545814614214</v>
      </c>
      <c r="EH70" s="364">
        <v>62.438886958699008</v>
      </c>
      <c r="EI70" s="364">
        <v>63.641270953735678</v>
      </c>
      <c r="EJ70" s="364">
        <v>61.999120750798212</v>
      </c>
      <c r="EK70" s="364">
        <v>60.199636713391627</v>
      </c>
      <c r="EL70" s="364">
        <v>59.386752726450474</v>
      </c>
      <c r="EM70" s="364">
        <v>56.649154212231174</v>
      </c>
      <c r="EN70" s="364">
        <v>53.142347089548146</v>
      </c>
      <c r="EO70" s="364">
        <v>50.776602814866571</v>
      </c>
      <c r="EP70" s="364">
        <v>51.709730242338452</v>
      </c>
      <c r="EQ70" s="364">
        <v>47.452001983140725</v>
      </c>
      <c r="ER70" s="364">
        <v>49.144762543824349</v>
      </c>
      <c r="ES70" s="364">
        <v>51.98929752275415</v>
      </c>
      <c r="ET70" s="364">
        <v>61.440739416096122</v>
      </c>
      <c r="EU70" s="364">
        <v>54.616033695776601</v>
      </c>
      <c r="EV70" s="364">
        <v>52.66095220825958</v>
      </c>
      <c r="EW70" s="364">
        <v>53.686117993769493</v>
      </c>
      <c r="EX70" s="364">
        <v>50.813354254922352</v>
      </c>
      <c r="EY70" s="364">
        <v>47.139193631013441</v>
      </c>
      <c r="EZ70" s="364">
        <v>45.517437834889783</v>
      </c>
      <c r="FA70" s="364">
        <v>45.987718015277949</v>
      </c>
      <c r="FB70" s="364">
        <v>47.192944192174991</v>
      </c>
      <c r="FC70" s="364">
        <v>47.987458393246499</v>
      </c>
      <c r="FD70" s="364">
        <v>50.946986529707402</v>
      </c>
      <c r="FE70" s="364">
        <v>53.411479007558754</v>
      </c>
      <c r="FF70" s="364">
        <v>52.484134184098082</v>
      </c>
      <c r="FG70" s="364">
        <v>55.072374648372083</v>
      </c>
      <c r="FH70" s="364">
        <v>56.83200409838085</v>
      </c>
      <c r="FI70" s="410"/>
      <c r="FJ70" s="22">
        <v>518.94235078985491</v>
      </c>
      <c r="FK70" s="22">
        <v>558.62034014244955</v>
      </c>
      <c r="FL70" s="22">
        <v>632.54640945144615</v>
      </c>
      <c r="FM70" s="22">
        <v>649.93690853881287</v>
      </c>
      <c r="FN70" s="22">
        <v>633.56233484349661</v>
      </c>
      <c r="FO70" s="22">
        <v>626.25065202096778</v>
      </c>
      <c r="FP70" s="22">
        <v>617.1723321519537</v>
      </c>
      <c r="FQ70" s="309">
        <v>620.79156329546493</v>
      </c>
      <c r="FR70" s="364">
        <v>647.05354445001819</v>
      </c>
      <c r="FS70" s="364">
        <v>656.26183447511289</v>
      </c>
      <c r="FT70" s="364">
        <v>692.6113818355235</v>
      </c>
      <c r="FU70" s="364">
        <v>624.57113339630996</v>
      </c>
      <c r="FV70" s="364">
        <f>'EDE''s'!C70</f>
        <v>455.43253690370636</v>
      </c>
      <c r="FW70" s="414"/>
      <c r="FX70" s="414"/>
      <c r="FY70" s="414"/>
      <c r="FZ70" s="414"/>
      <c r="GA70" s="414"/>
      <c r="GB70" s="414"/>
      <c r="GC70" s="414"/>
      <c r="GD70" s="414"/>
    </row>
    <row r="71" spans="1:186" ht="13.8" x14ac:dyDescent="0.3">
      <c r="A71" s="46"/>
      <c r="B71" s="21" t="s">
        <v>20</v>
      </c>
      <c r="C71" s="288">
        <v>295.11250636796774</v>
      </c>
      <c r="D71" s="288">
        <v>290.57619731411449</v>
      </c>
      <c r="E71" s="288">
        <v>4.5363090538532447</v>
      </c>
      <c r="F71" s="285">
        <v>1.5611426867664143E-2</v>
      </c>
      <c r="G71" s="284"/>
      <c r="H71" s="288">
        <v>373.13641723225606</v>
      </c>
      <c r="I71" s="288">
        <v>-82.56021991814157</v>
      </c>
      <c r="J71" s="285">
        <v>-0.22126015072592756</v>
      </c>
      <c r="K71" s="44">
        <v>0</v>
      </c>
      <c r="L71" s="22">
        <v>21.572140256813874</v>
      </c>
      <c r="M71" s="22">
        <v>22.347315666813437</v>
      </c>
      <c r="N71" s="22">
        <v>20.95206531132796</v>
      </c>
      <c r="O71" s="22">
        <v>21.889337733950075</v>
      </c>
      <c r="P71" s="22">
        <v>21.397878488119446</v>
      </c>
      <c r="Q71" s="22">
        <v>24.998649749386971</v>
      </c>
      <c r="R71" s="22">
        <v>27.883225464153664</v>
      </c>
      <c r="S71" s="22">
        <v>28.857078500826276</v>
      </c>
      <c r="T71" s="22">
        <v>28.400888354801825</v>
      </c>
      <c r="U71" s="22">
        <v>28.442335081949896</v>
      </c>
      <c r="V71" s="22">
        <v>27.470443390769741</v>
      </c>
      <c r="W71" s="22">
        <v>28.466029233043418</v>
      </c>
      <c r="X71" s="22">
        <v>28.476958908279844</v>
      </c>
      <c r="Y71" s="22">
        <v>26.823668020948865</v>
      </c>
      <c r="Z71" s="22">
        <v>29.238589565505002</v>
      </c>
      <c r="AA71" s="22">
        <v>30.925083566336006</v>
      </c>
      <c r="AB71" s="22">
        <v>32.265141212542744</v>
      </c>
      <c r="AC71" s="22">
        <v>31.898312903777828</v>
      </c>
      <c r="AD71" s="22">
        <v>32.722905928718674</v>
      </c>
      <c r="AE71" s="22">
        <v>32.992281399532061</v>
      </c>
      <c r="AF71" s="22">
        <v>33.806406143315193</v>
      </c>
      <c r="AG71" s="22">
        <v>31.543147730540419</v>
      </c>
      <c r="AH71" s="22">
        <v>31.489123889614049</v>
      </c>
      <c r="AI71" s="22">
        <v>32.482587459511251</v>
      </c>
      <c r="AJ71" s="22">
        <v>32.246138896302639</v>
      </c>
      <c r="AK71" s="22">
        <v>32.642187043176264</v>
      </c>
      <c r="AL71" s="22">
        <v>33.471992679545245</v>
      </c>
      <c r="AM71" s="22">
        <v>34.41173493321795</v>
      </c>
      <c r="AN71" s="22">
        <v>34.722802718182741</v>
      </c>
      <c r="AO71" s="22">
        <v>38.098127116407639</v>
      </c>
      <c r="AP71" s="22">
        <v>40.034800864588846</v>
      </c>
      <c r="AQ71" s="22">
        <v>40.212091842809187</v>
      </c>
      <c r="AR71" s="22">
        <v>40.226280453868618</v>
      </c>
      <c r="AS71" s="22">
        <v>39.801701359927215</v>
      </c>
      <c r="AT71" s="22">
        <v>38.588999439172277</v>
      </c>
      <c r="AU71" s="22">
        <v>37.238388780273112</v>
      </c>
      <c r="AV71" s="22">
        <v>33.791208307742863</v>
      </c>
      <c r="AW71" s="22">
        <v>33.655830528783952</v>
      </c>
      <c r="AX71" s="22">
        <v>34.702941539497189</v>
      </c>
      <c r="AY71" s="22">
        <v>36.255685206118031</v>
      </c>
      <c r="AZ71" s="22">
        <v>37.276163997728553</v>
      </c>
      <c r="BA71" s="22">
        <v>40.763209348793715</v>
      </c>
      <c r="BB71" s="22">
        <v>40.932172760640306</v>
      </c>
      <c r="BC71" s="22">
        <v>40.906331014204227</v>
      </c>
      <c r="BD71" s="22">
        <v>39.569513381588315</v>
      </c>
      <c r="BE71" s="22">
        <v>40.771606037154442</v>
      </c>
      <c r="BF71" s="22">
        <v>38.826660226679678</v>
      </c>
      <c r="BG71" s="22">
        <v>37.045398133000447</v>
      </c>
      <c r="BH71" s="22">
        <v>35.576037703158434</v>
      </c>
      <c r="BI71" s="22">
        <v>35.741477818651987</v>
      </c>
      <c r="BJ71" s="22">
        <v>36.078820477187982</v>
      </c>
      <c r="BK71" s="22">
        <v>37.700582590890434</v>
      </c>
      <c r="BL71" s="22">
        <v>39.434336215805416</v>
      </c>
      <c r="BM71" s="22">
        <v>39.482789914871404</v>
      </c>
      <c r="BN71" s="22">
        <v>39.869836042512148</v>
      </c>
      <c r="BO71" s="22">
        <v>41.3016797778034</v>
      </c>
      <c r="BP71" s="22">
        <v>40.843475769915216</v>
      </c>
      <c r="BQ71" s="22">
        <v>41.764234855216792</v>
      </c>
      <c r="BR71" s="22">
        <v>39.363659787516227</v>
      </c>
      <c r="BS71" s="22">
        <v>37.41331631303337</v>
      </c>
      <c r="BT71" s="22">
        <v>35.299263974660882</v>
      </c>
      <c r="BU71" s="22">
        <v>36.351792514653205</v>
      </c>
      <c r="BV71" s="22">
        <v>35.646176219663133</v>
      </c>
      <c r="BW71" s="22">
        <v>40.269126627179197</v>
      </c>
      <c r="BX71" s="22">
        <v>39.25147388549901</v>
      </c>
      <c r="BY71" s="22">
        <v>41.389865852059856</v>
      </c>
      <c r="BZ71" s="22">
        <v>42.684021146807005</v>
      </c>
      <c r="CA71" s="22">
        <v>42.452982843978184</v>
      </c>
      <c r="CB71" s="22">
        <v>40.818472563035243</v>
      </c>
      <c r="CC71" s="22">
        <v>41.322632260040749</v>
      </c>
      <c r="CD71" s="22">
        <v>41.080080460683966</v>
      </c>
      <c r="CE71" s="22">
        <v>38.002659228039278</v>
      </c>
      <c r="CF71" s="22">
        <v>37.750459435232329</v>
      </c>
      <c r="CG71" s="22">
        <v>38.584595869586018</v>
      </c>
      <c r="CH71" s="22">
        <v>36.425182517809063</v>
      </c>
      <c r="CI71" s="22">
        <v>40.12389485969338</v>
      </c>
      <c r="CJ71" s="22">
        <v>41.999314942273045</v>
      </c>
      <c r="CK71" s="22">
        <v>42.497145144261687</v>
      </c>
      <c r="CL71" s="22">
        <v>43.135045016810722</v>
      </c>
      <c r="CM71" s="22">
        <v>45.014113745339792</v>
      </c>
      <c r="CN71" s="22">
        <v>43.320282682706804</v>
      </c>
      <c r="CO71" s="22">
        <v>44.085341117353664</v>
      </c>
      <c r="CP71" s="22">
        <v>42.074770558819154</v>
      </c>
      <c r="CQ71" s="22">
        <v>40.313019567428157</v>
      </c>
      <c r="CR71" s="299">
        <v>39.481713269641382</v>
      </c>
      <c r="CS71" s="299">
        <v>37.442444334654581</v>
      </c>
      <c r="CT71" s="364">
        <v>38.21489711936848</v>
      </c>
      <c r="CU71" s="364">
        <v>39.902440481097393</v>
      </c>
      <c r="CV71" s="364">
        <v>41.184385098363855</v>
      </c>
      <c r="CW71" s="364">
        <v>40.981803109504028</v>
      </c>
      <c r="CX71" s="364">
        <v>40.493456273902304</v>
      </c>
      <c r="CY71" s="364">
        <v>41.251067350199207</v>
      </c>
      <c r="CZ71" s="364">
        <v>40.419194198975184</v>
      </c>
      <c r="DA71" s="364">
        <v>39.413636537380661</v>
      </c>
      <c r="DB71" s="364">
        <v>38.073272952802455</v>
      </c>
      <c r="DC71" s="364">
        <v>36.003462460550907</v>
      </c>
      <c r="DD71" s="364">
        <v>35.090455001624498</v>
      </c>
      <c r="DE71" s="364">
        <v>34.043284522528801</v>
      </c>
      <c r="DF71" s="364">
        <v>34.818888300237546</v>
      </c>
      <c r="DG71" s="364">
        <v>37.757520557640682</v>
      </c>
      <c r="DH71" s="364">
        <v>38.410789946079483</v>
      </c>
      <c r="DI71" s="364">
        <v>42.011822364360476</v>
      </c>
      <c r="DJ71" s="364">
        <v>40.511865949618723</v>
      </c>
      <c r="DK71" s="364">
        <v>41.674985197898515</v>
      </c>
      <c r="DL71" s="364">
        <v>41.040474815069373</v>
      </c>
      <c r="DM71" s="364">
        <v>38.045466302052617</v>
      </c>
      <c r="DN71" s="364">
        <v>41.561249047004104</v>
      </c>
      <c r="DO71" s="364">
        <v>38.480644344151642</v>
      </c>
      <c r="DP71" s="364">
        <v>36.765067294789645</v>
      </c>
      <c r="DQ71" s="364">
        <v>36.128645604023212</v>
      </c>
      <c r="DR71" s="364">
        <v>36.92611936926501</v>
      </c>
      <c r="DS71" s="364">
        <v>39.190572890420754</v>
      </c>
      <c r="DT71" s="364">
        <v>42.276852140812686</v>
      </c>
      <c r="DU71" s="364">
        <v>41.704959810061901</v>
      </c>
      <c r="DV71" s="364">
        <v>43.309560435300817</v>
      </c>
      <c r="DW71" s="364">
        <v>44.221827421592835</v>
      </c>
      <c r="DX71" s="364">
        <v>41.279148277225595</v>
      </c>
      <c r="DY71" s="364">
        <v>41.647762245432894</v>
      </c>
      <c r="DZ71" s="364">
        <v>43.042318070306642</v>
      </c>
      <c r="EA71" s="364">
        <v>34.017727241386162</v>
      </c>
      <c r="EB71" s="364">
        <v>41.454236802968083</v>
      </c>
      <c r="EC71" s="364">
        <v>42.445811213574281</v>
      </c>
      <c r="ED71" s="364">
        <v>42.258597753802697</v>
      </c>
      <c r="EE71" s="364">
        <v>36.997453626929683</v>
      </c>
      <c r="EF71" s="364">
        <v>39.592262434860679</v>
      </c>
      <c r="EG71" s="364">
        <v>42.081480278822035</v>
      </c>
      <c r="EH71" s="364">
        <v>42.637296974350612</v>
      </c>
      <c r="EI71" s="364">
        <v>42.019347237941524</v>
      </c>
      <c r="EJ71" s="364">
        <v>43.649930909006457</v>
      </c>
      <c r="EK71" s="364">
        <v>38.119906347087884</v>
      </c>
      <c r="EL71" s="364">
        <v>37.422151740997997</v>
      </c>
      <c r="EM71" s="364">
        <v>35.204736129328559</v>
      </c>
      <c r="EN71" s="364">
        <v>33.897099078492005</v>
      </c>
      <c r="EO71" s="364">
        <v>32.003536355869009</v>
      </c>
      <c r="EP71" s="364">
        <v>33.392366002839658</v>
      </c>
      <c r="EQ71" s="364">
        <v>30.694817446620878</v>
      </c>
      <c r="ER71" s="364">
        <v>29.655218908891975</v>
      </c>
      <c r="ES71" s="364">
        <v>31.276712651699384</v>
      </c>
      <c r="ET71" s="364">
        <v>34.446023506475264</v>
      </c>
      <c r="EU71" s="364">
        <v>34.531203490946908</v>
      </c>
      <c r="EV71" s="364">
        <v>30.679219872279429</v>
      </c>
      <c r="EW71" s="364">
        <v>32.333913221157971</v>
      </c>
      <c r="EX71" s="364">
        <v>30.076852670768364</v>
      </c>
      <c r="EY71" s="364">
        <v>29.766382535316577</v>
      </c>
      <c r="EZ71" s="364">
        <v>28.479680948093279</v>
      </c>
      <c r="FA71" s="364">
        <v>29.09171608660029</v>
      </c>
      <c r="FB71" s="364">
        <v>30.569832826473679</v>
      </c>
      <c r="FC71" s="364">
        <v>32.396483562740279</v>
      </c>
      <c r="FD71" s="364">
        <v>32.961983290715132</v>
      </c>
      <c r="FE71" s="364">
        <v>32.814863455216418</v>
      </c>
      <c r="FF71" s="364">
        <v>36.04568742560614</v>
      </c>
      <c r="FG71" s="364">
        <v>34.68785370936078</v>
      </c>
      <c r="FH71" s="364">
        <v>38.064405063161743</v>
      </c>
      <c r="FI71" s="410"/>
      <c r="FJ71" s="22">
        <v>302.67738723195657</v>
      </c>
      <c r="FK71" s="22">
        <v>374.66420672862193</v>
      </c>
      <c r="FL71" s="22">
        <v>441.69524612747176</v>
      </c>
      <c r="FM71" s="22">
        <v>454.49672048193173</v>
      </c>
      <c r="FN71" s="22">
        <v>464.57024726656277</v>
      </c>
      <c r="FO71" s="22">
        <v>474.56854757629969</v>
      </c>
      <c r="FP71" s="22">
        <v>495.32316545731379</v>
      </c>
      <c r="FQ71" s="309">
        <v>472.86177318644042</v>
      </c>
      <c r="FR71" s="364">
        <v>463.44744634826645</v>
      </c>
      <c r="FS71" s="364">
        <v>480.51056080061812</v>
      </c>
      <c r="FT71" s="364">
        <v>483.88321144967051</v>
      </c>
      <c r="FU71" s="364">
        <v>382.75334574135735</v>
      </c>
      <c r="FV71" s="364">
        <f>'EDE''s'!C71</f>
        <v>295.11250636796774</v>
      </c>
      <c r="FW71" s="414"/>
      <c r="FX71" s="414"/>
      <c r="FY71" s="414"/>
      <c r="FZ71" s="414"/>
      <c r="GA71" s="414"/>
      <c r="GB71" s="414"/>
      <c r="GC71" s="414"/>
      <c r="GD71" s="414"/>
    </row>
    <row r="72" spans="1:186" ht="13.8" x14ac:dyDescent="0.3">
      <c r="A72" s="46"/>
      <c r="B72" s="24"/>
      <c r="C72" s="284"/>
      <c r="D72" s="284"/>
      <c r="E72" s="284"/>
      <c r="F72" s="285"/>
      <c r="G72" s="284"/>
      <c r="H72" s="284"/>
      <c r="I72" s="284"/>
      <c r="J72" s="285"/>
      <c r="K72" s="44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96"/>
      <c r="CS72" s="296"/>
      <c r="CT72" s="306"/>
      <c r="CU72" s="306"/>
      <c r="CV72" s="306"/>
      <c r="CW72" s="306"/>
      <c r="CX72" s="306"/>
      <c r="CY72" s="306"/>
      <c r="CZ72" s="306"/>
      <c r="DA72" s="306"/>
      <c r="DB72" s="306"/>
      <c r="DC72" s="306"/>
      <c r="DD72" s="306"/>
      <c r="DE72" s="306"/>
      <c r="DF72" s="306"/>
      <c r="DG72" s="306"/>
      <c r="DH72" s="306"/>
      <c r="DI72" s="306"/>
      <c r="DJ72" s="306"/>
      <c r="DK72" s="306"/>
      <c r="DL72" s="306"/>
      <c r="DM72" s="306"/>
      <c r="DN72" s="306"/>
      <c r="DO72" s="306"/>
      <c r="DP72" s="306"/>
      <c r="DQ72" s="306"/>
      <c r="DR72" s="306"/>
      <c r="DS72" s="306"/>
      <c r="DT72" s="306"/>
      <c r="DU72" s="306"/>
      <c r="DV72" s="306"/>
      <c r="DW72" s="306"/>
      <c r="DX72" s="306"/>
      <c r="DY72" s="306"/>
      <c r="DZ72" s="306"/>
      <c r="EA72" s="306"/>
      <c r="EB72" s="306"/>
      <c r="EC72" s="306"/>
      <c r="ED72" s="306"/>
      <c r="EE72" s="306"/>
      <c r="EF72" s="306"/>
      <c r="EG72" s="306"/>
      <c r="EH72" s="306"/>
      <c r="EI72" s="306"/>
      <c r="EJ72" s="306"/>
      <c r="EK72" s="306"/>
      <c r="EL72" s="306"/>
      <c r="EM72" s="306"/>
      <c r="EN72" s="306"/>
      <c r="EO72" s="306"/>
      <c r="EP72" s="306"/>
      <c r="EQ72" s="306"/>
      <c r="ER72" s="306"/>
      <c r="ES72" s="306"/>
      <c r="ET72" s="306"/>
      <c r="EU72" s="306"/>
      <c r="EV72" s="306"/>
      <c r="EW72" s="306"/>
      <c r="EX72" s="306"/>
      <c r="EY72" s="306"/>
      <c r="EZ72" s="306"/>
      <c r="FA72" s="306"/>
      <c r="FB72" s="306"/>
      <c r="FC72" s="306"/>
      <c r="FD72" s="306"/>
      <c r="FE72" s="306"/>
      <c r="FF72" s="306"/>
      <c r="FG72" s="306"/>
      <c r="FH72" s="306"/>
      <c r="FI72" s="410"/>
      <c r="FJ72" s="25"/>
      <c r="FK72" s="25"/>
      <c r="FL72" s="25"/>
      <c r="FM72" s="25"/>
      <c r="FN72" s="25"/>
      <c r="FO72" s="25"/>
      <c r="FP72" s="25"/>
      <c r="FQ72" s="306"/>
      <c r="FR72" s="306"/>
      <c r="FS72" s="306"/>
      <c r="FT72" s="306"/>
      <c r="FU72" s="306"/>
      <c r="FV72" s="306"/>
      <c r="FW72" s="414"/>
      <c r="FX72" s="414"/>
      <c r="FY72" s="414"/>
      <c r="FZ72" s="414"/>
      <c r="GA72" s="414"/>
      <c r="GB72" s="414"/>
      <c r="GC72" s="414"/>
      <c r="GD72" s="414"/>
    </row>
    <row r="73" spans="1:186" ht="13.8" x14ac:dyDescent="0.3">
      <c r="A73" s="46"/>
      <c r="B73" s="42" t="s">
        <v>32</v>
      </c>
      <c r="C73" s="286">
        <v>65017.070579321415</v>
      </c>
      <c r="D73" s="286">
        <v>63077.760453907831</v>
      </c>
      <c r="E73" s="286">
        <v>1939.3101254135836</v>
      </c>
      <c r="F73" s="289">
        <v>3.0744752373234239E-2</v>
      </c>
      <c r="G73" s="287"/>
      <c r="H73" s="286">
        <v>65444.153782356967</v>
      </c>
      <c r="I73" s="286">
        <v>-2366.3933284491359</v>
      </c>
      <c r="J73" s="289">
        <v>-3.6158972065234191E-2</v>
      </c>
      <c r="K73" s="43">
        <v>0</v>
      </c>
      <c r="L73" s="28">
        <v>3112.8110020140002</v>
      </c>
      <c r="M73" s="28">
        <v>3026.8580000000002</v>
      </c>
      <c r="N73" s="28">
        <v>2912.2915500000004</v>
      </c>
      <c r="O73" s="28">
        <v>3124.1328208985997</v>
      </c>
      <c r="P73" s="28">
        <v>3187.4479787282007</v>
      </c>
      <c r="Q73" s="28">
        <v>3648.8590747905005</v>
      </c>
      <c r="R73" s="28">
        <v>3957.5190711860005</v>
      </c>
      <c r="S73" s="28">
        <v>4097.3216065029992</v>
      </c>
      <c r="T73" s="28">
        <v>4055.9772997940004</v>
      </c>
      <c r="U73" s="28">
        <v>4051.6065583237996</v>
      </c>
      <c r="V73" s="28">
        <v>3998.8104281892001</v>
      </c>
      <c r="W73" s="28">
        <v>3883.7431599385586</v>
      </c>
      <c r="X73" s="28">
        <v>3752.6615573522631</v>
      </c>
      <c r="Y73" s="28">
        <v>3658.202762161111</v>
      </c>
      <c r="Z73" s="28">
        <v>3833.33941813811</v>
      </c>
      <c r="AA73" s="28">
        <v>4017.7259592699997</v>
      </c>
      <c r="AB73" s="28">
        <v>4158.4534490999995</v>
      </c>
      <c r="AC73" s="28">
        <v>4227.5340353499987</v>
      </c>
      <c r="AD73" s="28">
        <v>4301.8041037000012</v>
      </c>
      <c r="AE73" s="28">
        <v>4379.6842039399999</v>
      </c>
      <c r="AF73" s="28">
        <v>4462.9772499899982</v>
      </c>
      <c r="AG73" s="28">
        <v>4218.5568581099988</v>
      </c>
      <c r="AH73" s="28">
        <v>4211.2502569199996</v>
      </c>
      <c r="AI73" s="28">
        <v>4244.682301190016</v>
      </c>
      <c r="AJ73" s="28">
        <v>4183.5203153899965</v>
      </c>
      <c r="AK73" s="28">
        <v>4286.3893770700015</v>
      </c>
      <c r="AL73" s="28">
        <v>4282.3846647099799</v>
      </c>
      <c r="AM73" s="28">
        <v>4361.5290770999982</v>
      </c>
      <c r="AN73" s="28">
        <v>4549.0357652300145</v>
      </c>
      <c r="AO73" s="28">
        <v>5097.6390902799994</v>
      </c>
      <c r="AP73" s="28">
        <v>5249.4452363399814</v>
      </c>
      <c r="AQ73" s="28">
        <v>5281.5829250499974</v>
      </c>
      <c r="AR73" s="28">
        <v>5340.2823375699891</v>
      </c>
      <c r="AS73" s="28">
        <v>5523.6891459499793</v>
      </c>
      <c r="AT73" s="28">
        <v>5218.1398743499904</v>
      </c>
      <c r="AU73" s="28">
        <v>4920.7879746399904</v>
      </c>
      <c r="AV73" s="28">
        <v>4636.0600021218925</v>
      </c>
      <c r="AW73" s="28">
        <v>4425.9369504300203</v>
      </c>
      <c r="AX73" s="28">
        <v>4628.9247663500391</v>
      </c>
      <c r="AY73" s="28">
        <v>4694.0143842400039</v>
      </c>
      <c r="AZ73" s="28">
        <v>4916.0309463100002</v>
      </c>
      <c r="BA73" s="28">
        <v>5416.7866506384762</v>
      </c>
      <c r="BB73" s="28">
        <v>5450.9916724099439</v>
      </c>
      <c r="BC73" s="28">
        <v>5551.0480079601584</v>
      </c>
      <c r="BD73" s="28">
        <v>5355.1050837298844</v>
      </c>
      <c r="BE73" s="28">
        <v>5437.8131017997312</v>
      </c>
      <c r="BF73" s="28">
        <v>5294.4647618203107</v>
      </c>
      <c r="BG73" s="28">
        <v>4872.3667018207398</v>
      </c>
      <c r="BH73" s="28">
        <v>4759.2661347501826</v>
      </c>
      <c r="BI73" s="28">
        <v>4803.220304330247</v>
      </c>
      <c r="BJ73" s="28">
        <v>4874.4598704702757</v>
      </c>
      <c r="BK73" s="28">
        <v>5050.6346157104026</v>
      </c>
      <c r="BL73" s="28">
        <v>5363.0004394803746</v>
      </c>
      <c r="BM73" s="28">
        <v>5499.2097203403082</v>
      </c>
      <c r="BN73" s="28">
        <v>5598.7985071500625</v>
      </c>
      <c r="BO73" s="28">
        <v>5795.7263430901603</v>
      </c>
      <c r="BP73" s="28">
        <v>5804.4923020800425</v>
      </c>
      <c r="BQ73" s="28">
        <v>5900.0656829000545</v>
      </c>
      <c r="BR73" s="28">
        <v>5724.5169400009117</v>
      </c>
      <c r="BS73" s="28">
        <v>5434.0127332497714</v>
      </c>
      <c r="BT73" s="28">
        <v>5223.7295969897423</v>
      </c>
      <c r="BU73" s="28">
        <v>4776.217747739418</v>
      </c>
      <c r="BV73" s="28">
        <v>5108.07540201949</v>
      </c>
      <c r="BW73" s="28">
        <v>5616.8871086995478</v>
      </c>
      <c r="BX73" s="28">
        <v>5602.4649204792304</v>
      </c>
      <c r="BY73" s="28">
        <v>5901.9280897989556</v>
      </c>
      <c r="BZ73" s="28">
        <v>6107.4660673101171</v>
      </c>
      <c r="CA73" s="28">
        <v>6193.2384087721766</v>
      </c>
      <c r="CB73" s="28">
        <v>5975.1670933000141</v>
      </c>
      <c r="CC73" s="28">
        <v>5966.5332551402707</v>
      </c>
      <c r="CD73" s="28">
        <v>6039.6871667596906</v>
      </c>
      <c r="CE73" s="28">
        <v>5563.9513503901926</v>
      </c>
      <c r="CF73" s="28">
        <v>5403.3350343093134</v>
      </c>
      <c r="CG73" s="28">
        <v>5403.7804820594265</v>
      </c>
      <c r="CH73" s="28">
        <v>5276.1953499192505</v>
      </c>
      <c r="CI73" s="28">
        <v>5637.7590137097268</v>
      </c>
      <c r="CJ73" s="28">
        <v>5956.2721709904963</v>
      </c>
      <c r="CK73" s="28">
        <v>6028.2823233401887</v>
      </c>
      <c r="CL73" s="28">
        <v>6163.701418969722</v>
      </c>
      <c r="CM73" s="28">
        <v>6483.334172571067</v>
      </c>
      <c r="CN73" s="28">
        <v>6421.8098615511153</v>
      </c>
      <c r="CO73" s="28">
        <v>6416.2940257418049</v>
      </c>
      <c r="CP73" s="28">
        <v>6218.2120283207205</v>
      </c>
      <c r="CQ73" s="28">
        <v>5783.6943340597909</v>
      </c>
      <c r="CR73" s="298">
        <v>5660.9830354300957</v>
      </c>
      <c r="CS73" s="298">
        <v>5559.6530773313007</v>
      </c>
      <c r="CT73" s="362">
        <v>5490.0537911399524</v>
      </c>
      <c r="CU73" s="362">
        <v>5860.2492522205312</v>
      </c>
      <c r="CV73" s="362">
        <v>5987.4338172005337</v>
      </c>
      <c r="CW73" s="362">
        <v>6267.6444641817588</v>
      </c>
      <c r="CX73" s="362">
        <v>6328.1868184616551</v>
      </c>
      <c r="CY73" s="362">
        <v>6487.3767624216835</v>
      </c>
      <c r="CZ73" s="362">
        <v>6457.5453501816555</v>
      </c>
      <c r="DA73" s="362">
        <v>6228.4621486416727</v>
      </c>
      <c r="DB73" s="362">
        <v>6228.7265649411011</v>
      </c>
      <c r="DC73" s="362">
        <v>5693.8853729696766</v>
      </c>
      <c r="DD73" s="362">
        <v>5712.6058509307568</v>
      </c>
      <c r="DE73" s="362">
        <v>5570.125684749979</v>
      </c>
      <c r="DF73" s="362">
        <v>5720.3307135100476</v>
      </c>
      <c r="DG73" s="362">
        <v>6005.5991423001988</v>
      </c>
      <c r="DH73" s="362">
        <v>6017.1298891499755</v>
      </c>
      <c r="DI73" s="362">
        <v>6660.6988900714823</v>
      </c>
      <c r="DJ73" s="362">
        <v>6692.3775954619832</v>
      </c>
      <c r="DK73" s="362">
        <v>6930.6994257711831</v>
      </c>
      <c r="DL73" s="362">
        <v>6922.8796869809939</v>
      </c>
      <c r="DM73" s="362">
        <v>6641.5450568013484</v>
      </c>
      <c r="DN73" s="362">
        <v>6758.9261955013253</v>
      </c>
      <c r="DO73" s="362">
        <v>6387.6949505715947</v>
      </c>
      <c r="DP73" s="362">
        <v>6108.1774127201279</v>
      </c>
      <c r="DQ73" s="362">
        <v>5948.2238622798986</v>
      </c>
      <c r="DR73" s="362">
        <v>5773.8725871499228</v>
      </c>
      <c r="DS73" s="362">
        <v>6443.7073687505554</v>
      </c>
      <c r="DT73" s="362">
        <v>6888.3667119611946</v>
      </c>
      <c r="DU73" s="362">
        <v>7098.2709874808997</v>
      </c>
      <c r="DV73" s="362">
        <v>7323.5092800709062</v>
      </c>
      <c r="DW73" s="362">
        <v>7576.671288741094</v>
      </c>
      <c r="DX73" s="362">
        <v>7307.1600791909259</v>
      </c>
      <c r="DY73" s="362">
        <v>7126.4907843109995</v>
      </c>
      <c r="DZ73" s="362">
        <v>7259.0229153207483</v>
      </c>
      <c r="EA73" s="362">
        <v>6658.2895931707126</v>
      </c>
      <c r="EB73" s="362">
        <v>6842.8003909706094</v>
      </c>
      <c r="EC73" s="362">
        <v>6786.4287843905513</v>
      </c>
      <c r="ED73" s="362">
        <v>6715.598505500514</v>
      </c>
      <c r="EE73" s="362">
        <v>6810.6417521106905</v>
      </c>
      <c r="EF73" s="362">
        <v>6998.7741291107413</v>
      </c>
      <c r="EG73" s="362">
        <v>7527.3680997909023</v>
      </c>
      <c r="EH73" s="362">
        <v>7763.9313308009077</v>
      </c>
      <c r="EI73" s="362">
        <v>7954.4753577310894</v>
      </c>
      <c r="EJ73" s="362">
        <v>8044.1354319509519</v>
      </c>
      <c r="EK73" s="362">
        <v>7568.5990047009309</v>
      </c>
      <c r="EL73" s="362">
        <v>7573.9455351401884</v>
      </c>
      <c r="EM73" s="362">
        <v>7082.0667583908935</v>
      </c>
      <c r="EN73" s="362">
        <v>6791.7499574506601</v>
      </c>
      <c r="EO73" s="362">
        <v>6493.4698027206168</v>
      </c>
      <c r="EP73" s="362">
        <v>6651.3567228306292</v>
      </c>
      <c r="EQ73" s="362">
        <v>6337.9812470707921</v>
      </c>
      <c r="ER73" s="362">
        <v>6437.9390779110845</v>
      </c>
      <c r="ES73" s="362">
        <v>7133.5412792600182</v>
      </c>
      <c r="ET73" s="362">
        <v>8063.9369260613175</v>
      </c>
      <c r="EU73" s="362">
        <v>7733.5451436612866</v>
      </c>
      <c r="EV73" s="362">
        <v>7434.2402969414334</v>
      </c>
      <c r="EW73" s="362">
        <v>7491.705612451392</v>
      </c>
      <c r="EX73" s="362">
        <v>7204.4329698913225</v>
      </c>
      <c r="EY73" s="362">
        <v>6642.8909476211738</v>
      </c>
      <c r="EZ73" s="362">
        <v>6466.2242210808872</v>
      </c>
      <c r="FA73" s="362">
        <v>6529.4679816008756</v>
      </c>
      <c r="FB73" s="362">
        <v>6615.3022294608609</v>
      </c>
      <c r="FC73" s="362">
        <v>6874.7841315208989</v>
      </c>
      <c r="FD73" s="362">
        <v>7196.7874543013495</v>
      </c>
      <c r="FE73" s="362">
        <v>7485.1130135214898</v>
      </c>
      <c r="FF73" s="362">
        <v>7616.3004805511173</v>
      </c>
      <c r="FG73" s="362">
        <v>7909.8721032818121</v>
      </c>
      <c r="FH73" s="362">
        <v>8323.2189640021279</v>
      </c>
      <c r="FI73" s="410"/>
      <c r="FJ73" s="28">
        <v>43057.378550365858</v>
      </c>
      <c r="FK73" s="28">
        <v>49466.872155221499</v>
      </c>
      <c r="FL73" s="28">
        <v>58294.425783679922</v>
      </c>
      <c r="FM73" s="28">
        <v>60679.543029631204</v>
      </c>
      <c r="FN73" s="28">
        <v>64607.403593552794</v>
      </c>
      <c r="FO73" s="28">
        <v>68075.346207398848</v>
      </c>
      <c r="FP73" s="28">
        <v>71192.670215542632</v>
      </c>
      <c r="FQ73" s="308">
        <v>72250.200455121623</v>
      </c>
      <c r="FR73" s="362">
        <v>76020.613081800868</v>
      </c>
      <c r="FS73" s="362">
        <v>81511.762871147992</v>
      </c>
      <c r="FT73" s="362">
        <v>87668.765080588957</v>
      </c>
      <c r="FU73" s="362">
        <v>84416.789983871728</v>
      </c>
      <c r="FV73" s="362">
        <f>'EDE''s'!C73</f>
        <v>65017.070579321415</v>
      </c>
      <c r="FW73" s="414"/>
      <c r="FX73" s="414"/>
      <c r="FY73" s="414"/>
      <c r="FZ73" s="414"/>
      <c r="GA73" s="414"/>
      <c r="GB73" s="414"/>
      <c r="GC73" s="414"/>
      <c r="GD73" s="414"/>
    </row>
    <row r="74" spans="1:186" ht="13.8" x14ac:dyDescent="0.3">
      <c r="A74" s="46"/>
      <c r="B74" s="21" t="s">
        <v>18</v>
      </c>
      <c r="C74" s="288">
        <v>21988.77986121142</v>
      </c>
      <c r="D74" s="288">
        <v>20358.22300963783</v>
      </c>
      <c r="E74" s="288">
        <v>1630.5568515735904</v>
      </c>
      <c r="F74" s="285">
        <v>8.0093279791741398E-2</v>
      </c>
      <c r="G74" s="284"/>
      <c r="H74" s="288">
        <v>20259.966147457017</v>
      </c>
      <c r="I74" s="288">
        <v>98.256862180813187</v>
      </c>
      <c r="J74" s="285">
        <v>4.8498038676706356E-3</v>
      </c>
      <c r="K74" s="44">
        <v>0</v>
      </c>
      <c r="L74" s="22">
        <v>981.38800000000003</v>
      </c>
      <c r="M74" s="22">
        <v>931.40800000000002</v>
      </c>
      <c r="N74" s="22">
        <v>866.70500000000004</v>
      </c>
      <c r="O74" s="22">
        <v>949.20169074</v>
      </c>
      <c r="P74" s="22">
        <v>1034.03468307</v>
      </c>
      <c r="Q74" s="22">
        <v>1125.7488669100001</v>
      </c>
      <c r="R74" s="22">
        <v>1219.1315441900001</v>
      </c>
      <c r="S74" s="22">
        <v>1338.1540842899997</v>
      </c>
      <c r="T74" s="22">
        <v>1296.4928400200006</v>
      </c>
      <c r="U74" s="22">
        <v>1248.76158775</v>
      </c>
      <c r="V74" s="22">
        <v>1301.2384431599999</v>
      </c>
      <c r="W74" s="22">
        <v>1185.1247472700004</v>
      </c>
      <c r="X74" s="22">
        <v>1164.0147508199996</v>
      </c>
      <c r="Y74" s="22">
        <v>1131.2487967000002</v>
      </c>
      <c r="Z74" s="22">
        <v>1131.4241138</v>
      </c>
      <c r="AA74" s="22">
        <v>1223.7339962499989</v>
      </c>
      <c r="AB74" s="22">
        <v>1208.5923834100006</v>
      </c>
      <c r="AC74" s="22">
        <v>1301.5908520800001</v>
      </c>
      <c r="AD74" s="22">
        <v>1292.0348278300007</v>
      </c>
      <c r="AE74" s="22">
        <v>1326.0786351700006</v>
      </c>
      <c r="AF74" s="22">
        <v>1367.0360936</v>
      </c>
      <c r="AG74" s="22">
        <v>1284.5188075499993</v>
      </c>
      <c r="AH74" s="22">
        <v>1313.26526113</v>
      </c>
      <c r="AI74" s="22">
        <v>1329.598226780015</v>
      </c>
      <c r="AJ74" s="22">
        <v>1268.4425666999955</v>
      </c>
      <c r="AK74" s="22">
        <v>1285.1393563299991</v>
      </c>
      <c r="AL74" s="22">
        <v>1254.39735183998</v>
      </c>
      <c r="AM74" s="22">
        <v>1205.9597572999999</v>
      </c>
      <c r="AN74" s="22">
        <v>1325.4776911100148</v>
      </c>
      <c r="AO74" s="22">
        <v>1514.3700675299999</v>
      </c>
      <c r="AP74" s="22">
        <v>1561.04747341998</v>
      </c>
      <c r="AQ74" s="22">
        <v>1583.7116790899963</v>
      </c>
      <c r="AR74" s="22">
        <v>1598.3422641599898</v>
      </c>
      <c r="AS74" s="22">
        <v>1728.8494641499797</v>
      </c>
      <c r="AT74" s="22">
        <v>1590.4080139099899</v>
      </c>
      <c r="AU74" s="22">
        <v>1424.56939120999</v>
      </c>
      <c r="AV74" s="22">
        <v>1333.2603487818917</v>
      </c>
      <c r="AW74" s="22">
        <v>1257.2084227400148</v>
      </c>
      <c r="AX74" s="22">
        <v>1313.1900850700379</v>
      </c>
      <c r="AY74" s="22">
        <v>1318.8359909499991</v>
      </c>
      <c r="AZ74" s="22">
        <v>1379.1363262599978</v>
      </c>
      <c r="BA74" s="22">
        <v>1597.5621360084722</v>
      </c>
      <c r="BB74" s="22">
        <v>1541.0582032899395</v>
      </c>
      <c r="BC74" s="22">
        <v>1620.776023400153</v>
      </c>
      <c r="BD74" s="22">
        <v>1535.8352289098816</v>
      </c>
      <c r="BE74" s="22">
        <v>1603.4970869197302</v>
      </c>
      <c r="BF74" s="22">
        <v>1502.6664014103073</v>
      </c>
      <c r="BG74" s="22">
        <v>1243.0587261207399</v>
      </c>
      <c r="BH74" s="22">
        <v>1384.0047170801827</v>
      </c>
      <c r="BI74" s="22">
        <v>1443.2899486202496</v>
      </c>
      <c r="BJ74" s="22">
        <v>1369.4037426102773</v>
      </c>
      <c r="BK74" s="22">
        <v>1394.2062212104017</v>
      </c>
      <c r="BL74" s="22">
        <v>1527.8136810903732</v>
      </c>
      <c r="BM74" s="22">
        <v>1611.4109927003105</v>
      </c>
      <c r="BN74" s="22">
        <v>1612.002318370065</v>
      </c>
      <c r="BO74" s="22">
        <v>1633.6100685401643</v>
      </c>
      <c r="BP74" s="22">
        <v>1731.2814686300462</v>
      </c>
      <c r="BQ74" s="22">
        <v>1679.8799538500559</v>
      </c>
      <c r="BR74" s="22">
        <v>1696.7306556509106</v>
      </c>
      <c r="BS74" s="22">
        <v>1589.75952330977</v>
      </c>
      <c r="BT74" s="22">
        <v>1579.933265289744</v>
      </c>
      <c r="BU74" s="22">
        <v>1483.8333323594156</v>
      </c>
      <c r="BV74" s="22">
        <v>1480.1830037794921</v>
      </c>
      <c r="BW74" s="22">
        <v>1596.4404485495456</v>
      </c>
      <c r="BX74" s="22">
        <v>1664.6554894792303</v>
      </c>
      <c r="BY74" s="22">
        <v>1699.1706136689525</v>
      </c>
      <c r="BZ74" s="22">
        <v>1774.1594421001164</v>
      </c>
      <c r="CA74" s="22">
        <v>1843.6675432221762</v>
      </c>
      <c r="CB74" s="22">
        <v>1836.1650868100155</v>
      </c>
      <c r="CC74" s="22">
        <v>1728.2732534995666</v>
      </c>
      <c r="CD74" s="22">
        <v>1799.1285309796917</v>
      </c>
      <c r="CE74" s="22">
        <v>1634.2828525301925</v>
      </c>
      <c r="CF74" s="22">
        <v>1615.7473506593124</v>
      </c>
      <c r="CG74" s="22">
        <v>1591.6236515894263</v>
      </c>
      <c r="CH74" s="22">
        <v>1557.5029537192493</v>
      </c>
      <c r="CI74" s="22">
        <v>1660.5978107897272</v>
      </c>
      <c r="CJ74" s="22">
        <v>1770.6438942704931</v>
      </c>
      <c r="CK74" s="22">
        <v>1772.4292551301901</v>
      </c>
      <c r="CL74" s="22">
        <v>1746.3983972297215</v>
      </c>
      <c r="CM74" s="22">
        <v>1917.0236388510691</v>
      </c>
      <c r="CN74" s="22">
        <v>1954.1887908811129</v>
      </c>
      <c r="CO74" s="22">
        <v>1904.8771454818059</v>
      </c>
      <c r="CP74" s="22">
        <v>1875.1176993907236</v>
      </c>
      <c r="CQ74" s="22">
        <v>1701.8691189697929</v>
      </c>
      <c r="CR74" s="299">
        <v>1697.2499571600965</v>
      </c>
      <c r="CS74" s="299">
        <v>1684.9987909013003</v>
      </c>
      <c r="CT74" s="364">
        <v>1573.5979654399534</v>
      </c>
      <c r="CU74" s="364">
        <v>1749.1696426105332</v>
      </c>
      <c r="CV74" s="364">
        <v>1781.9414144805362</v>
      </c>
      <c r="CW74" s="364">
        <v>1887.9600775117622</v>
      </c>
      <c r="CX74" s="364">
        <v>1919.2811517216567</v>
      </c>
      <c r="CY74" s="364">
        <v>1988.3045780716852</v>
      </c>
      <c r="CZ74" s="364">
        <v>2009.5847526416594</v>
      </c>
      <c r="DA74" s="364">
        <v>1958.6392287316742</v>
      </c>
      <c r="DB74" s="364">
        <v>1902.3880644011008</v>
      </c>
      <c r="DC74" s="364">
        <v>1716.0344644096715</v>
      </c>
      <c r="DD74" s="364">
        <v>1774.0260692807569</v>
      </c>
      <c r="DE74" s="364">
        <v>1679.1350227899852</v>
      </c>
      <c r="DF74" s="364">
        <v>1710.8914593800205</v>
      </c>
      <c r="DG74" s="364">
        <v>1817.4502453702</v>
      </c>
      <c r="DH74" s="364">
        <v>1806.4772484699795</v>
      </c>
      <c r="DI74" s="364">
        <v>2031.7573611714918</v>
      </c>
      <c r="DJ74" s="364">
        <v>2062.2315949919889</v>
      </c>
      <c r="DK74" s="364">
        <v>2167.166714101189</v>
      </c>
      <c r="DL74" s="364">
        <v>2175.9339615909948</v>
      </c>
      <c r="DM74" s="364">
        <v>2013.9483606913559</v>
      </c>
      <c r="DN74" s="364">
        <v>2069.3343079313249</v>
      </c>
      <c r="DO74" s="364">
        <v>1906.9984987815994</v>
      </c>
      <c r="DP74" s="364">
        <v>1908.8084094201381</v>
      </c>
      <c r="DQ74" s="364">
        <v>1844.9846143199034</v>
      </c>
      <c r="DR74" s="364">
        <v>1728.6563421699266</v>
      </c>
      <c r="DS74" s="364">
        <v>1902.7760835105505</v>
      </c>
      <c r="DT74" s="364">
        <v>2118.8770188311928</v>
      </c>
      <c r="DU74" s="364">
        <v>2168.6427332208964</v>
      </c>
      <c r="DV74" s="364">
        <v>2237.4451710009112</v>
      </c>
      <c r="DW74" s="364">
        <v>2366.883991171097</v>
      </c>
      <c r="DX74" s="364">
        <v>2336.2276437009286</v>
      </c>
      <c r="DY74" s="364">
        <v>2222.8848892510046</v>
      </c>
      <c r="DZ74" s="364">
        <v>2222.2039801507508</v>
      </c>
      <c r="EA74" s="364">
        <v>2146.2359341407205</v>
      </c>
      <c r="EB74" s="364">
        <v>2076.5311933006215</v>
      </c>
      <c r="EC74" s="364">
        <v>2021.8437334905659</v>
      </c>
      <c r="ED74" s="364">
        <v>1936.8824151305284</v>
      </c>
      <c r="EE74" s="364">
        <v>2148.1631013607057</v>
      </c>
      <c r="EF74" s="364">
        <v>2184.689098530755</v>
      </c>
      <c r="EG74" s="364">
        <v>2344.9742164308968</v>
      </c>
      <c r="EH74" s="364">
        <v>2413.3154458909089</v>
      </c>
      <c r="EI74" s="364">
        <v>2547.2298254010934</v>
      </c>
      <c r="EJ74" s="364">
        <v>2586.3371179209412</v>
      </c>
      <c r="EK74" s="364">
        <v>2382.3807556209213</v>
      </c>
      <c r="EL74" s="364">
        <v>2455.7458839602086</v>
      </c>
      <c r="EM74" s="364">
        <v>2222.059049640899</v>
      </c>
      <c r="EN74" s="364">
        <v>2169.2068266906826</v>
      </c>
      <c r="EO74" s="364">
        <v>2075.4772191506249</v>
      </c>
      <c r="EP74" s="364">
        <v>2078.0636829206269</v>
      </c>
      <c r="EQ74" s="364">
        <v>2102.2751550207968</v>
      </c>
      <c r="ER74" s="364">
        <v>2073.0977852710944</v>
      </c>
      <c r="ES74" s="364">
        <v>2309.5</v>
      </c>
      <c r="ET74" s="364">
        <v>2469.4045659913058</v>
      </c>
      <c r="EU74" s="364">
        <v>2519.9740154412912</v>
      </c>
      <c r="EV74" s="364">
        <v>2561.2237591514049</v>
      </c>
      <c r="EW74" s="364">
        <v>2460.7552708213866</v>
      </c>
      <c r="EX74" s="364">
        <v>2476.594511581322</v>
      </c>
      <c r="EY74" s="364">
        <v>2158.111511251172</v>
      </c>
      <c r="EZ74" s="364">
        <v>2151.7112147608859</v>
      </c>
      <c r="FA74" s="364">
        <v>2167.5931144708752</v>
      </c>
      <c r="FB74" s="364">
        <v>2147.6907167408613</v>
      </c>
      <c r="FC74" s="364">
        <v>2285.1423896309007</v>
      </c>
      <c r="FD74" s="364">
        <v>2410.6006365513467</v>
      </c>
      <c r="FE74" s="364">
        <v>2559.3642192614884</v>
      </c>
      <c r="FF74" s="364">
        <v>2552.7842156911188</v>
      </c>
      <c r="FG74" s="364">
        <v>2776.8996777018101</v>
      </c>
      <c r="FH74" s="364">
        <v>2936.9936764021313</v>
      </c>
      <c r="FI74" s="410"/>
      <c r="FJ74" s="22">
        <v>13477.3894874</v>
      </c>
      <c r="FK74" s="22">
        <v>15073.136745120015</v>
      </c>
      <c r="FL74" s="22">
        <v>17340.715076749915</v>
      </c>
      <c r="FM74" s="22">
        <v>17246.084979861167</v>
      </c>
      <c r="FN74" s="22">
        <v>18673.393291662807</v>
      </c>
      <c r="FO74" s="22">
        <v>20119.892862268134</v>
      </c>
      <c r="FP74" s="22">
        <v>21068.019706962627</v>
      </c>
      <c r="FQ74" s="309">
        <v>21869.150088081631</v>
      </c>
      <c r="FR74" s="364">
        <v>23215.350844550885</v>
      </c>
      <c r="FS74" s="364">
        <v>25204.626810888018</v>
      </c>
      <c r="FT74" s="364">
        <v>27320.151836679044</v>
      </c>
      <c r="FU74" s="364">
        <v>27453.684303291713</v>
      </c>
      <c r="FV74" s="364">
        <f>'EDE''s'!C74</f>
        <v>21988.77986121142</v>
      </c>
      <c r="FW74" s="414"/>
      <c r="FX74" s="414"/>
      <c r="FY74" s="414"/>
      <c r="FZ74" s="414"/>
      <c r="GA74" s="414"/>
      <c r="GB74" s="414"/>
      <c r="GC74" s="414"/>
      <c r="GD74" s="414"/>
    </row>
    <row r="75" spans="1:186" ht="13.8" x14ac:dyDescent="0.3">
      <c r="A75" s="46"/>
      <c r="B75" s="21" t="s">
        <v>19</v>
      </c>
      <c r="C75" s="288">
        <v>26111.062206299997</v>
      </c>
      <c r="D75" s="288">
        <v>26475.32348389001</v>
      </c>
      <c r="E75" s="288">
        <v>-364.26127759001247</v>
      </c>
      <c r="F75" s="285">
        <v>-1.3758520375082937E-2</v>
      </c>
      <c r="G75" s="284"/>
      <c r="H75" s="288">
        <v>26233.491936949933</v>
      </c>
      <c r="I75" s="288">
        <v>241.83154694007681</v>
      </c>
      <c r="J75" s="285">
        <v>9.2184276314148071E-3</v>
      </c>
      <c r="K75" s="44">
        <v>0</v>
      </c>
      <c r="L75" s="22">
        <v>1365.3510000000001</v>
      </c>
      <c r="M75" s="22">
        <v>1298.614</v>
      </c>
      <c r="N75" s="22">
        <v>1296.4475500000001</v>
      </c>
      <c r="O75" s="22">
        <v>1388.8893899999998</v>
      </c>
      <c r="P75" s="22">
        <v>1380.569</v>
      </c>
      <c r="Q75" s="22">
        <v>1622.91633</v>
      </c>
      <c r="R75" s="22">
        <v>1731.6497300000008</v>
      </c>
      <c r="S75" s="22">
        <v>1716.67959</v>
      </c>
      <c r="T75" s="22">
        <v>1733.5676900000001</v>
      </c>
      <c r="U75" s="22">
        <v>1774.1994799999998</v>
      </c>
      <c r="V75" s="22">
        <v>1704.7352199999998</v>
      </c>
      <c r="W75" s="22">
        <v>1669.0903800000003</v>
      </c>
      <c r="X75" s="22">
        <v>1557.3252627100007</v>
      </c>
      <c r="Y75" s="22">
        <v>1552.9114733499989</v>
      </c>
      <c r="Z75" s="22">
        <v>1638.6218323399989</v>
      </c>
      <c r="AA75" s="22">
        <v>1663.6244935200002</v>
      </c>
      <c r="AB75" s="22">
        <v>1762.3328638199994</v>
      </c>
      <c r="AC75" s="22">
        <v>1751.6131733799987</v>
      </c>
      <c r="AD75" s="22">
        <v>1803.3411800900001</v>
      </c>
      <c r="AE75" s="22">
        <v>1833.8974215699996</v>
      </c>
      <c r="AF75" s="22">
        <v>1843.4678990299997</v>
      </c>
      <c r="AG75" s="22">
        <v>1753.7376228899998</v>
      </c>
      <c r="AH75" s="22">
        <v>1723.1541236800003</v>
      </c>
      <c r="AI75" s="22">
        <v>1700.6608253199995</v>
      </c>
      <c r="AJ75" s="22">
        <v>1704.4641807200005</v>
      </c>
      <c r="AK75" s="22">
        <v>1764.5485371100001</v>
      </c>
      <c r="AL75" s="22">
        <v>1760.5201020699997</v>
      </c>
      <c r="AM75" s="22">
        <v>1851.1271248599992</v>
      </c>
      <c r="AN75" s="22">
        <v>1904.9978359799998</v>
      </c>
      <c r="AO75" s="22">
        <v>2130.9226993200004</v>
      </c>
      <c r="AP75" s="22">
        <v>2162.6474810900013</v>
      </c>
      <c r="AQ75" s="22">
        <v>2164.5037598100007</v>
      </c>
      <c r="AR75" s="22">
        <v>2204.7450600299999</v>
      </c>
      <c r="AS75" s="22">
        <v>2267.6603411300002</v>
      </c>
      <c r="AT75" s="22">
        <v>2141.4958415399997</v>
      </c>
      <c r="AU75" s="22">
        <v>2057.7927208200013</v>
      </c>
      <c r="AV75" s="22">
        <v>1986.7402216200012</v>
      </c>
      <c r="AW75" s="22">
        <v>1855.3602250500048</v>
      </c>
      <c r="AX75" s="22">
        <v>1959.9393394500021</v>
      </c>
      <c r="AY75" s="22">
        <v>1958.1466904200051</v>
      </c>
      <c r="AZ75" s="22">
        <v>2079.6128094900027</v>
      </c>
      <c r="BA75" s="22">
        <v>2223.8910956300033</v>
      </c>
      <c r="BB75" s="22">
        <v>2307.4102530200043</v>
      </c>
      <c r="BC75" s="22">
        <v>2327.6232949200053</v>
      </c>
      <c r="BD75" s="22">
        <v>2264.5322336900017</v>
      </c>
      <c r="BE75" s="22">
        <v>2222.7408202100014</v>
      </c>
      <c r="BF75" s="22">
        <v>2236.8799196500036</v>
      </c>
      <c r="BG75" s="22">
        <v>2136.5784760900001</v>
      </c>
      <c r="BH75" s="22">
        <v>1926.8435218500001</v>
      </c>
      <c r="BI75" s="22">
        <v>1899.9455395999978</v>
      </c>
      <c r="BJ75" s="22">
        <v>2022.3840879299983</v>
      </c>
      <c r="BK75" s="22">
        <v>2105.2115333900001</v>
      </c>
      <c r="BL75" s="22">
        <v>2211.14671628</v>
      </c>
      <c r="BM75" s="22">
        <v>2245.4765466199979</v>
      </c>
      <c r="BN75" s="22">
        <v>2311.8045718799985</v>
      </c>
      <c r="BO75" s="22">
        <v>2407.0468242399957</v>
      </c>
      <c r="BP75" s="22">
        <v>2328.9493572199972</v>
      </c>
      <c r="BQ75" s="22">
        <v>2444.5667549100003</v>
      </c>
      <c r="BR75" s="22">
        <v>2353.823033690001</v>
      </c>
      <c r="BS75" s="22">
        <v>2246.7195687000017</v>
      </c>
      <c r="BT75" s="22">
        <v>2127.0151981199992</v>
      </c>
      <c r="BU75" s="22">
        <v>1722.6522165500021</v>
      </c>
      <c r="BV75" s="22">
        <v>2087.303872819999</v>
      </c>
      <c r="BW75" s="22">
        <v>2280.6754210000026</v>
      </c>
      <c r="BX75" s="22">
        <v>2238.8759244600005</v>
      </c>
      <c r="BY75" s="22">
        <v>2403.0805800300036</v>
      </c>
      <c r="BZ75" s="22">
        <v>2473.3546721400007</v>
      </c>
      <c r="CA75" s="22">
        <v>2498.5528887800015</v>
      </c>
      <c r="CB75" s="22">
        <v>2352.574751690001</v>
      </c>
      <c r="CC75" s="22">
        <v>2423.8452030507055</v>
      </c>
      <c r="CD75" s="22">
        <v>2426.9798916499994</v>
      </c>
      <c r="CE75" s="22">
        <v>2247.6429893900004</v>
      </c>
      <c r="CF75" s="22">
        <v>2103.6181253100017</v>
      </c>
      <c r="CG75" s="22">
        <v>2080.4145740300014</v>
      </c>
      <c r="CH75" s="22">
        <v>2088.5780580900032</v>
      </c>
      <c r="CI75" s="22">
        <v>2179.7261171700002</v>
      </c>
      <c r="CJ75" s="22">
        <v>2301.3250219000033</v>
      </c>
      <c r="CK75" s="22">
        <v>2347.0980437699995</v>
      </c>
      <c r="CL75" s="22">
        <v>2473.616325760001</v>
      </c>
      <c r="CM75" s="22">
        <v>2534.2248926799998</v>
      </c>
      <c r="CN75" s="22">
        <v>2508.3226614400019</v>
      </c>
      <c r="CO75" s="22">
        <v>2512.85643458</v>
      </c>
      <c r="CP75" s="22">
        <v>2431.4986556999988</v>
      </c>
      <c r="CQ75" s="22">
        <v>2246.4661541299988</v>
      </c>
      <c r="CR75" s="299">
        <v>2162.7589347900002</v>
      </c>
      <c r="CS75" s="299">
        <v>2161.1307754100012</v>
      </c>
      <c r="CT75" s="364">
        <v>2165.8543176000003</v>
      </c>
      <c r="CU75" s="364">
        <v>2281.4130550099985</v>
      </c>
      <c r="CV75" s="364">
        <v>2315.0879423199985</v>
      </c>
      <c r="CW75" s="364">
        <v>2496.4013907099984</v>
      </c>
      <c r="CX75" s="364">
        <v>2546.4293921499989</v>
      </c>
      <c r="CY75" s="364">
        <v>2601.2714547299993</v>
      </c>
      <c r="CZ75" s="364">
        <v>2581.6204730799973</v>
      </c>
      <c r="DA75" s="364">
        <v>2439.5679386599991</v>
      </c>
      <c r="DB75" s="364">
        <v>2552.5313649600007</v>
      </c>
      <c r="DC75" s="364">
        <v>2297.4217013300063</v>
      </c>
      <c r="DD75" s="364">
        <v>2296.9500434000015</v>
      </c>
      <c r="DE75" s="364">
        <v>2286.5817273399948</v>
      </c>
      <c r="DF75" s="364">
        <v>2361.9069526500275</v>
      </c>
      <c r="DG75" s="364">
        <v>2398.5892572999987</v>
      </c>
      <c r="DH75" s="364">
        <v>2388.4370834799965</v>
      </c>
      <c r="DI75" s="364">
        <v>2633.1867122099916</v>
      </c>
      <c r="DJ75" s="364">
        <v>2704.3131728899953</v>
      </c>
      <c r="DK75" s="364">
        <v>2780.586716539995</v>
      </c>
      <c r="DL75" s="364">
        <v>2788.4696429299988</v>
      </c>
      <c r="DM75" s="364">
        <v>2807.8287792299925</v>
      </c>
      <c r="DN75" s="364">
        <v>2695.752316860001</v>
      </c>
      <c r="DO75" s="364">
        <v>2625.972877529995</v>
      </c>
      <c r="DP75" s="364">
        <v>2419.0316490699897</v>
      </c>
      <c r="DQ75" s="364">
        <v>2338.835421189995</v>
      </c>
      <c r="DR75" s="364">
        <v>2228.3435587499957</v>
      </c>
      <c r="DS75" s="364">
        <v>2605.6733625100042</v>
      </c>
      <c r="DT75" s="364">
        <v>2680.9370990400021</v>
      </c>
      <c r="DU75" s="364">
        <v>2868.7317897900029</v>
      </c>
      <c r="DV75" s="364">
        <v>2938.598533489996</v>
      </c>
      <c r="DW75" s="364">
        <v>3010.7419522799964</v>
      </c>
      <c r="DX75" s="364">
        <v>2914.3722449999959</v>
      </c>
      <c r="DY75" s="364">
        <v>2822.1756813199963</v>
      </c>
      <c r="DZ75" s="364">
        <v>2878.7847129199977</v>
      </c>
      <c r="EA75" s="364">
        <v>2804.0235742399936</v>
      </c>
      <c r="EB75" s="364">
        <v>2677.9664190599879</v>
      </c>
      <c r="EC75" s="364">
        <v>2621.5087764699842</v>
      </c>
      <c r="ED75" s="364">
        <v>2642.8313323799848</v>
      </c>
      <c r="EE75" s="364">
        <v>2792.1685760199844</v>
      </c>
      <c r="EF75" s="364">
        <v>2812.114158239986</v>
      </c>
      <c r="EG75" s="364">
        <v>3047.6971762200055</v>
      </c>
      <c r="EH75" s="364">
        <v>3179.4692944899998</v>
      </c>
      <c r="EI75" s="364">
        <v>3256.8802258199958</v>
      </c>
      <c r="EJ75" s="364">
        <v>3202.8559782500106</v>
      </c>
      <c r="EK75" s="364">
        <v>3175.4465571400096</v>
      </c>
      <c r="EL75" s="364">
        <v>3139.7241685699828</v>
      </c>
      <c r="EM75" s="364">
        <v>2997.3180791999939</v>
      </c>
      <c r="EN75" s="364">
        <v>2822.3156546399769</v>
      </c>
      <c r="EO75" s="364">
        <v>2709.9574475499917</v>
      </c>
      <c r="EP75" s="364">
        <v>2778.824022520002</v>
      </c>
      <c r="EQ75" s="364">
        <v>2571.9886662899953</v>
      </c>
      <c r="ER75" s="364">
        <v>2722.1971999699917</v>
      </c>
      <c r="ES75" s="364">
        <v>3012.0155487700185</v>
      </c>
      <c r="ET75" s="364">
        <v>3584.7722293800111</v>
      </c>
      <c r="EU75" s="364">
        <v>3194.0931138199944</v>
      </c>
      <c r="EV75" s="364">
        <v>3079.1596009500295</v>
      </c>
      <c r="EW75" s="364">
        <v>3139.8755597600039</v>
      </c>
      <c r="EX75" s="364">
        <v>2969.9186041499997</v>
      </c>
      <c r="EY75" s="364">
        <v>2748.9409322700012</v>
      </c>
      <c r="EZ75" s="364">
        <v>2653.962489120001</v>
      </c>
      <c r="FA75" s="364">
        <v>2671.7392559899999</v>
      </c>
      <c r="FB75" s="364">
        <v>2711.3195911399989</v>
      </c>
      <c r="FC75" s="364">
        <v>2739.9159181499986</v>
      </c>
      <c r="FD75" s="364">
        <v>2906.0277566800023</v>
      </c>
      <c r="FE75" s="364">
        <v>3051.1734674899999</v>
      </c>
      <c r="FF75" s="364">
        <v>3001.8615451400001</v>
      </c>
      <c r="FG75" s="364">
        <v>3149.334461970001</v>
      </c>
      <c r="FH75" s="364">
        <v>3225.7277206199988</v>
      </c>
      <c r="FI75" s="410"/>
      <c r="FJ75" s="22">
        <v>18682.709360000001</v>
      </c>
      <c r="FK75" s="22">
        <v>20584.688171699996</v>
      </c>
      <c r="FL75" s="22">
        <v>24115.425684480004</v>
      </c>
      <c r="FM75" s="22">
        <v>25559.455379240037</v>
      </c>
      <c r="FN75" s="22">
        <v>26503.918056309987</v>
      </c>
      <c r="FO75" s="22">
        <v>27282.553609680719</v>
      </c>
      <c r="FP75" s="22">
        <v>27807.745064560004</v>
      </c>
      <c r="FQ75" s="309">
        <v>28601.488740749999</v>
      </c>
      <c r="FR75" s="364">
        <v>30768.575282359987</v>
      </c>
      <c r="FS75" s="364">
        <v>32510.249579599968</v>
      </c>
      <c r="FT75" s="364">
        <v>35545.980741859916</v>
      </c>
      <c r="FU75" s="364">
        <v>35334.058580070014</v>
      </c>
      <c r="FV75" s="364">
        <f>'EDE''s'!C75</f>
        <v>26111.062206299997</v>
      </c>
      <c r="FW75" s="414"/>
      <c r="FX75" s="414"/>
      <c r="FY75" s="414"/>
      <c r="FZ75" s="414"/>
      <c r="GA75" s="414"/>
      <c r="GB75" s="414"/>
      <c r="GC75" s="414"/>
      <c r="GD75" s="414"/>
    </row>
    <row r="76" spans="1:186" ht="13.8" x14ac:dyDescent="0.3">
      <c r="A76" s="46"/>
      <c r="B76" s="21" t="s">
        <v>20</v>
      </c>
      <c r="C76" s="288">
        <v>16917.228511810001</v>
      </c>
      <c r="D76" s="288">
        <v>16244.213960379999</v>
      </c>
      <c r="E76" s="288">
        <v>673.01455143000203</v>
      </c>
      <c r="F76" s="285">
        <v>4.1431032186075585E-2</v>
      </c>
      <c r="G76" s="284"/>
      <c r="H76" s="288">
        <v>18950.695697950003</v>
      </c>
      <c r="I76" s="288">
        <v>-2706.481737570004</v>
      </c>
      <c r="J76" s="285">
        <v>-0.14281701214076159</v>
      </c>
      <c r="K76" s="44">
        <v>0</v>
      </c>
      <c r="L76" s="22">
        <v>766.07200201399996</v>
      </c>
      <c r="M76" s="22">
        <v>796.83600000000001</v>
      </c>
      <c r="N76" s="22">
        <v>749.13900000000001</v>
      </c>
      <c r="O76" s="22">
        <v>786.04174015860031</v>
      </c>
      <c r="P76" s="22">
        <v>772.84429565820062</v>
      </c>
      <c r="Q76" s="22">
        <v>900.19387788050005</v>
      </c>
      <c r="R76" s="22">
        <v>1006.737796996</v>
      </c>
      <c r="S76" s="22">
        <v>1042.487932213</v>
      </c>
      <c r="T76" s="22">
        <v>1025.9167697739999</v>
      </c>
      <c r="U76" s="22">
        <v>1028.6454905737999</v>
      </c>
      <c r="V76" s="22">
        <v>992.83676502920002</v>
      </c>
      <c r="W76" s="22">
        <v>1029.5280326685579</v>
      </c>
      <c r="X76" s="22">
        <v>1031.3215438222628</v>
      </c>
      <c r="Y76" s="22">
        <v>974.04249211111198</v>
      </c>
      <c r="Z76" s="22">
        <v>1063.2934719981115</v>
      </c>
      <c r="AA76" s="22">
        <v>1130.3674695000004</v>
      </c>
      <c r="AB76" s="22">
        <v>1187.5282018699995</v>
      </c>
      <c r="AC76" s="22">
        <v>1174.3300098899999</v>
      </c>
      <c r="AD76" s="22">
        <v>1206.4280957800001</v>
      </c>
      <c r="AE76" s="22">
        <v>1219.7081472000004</v>
      </c>
      <c r="AF76" s="22">
        <v>1252.4732573599986</v>
      </c>
      <c r="AG76" s="22">
        <v>1180.3004276699996</v>
      </c>
      <c r="AH76" s="22">
        <v>1174.8308721099995</v>
      </c>
      <c r="AI76" s="22">
        <v>1214.423249090001</v>
      </c>
      <c r="AJ76" s="22">
        <v>1210.6135679700005</v>
      </c>
      <c r="AK76" s="22">
        <v>1236.7014836300018</v>
      </c>
      <c r="AL76" s="22">
        <v>1267.4672108</v>
      </c>
      <c r="AM76" s="22">
        <v>1304.4421949399996</v>
      </c>
      <c r="AN76" s="22">
        <v>1318.5602381399997</v>
      </c>
      <c r="AO76" s="22">
        <v>1452.3463234299988</v>
      </c>
      <c r="AP76" s="22">
        <v>1525.7502818299995</v>
      </c>
      <c r="AQ76" s="22">
        <v>1533.3674861499999</v>
      </c>
      <c r="AR76" s="22">
        <v>1537.1950133799994</v>
      </c>
      <c r="AS76" s="22">
        <v>1527.1793406699994</v>
      </c>
      <c r="AT76" s="22">
        <v>1486.2360189000005</v>
      </c>
      <c r="AU76" s="22">
        <v>1438.4258626099995</v>
      </c>
      <c r="AV76" s="22">
        <v>1316.0594317199998</v>
      </c>
      <c r="AW76" s="22">
        <v>1313.3683026400006</v>
      </c>
      <c r="AX76" s="22">
        <v>1355.7953418299999</v>
      </c>
      <c r="AY76" s="22">
        <v>1417.0317028699997</v>
      </c>
      <c r="AZ76" s="22">
        <v>1457.2818105599997</v>
      </c>
      <c r="BA76" s="22">
        <v>1595.3334190000003</v>
      </c>
      <c r="BB76" s="22">
        <v>1602.5232161000006</v>
      </c>
      <c r="BC76" s="22">
        <v>1602.6486896400004</v>
      </c>
      <c r="BD76" s="22">
        <v>1554.7376211300009</v>
      </c>
      <c r="BE76" s="22">
        <v>1611.5751946699997</v>
      </c>
      <c r="BF76" s="22">
        <v>1554.9184407599998</v>
      </c>
      <c r="BG76" s="22">
        <v>1492.7294996099999</v>
      </c>
      <c r="BH76" s="22">
        <v>1448.41789582</v>
      </c>
      <c r="BI76" s="22">
        <v>1459.9848161099999</v>
      </c>
      <c r="BJ76" s="22">
        <v>1482.6720399300002</v>
      </c>
      <c r="BK76" s="22">
        <v>1551.2168611100005</v>
      </c>
      <c r="BL76" s="22">
        <v>1624.0400421100007</v>
      </c>
      <c r="BM76" s="22">
        <v>1642.3221810199996</v>
      </c>
      <c r="BN76" s="22">
        <v>1674.9916168999989</v>
      </c>
      <c r="BO76" s="22">
        <v>1755.0694503099999</v>
      </c>
      <c r="BP76" s="22">
        <v>1744.2614762299993</v>
      </c>
      <c r="BQ76" s="22">
        <v>1775.6189741399987</v>
      </c>
      <c r="BR76" s="22">
        <v>1673.9632506599999</v>
      </c>
      <c r="BS76" s="22">
        <v>1597.5336412399995</v>
      </c>
      <c r="BT76" s="22">
        <v>1516.7811335799984</v>
      </c>
      <c r="BU76" s="22">
        <v>1569.7321988300002</v>
      </c>
      <c r="BV76" s="22">
        <v>1540.5885254199989</v>
      </c>
      <c r="BW76" s="22">
        <v>1739.7712391499992</v>
      </c>
      <c r="BX76" s="22">
        <v>1698.9335065399998</v>
      </c>
      <c r="BY76" s="22">
        <v>1799.6768960999998</v>
      </c>
      <c r="BZ76" s="22">
        <v>1859.9519530700004</v>
      </c>
      <c r="CA76" s="22">
        <v>1851.017976769999</v>
      </c>
      <c r="CB76" s="22">
        <v>1786.4272547999983</v>
      </c>
      <c r="CC76" s="22">
        <v>1814.414798589999</v>
      </c>
      <c r="CD76" s="22">
        <v>1813.5787441299992</v>
      </c>
      <c r="CE76" s="22">
        <v>1682.0255084699993</v>
      </c>
      <c r="CF76" s="22">
        <v>1683.9695583399991</v>
      </c>
      <c r="CG76" s="22">
        <v>1731.7422564399988</v>
      </c>
      <c r="CH76" s="22">
        <v>1630.1143381099985</v>
      </c>
      <c r="CI76" s="22">
        <v>1797.4350857499996</v>
      </c>
      <c r="CJ76" s="22">
        <v>1884.3032548199994</v>
      </c>
      <c r="CK76" s="22">
        <v>1908.7550244399995</v>
      </c>
      <c r="CL76" s="22">
        <v>1943.6866959799993</v>
      </c>
      <c r="CM76" s="22">
        <v>2032.0856410399981</v>
      </c>
      <c r="CN76" s="22">
        <v>1959.2984092299998</v>
      </c>
      <c r="CO76" s="22">
        <v>1998.5604456799992</v>
      </c>
      <c r="CP76" s="22">
        <v>1911.5956732299983</v>
      </c>
      <c r="CQ76" s="22">
        <v>1835.3590609599989</v>
      </c>
      <c r="CR76" s="299">
        <v>1800.9741434799994</v>
      </c>
      <c r="CS76" s="299">
        <v>1713.5235110199992</v>
      </c>
      <c r="CT76" s="364">
        <v>1750.6015080999985</v>
      </c>
      <c r="CU76" s="364">
        <v>1829.6665545999992</v>
      </c>
      <c r="CV76" s="364">
        <v>1890.4044603999994</v>
      </c>
      <c r="CW76" s="364">
        <v>1883.2829959599987</v>
      </c>
      <c r="CX76" s="364">
        <v>1862.4762745899995</v>
      </c>
      <c r="CY76" s="364">
        <v>1897.8007296199999</v>
      </c>
      <c r="CZ76" s="364">
        <v>1866.3401244599993</v>
      </c>
      <c r="DA76" s="364">
        <v>1830.2549812499997</v>
      </c>
      <c r="DB76" s="364">
        <v>1773.8071355799993</v>
      </c>
      <c r="DC76" s="364">
        <v>1680.4292072299991</v>
      </c>
      <c r="DD76" s="364">
        <v>1641.6297382499986</v>
      </c>
      <c r="DE76" s="364">
        <v>1604.4089346199987</v>
      </c>
      <c r="DF76" s="364">
        <v>1647.5323014799999</v>
      </c>
      <c r="DG76" s="364">
        <v>1789.5596396299998</v>
      </c>
      <c r="DH76" s="364">
        <v>1822.2155571999997</v>
      </c>
      <c r="DI76" s="364">
        <v>1995.754816689999</v>
      </c>
      <c r="DJ76" s="364">
        <v>1925.83282758</v>
      </c>
      <c r="DK76" s="364">
        <v>1982.9459951299996</v>
      </c>
      <c r="DL76" s="364">
        <v>1958.4760824599996</v>
      </c>
      <c r="DM76" s="364">
        <v>1819.7679168799996</v>
      </c>
      <c r="DN76" s="364">
        <v>1993.8395707100001</v>
      </c>
      <c r="DO76" s="364">
        <v>1854.7235742600003</v>
      </c>
      <c r="DP76" s="364">
        <v>1780.3373542299998</v>
      </c>
      <c r="DQ76" s="364">
        <v>1764.4038267700005</v>
      </c>
      <c r="DR76" s="364">
        <v>1816.8726862300002</v>
      </c>
      <c r="DS76" s="364">
        <v>1935.25792273</v>
      </c>
      <c r="DT76" s="364">
        <v>2088.5525940900002</v>
      </c>
      <c r="DU76" s="364">
        <v>2060.89646447</v>
      </c>
      <c r="DV76" s="364">
        <v>2147.465575579999</v>
      </c>
      <c r="DW76" s="364">
        <v>2199.0453452900001</v>
      </c>
      <c r="DX76" s="364">
        <v>2056.5601904900009</v>
      </c>
      <c r="DY76" s="364">
        <v>2081.4302137399995</v>
      </c>
      <c r="DZ76" s="364">
        <v>2158.0342222499994</v>
      </c>
      <c r="EA76" s="364">
        <v>1708.0300847899991</v>
      </c>
      <c r="EB76" s="364">
        <v>2088.3027786100006</v>
      </c>
      <c r="EC76" s="364">
        <v>2143.0762744300014</v>
      </c>
      <c r="ED76" s="364">
        <v>2135.8847579900003</v>
      </c>
      <c r="EE76" s="364">
        <v>1870.31007473</v>
      </c>
      <c r="EF76" s="364">
        <v>2001.9708723399999</v>
      </c>
      <c r="EG76" s="364">
        <v>2134.6967071400004</v>
      </c>
      <c r="EH76" s="364">
        <v>2171.1465904199999</v>
      </c>
      <c r="EI76" s="364">
        <v>2150.3653065100002</v>
      </c>
      <c r="EJ76" s="364">
        <v>2254.942335780001</v>
      </c>
      <c r="EK76" s="364">
        <v>2010.77169194</v>
      </c>
      <c r="EL76" s="364">
        <v>1978.4754826099975</v>
      </c>
      <c r="EM76" s="364">
        <v>1862.6896295500001</v>
      </c>
      <c r="EN76" s="364">
        <v>1800.2274761200006</v>
      </c>
      <c r="EO76" s="364">
        <v>1708.03513602</v>
      </c>
      <c r="EP76" s="364">
        <v>1794.4690173900003</v>
      </c>
      <c r="EQ76" s="364">
        <v>1663.7174257600002</v>
      </c>
      <c r="ER76" s="364">
        <v>1642.6440926699988</v>
      </c>
      <c r="ES76" s="364">
        <v>1812.0257304899992</v>
      </c>
      <c r="ET76" s="364">
        <v>2009.7601306900003</v>
      </c>
      <c r="EU76" s="364">
        <v>2019.4780144000006</v>
      </c>
      <c r="EV76" s="364">
        <v>1793.8569368399994</v>
      </c>
      <c r="EW76" s="364">
        <v>1891.0747818700008</v>
      </c>
      <c r="EX76" s="364">
        <v>1757.919854160001</v>
      </c>
      <c r="EY76" s="364">
        <v>1735.8385041000001</v>
      </c>
      <c r="EZ76" s="364">
        <v>1660.5505172000007</v>
      </c>
      <c r="FA76" s="364">
        <v>1690.1356111399998</v>
      </c>
      <c r="FB76" s="364">
        <v>1756.2919215800005</v>
      </c>
      <c r="FC76" s="364">
        <v>1849.7258237400001</v>
      </c>
      <c r="FD76" s="364">
        <v>1880.15906107</v>
      </c>
      <c r="FE76" s="364">
        <v>1874.575326770002</v>
      </c>
      <c r="FF76" s="364">
        <v>2061.6547197199984</v>
      </c>
      <c r="FG76" s="364">
        <v>1983.637963610001</v>
      </c>
      <c r="FH76" s="364">
        <v>2160.4975669799974</v>
      </c>
      <c r="FI76" s="410"/>
      <c r="FJ76" s="22">
        <v>10897.279702965858</v>
      </c>
      <c r="FK76" s="22">
        <v>13809.047238401487</v>
      </c>
      <c r="FL76" s="22">
        <v>16838.28502245</v>
      </c>
      <c r="FM76" s="22">
        <v>17874.002670530004</v>
      </c>
      <c r="FN76" s="22">
        <v>19430.092245579999</v>
      </c>
      <c r="FO76" s="22">
        <v>20672.899735449992</v>
      </c>
      <c r="FP76" s="22">
        <v>22316.905444019991</v>
      </c>
      <c r="FQ76" s="309">
        <v>21779.561626289989</v>
      </c>
      <c r="FR76" s="364">
        <v>22036.686954889992</v>
      </c>
      <c r="FS76" s="364">
        <v>23796.886480660003</v>
      </c>
      <c r="FT76" s="364">
        <v>24802.632502050001</v>
      </c>
      <c r="FU76" s="364">
        <v>21629.047100510001</v>
      </c>
      <c r="FV76" s="364">
        <f>'EDE''s'!C76</f>
        <v>16917.228511810001</v>
      </c>
      <c r="FW76" s="414"/>
      <c r="FX76" s="414"/>
      <c r="FY76" s="414"/>
      <c r="FZ76" s="414"/>
      <c r="GA76" s="414"/>
      <c r="GB76" s="414"/>
      <c r="GC76" s="414"/>
      <c r="GD76" s="414"/>
    </row>
    <row r="77" spans="1:186" ht="13.8" x14ac:dyDescent="0.3">
      <c r="A77" s="46"/>
      <c r="B77" s="24"/>
      <c r="C77" s="284"/>
      <c r="D77" s="284"/>
      <c r="E77" s="284"/>
      <c r="F77" s="285"/>
      <c r="G77" s="284"/>
      <c r="H77" s="284"/>
      <c r="I77" s="284"/>
      <c r="J77" s="285"/>
      <c r="K77" s="44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96"/>
      <c r="CS77" s="296"/>
      <c r="CT77" s="306"/>
      <c r="CU77" s="306"/>
      <c r="CV77" s="306"/>
      <c r="CW77" s="306"/>
      <c r="CX77" s="306"/>
      <c r="CY77" s="306"/>
      <c r="CZ77" s="306"/>
      <c r="DA77" s="306"/>
      <c r="DB77" s="306"/>
      <c r="DC77" s="306"/>
      <c r="DD77" s="306"/>
      <c r="DE77" s="306"/>
      <c r="DF77" s="306"/>
      <c r="DG77" s="306"/>
      <c r="DH77" s="306"/>
      <c r="DI77" s="306"/>
      <c r="DJ77" s="306"/>
      <c r="DK77" s="306"/>
      <c r="DL77" s="306"/>
      <c r="DM77" s="306"/>
      <c r="DN77" s="306"/>
      <c r="DO77" s="306"/>
      <c r="DP77" s="306"/>
      <c r="DQ77" s="306"/>
      <c r="DR77" s="306"/>
      <c r="DS77" s="306"/>
      <c r="DT77" s="306"/>
      <c r="DU77" s="306"/>
      <c r="DV77" s="306"/>
      <c r="DW77" s="306"/>
      <c r="DX77" s="306"/>
      <c r="DY77" s="306"/>
      <c r="DZ77" s="306"/>
      <c r="EA77" s="306"/>
      <c r="EB77" s="306"/>
      <c r="EC77" s="306"/>
      <c r="ED77" s="306"/>
      <c r="EE77" s="306"/>
      <c r="EF77" s="306"/>
      <c r="EG77" s="306"/>
      <c r="EH77" s="306"/>
      <c r="EI77" s="306"/>
      <c r="EJ77" s="306"/>
      <c r="EK77" s="306"/>
      <c r="EL77" s="306"/>
      <c r="EM77" s="306"/>
      <c r="EN77" s="306"/>
      <c r="EO77" s="306"/>
      <c r="EP77" s="306"/>
      <c r="EQ77" s="306"/>
      <c r="ER77" s="306"/>
      <c r="ES77" s="306"/>
      <c r="ET77" s="306"/>
      <c r="EU77" s="306"/>
      <c r="EV77" s="306"/>
      <c r="EW77" s="306"/>
      <c r="EX77" s="306"/>
      <c r="EY77" s="306"/>
      <c r="EZ77" s="306"/>
      <c r="FA77" s="306"/>
      <c r="FB77" s="306"/>
      <c r="FC77" s="306"/>
      <c r="FD77" s="306"/>
      <c r="FE77" s="306"/>
      <c r="FF77" s="306"/>
      <c r="FG77" s="306"/>
      <c r="FH77" s="306"/>
      <c r="FI77" s="410"/>
      <c r="FJ77" s="25"/>
      <c r="FK77" s="25"/>
      <c r="FL77" s="25"/>
      <c r="FM77" s="25"/>
      <c r="FN77" s="25"/>
      <c r="FO77" s="25"/>
      <c r="FP77" s="25"/>
      <c r="FQ77" s="306"/>
      <c r="FR77" s="306"/>
      <c r="FS77" s="306"/>
      <c r="FT77" s="306"/>
      <c r="FU77" s="306"/>
      <c r="FV77" s="306"/>
      <c r="FW77" s="414"/>
      <c r="FX77" s="414"/>
      <c r="FY77" s="414"/>
      <c r="FZ77" s="414"/>
      <c r="GA77" s="414"/>
      <c r="GB77" s="414"/>
      <c r="GC77" s="414"/>
      <c r="GD77" s="414"/>
    </row>
    <row r="78" spans="1:186" ht="13.8" x14ac:dyDescent="0.3">
      <c r="A78" s="46"/>
      <c r="B78" s="42" t="s">
        <v>33</v>
      </c>
      <c r="C78" s="286">
        <v>7765.8013002302341</v>
      </c>
      <c r="D78" s="286">
        <v>7204.9204185462286</v>
      </c>
      <c r="E78" s="286">
        <v>560.88088168400554</v>
      </c>
      <c r="F78" s="289">
        <v>7.784692253369499E-2</v>
      </c>
      <c r="G78" s="287"/>
      <c r="H78" s="286">
        <v>7897.6897288324235</v>
      </c>
      <c r="I78" s="286">
        <v>-692.76931028619492</v>
      </c>
      <c r="J78" s="289">
        <v>-8.7717969947220545E-2</v>
      </c>
      <c r="K78" s="43">
        <v>0</v>
      </c>
      <c r="L78" s="28">
        <v>468.79642941056812</v>
      </c>
      <c r="M78" s="28">
        <v>436.36364135155009</v>
      </c>
      <c r="N78" s="28">
        <v>506.30786941591032</v>
      </c>
      <c r="O78" s="28">
        <v>465.36576898023446</v>
      </c>
      <c r="P78" s="28">
        <v>503.63419535319161</v>
      </c>
      <c r="Q78" s="28">
        <v>502.33423878194685</v>
      </c>
      <c r="R78" s="28">
        <v>542.50426759667926</v>
      </c>
      <c r="S78" s="28">
        <v>494.45703601757896</v>
      </c>
      <c r="T78" s="28">
        <v>528.2814271108889</v>
      </c>
      <c r="U78" s="28">
        <v>591.92770383034576</v>
      </c>
      <c r="V78" s="28">
        <v>553.05012955667894</v>
      </c>
      <c r="W78" s="28">
        <v>562.35445236545615</v>
      </c>
      <c r="X78" s="28">
        <v>520.55330996403654</v>
      </c>
      <c r="Y78" s="28">
        <v>467.96769619425311</v>
      </c>
      <c r="Z78" s="28">
        <v>553.24578634300678</v>
      </c>
      <c r="AA78" s="28">
        <v>576.28047162113398</v>
      </c>
      <c r="AB78" s="28">
        <v>536.6515785288791</v>
      </c>
      <c r="AC78" s="28">
        <v>520.38159609950253</v>
      </c>
      <c r="AD78" s="28">
        <v>543.42886390321405</v>
      </c>
      <c r="AE78" s="28">
        <v>534.93133008930704</v>
      </c>
      <c r="AF78" s="28">
        <v>540.38127230347277</v>
      </c>
      <c r="AG78" s="28">
        <v>672.45541823382575</v>
      </c>
      <c r="AH78" s="28">
        <v>517.67246365776987</v>
      </c>
      <c r="AI78" s="28">
        <v>510.47747887094039</v>
      </c>
      <c r="AJ78" s="28">
        <v>449.6085472592693</v>
      </c>
      <c r="AK78" s="28">
        <v>457.00202597451641</v>
      </c>
      <c r="AL78" s="28">
        <v>645.96861672970533</v>
      </c>
      <c r="AM78" s="28">
        <v>495.73828234204927</v>
      </c>
      <c r="AN78" s="28">
        <v>515.56941410887669</v>
      </c>
      <c r="AO78" s="28">
        <v>524.09907566362892</v>
      </c>
      <c r="AP78" s="28">
        <v>559.70564436968471</v>
      </c>
      <c r="AQ78" s="28">
        <v>592.52964741547908</v>
      </c>
      <c r="AR78" s="28">
        <v>570.06695493341772</v>
      </c>
      <c r="AS78" s="28">
        <v>547.64182565647945</v>
      </c>
      <c r="AT78" s="28">
        <v>524.55679760354906</v>
      </c>
      <c r="AU78" s="28">
        <v>691.69650466028565</v>
      </c>
      <c r="AV78" s="28">
        <v>521.28316351463855</v>
      </c>
      <c r="AW78" s="28">
        <v>535.50343488974534</v>
      </c>
      <c r="AX78" s="28">
        <v>548.44095889375126</v>
      </c>
      <c r="AY78" s="28">
        <v>526.58392525603028</v>
      </c>
      <c r="AZ78" s="28">
        <v>577.64628240081686</v>
      </c>
      <c r="BA78" s="28">
        <v>572.71058544040625</v>
      </c>
      <c r="BB78" s="28">
        <v>686.60403773985649</v>
      </c>
      <c r="BC78" s="28">
        <v>570.09198917102708</v>
      </c>
      <c r="BD78" s="28">
        <v>591.81240213864157</v>
      </c>
      <c r="BE78" s="28">
        <v>638.02495896241464</v>
      </c>
      <c r="BF78" s="28">
        <v>692.35367510678111</v>
      </c>
      <c r="BG78" s="28">
        <v>579.96053391671774</v>
      </c>
      <c r="BH78" s="28">
        <v>548.62949241833417</v>
      </c>
      <c r="BI78" s="28">
        <v>602.34373130193967</v>
      </c>
      <c r="BJ78" s="28">
        <v>606.50630539955694</v>
      </c>
      <c r="BK78" s="28">
        <v>551.7869593069297</v>
      </c>
      <c r="BL78" s="28">
        <v>715.91606752870507</v>
      </c>
      <c r="BM78" s="28">
        <v>615.95378046492408</v>
      </c>
      <c r="BN78" s="28">
        <v>673.18828046210751</v>
      </c>
      <c r="BO78" s="28">
        <v>677.25548405607969</v>
      </c>
      <c r="BP78" s="28">
        <v>667.98727844899508</v>
      </c>
      <c r="BQ78" s="28">
        <v>700.40404490747324</v>
      </c>
      <c r="BR78" s="28">
        <v>637.91836011899329</v>
      </c>
      <c r="BS78" s="28">
        <v>665.24426749210068</v>
      </c>
      <c r="BT78" s="28">
        <v>646.1142559185663</v>
      </c>
      <c r="BU78" s="28">
        <v>574.57059184705645</v>
      </c>
      <c r="BV78" s="28">
        <v>680.75157876451067</v>
      </c>
      <c r="BW78" s="28">
        <v>654.24723382146067</v>
      </c>
      <c r="BX78" s="28">
        <v>700.37449805514382</v>
      </c>
      <c r="BY78" s="28">
        <v>658.32227103331661</v>
      </c>
      <c r="BZ78" s="28">
        <v>730.53292378133619</v>
      </c>
      <c r="CA78" s="28">
        <v>713.35198982519103</v>
      </c>
      <c r="CB78" s="28">
        <v>718.44199933861228</v>
      </c>
      <c r="CC78" s="28">
        <v>731.54190511931779</v>
      </c>
      <c r="CD78" s="28">
        <v>614.932566163817</v>
      </c>
      <c r="CE78" s="28">
        <v>708.25399821050542</v>
      </c>
      <c r="CF78" s="28">
        <v>617.83011546938189</v>
      </c>
      <c r="CG78" s="28">
        <v>691.80254797937278</v>
      </c>
      <c r="CH78" s="28">
        <v>720.29073001963752</v>
      </c>
      <c r="CI78" s="28">
        <v>660.84332643854282</v>
      </c>
      <c r="CJ78" s="28">
        <v>695.29749741062824</v>
      </c>
      <c r="CK78" s="28">
        <v>739.43662570988715</v>
      </c>
      <c r="CL78" s="28">
        <v>779.13456611523497</v>
      </c>
      <c r="CM78" s="28">
        <v>762.42961551678604</v>
      </c>
      <c r="CN78" s="28">
        <v>765.81952255684746</v>
      </c>
      <c r="CO78" s="28">
        <v>765.98566039685079</v>
      </c>
      <c r="CP78" s="28">
        <v>766.5698523526263</v>
      </c>
      <c r="CQ78" s="28">
        <v>770.99370773862324</v>
      </c>
      <c r="CR78" s="298">
        <v>672.42032017934366</v>
      </c>
      <c r="CS78" s="298">
        <v>697.21200623413188</v>
      </c>
      <c r="CT78" s="362">
        <v>733.69453751094079</v>
      </c>
      <c r="CU78" s="362">
        <v>747.44975499999998</v>
      </c>
      <c r="CV78" s="362">
        <v>743.61495144335527</v>
      </c>
      <c r="CW78" s="362">
        <v>718.71226829740908</v>
      </c>
      <c r="CX78" s="362">
        <v>785.08418289359383</v>
      </c>
      <c r="CY78" s="362">
        <v>787.16343950113355</v>
      </c>
      <c r="CZ78" s="362">
        <v>785.21061127000019</v>
      </c>
      <c r="DA78" s="362">
        <v>797.86955491786296</v>
      </c>
      <c r="DB78" s="362">
        <v>761.85670226591594</v>
      </c>
      <c r="DC78" s="362">
        <v>770.03804219753488</v>
      </c>
      <c r="DD78" s="362">
        <v>660.7031531980432</v>
      </c>
      <c r="DE78" s="362">
        <v>676.25956098256302</v>
      </c>
      <c r="DF78" s="362">
        <v>727.24916271013797</v>
      </c>
      <c r="DG78" s="362">
        <v>714.75689935667913</v>
      </c>
      <c r="DH78" s="362">
        <v>762.19589673607118</v>
      </c>
      <c r="DI78" s="362">
        <v>814.92387000000008</v>
      </c>
      <c r="DJ78" s="362">
        <v>814.57233562643671</v>
      </c>
      <c r="DK78" s="362">
        <v>849.98257910886105</v>
      </c>
      <c r="DL78" s="362">
        <v>835.15078573063306</v>
      </c>
      <c r="DM78" s="362">
        <v>834.36204867369463</v>
      </c>
      <c r="DN78" s="362">
        <v>845.34743630259641</v>
      </c>
      <c r="DO78" s="362">
        <v>819.8284232250337</v>
      </c>
      <c r="DP78" s="362">
        <v>713.2233452805649</v>
      </c>
      <c r="DQ78" s="362">
        <v>699.37807292103901</v>
      </c>
      <c r="DR78" s="362">
        <v>775.86253967168352</v>
      </c>
      <c r="DS78" s="362">
        <v>712.43276986407704</v>
      </c>
      <c r="DT78" s="362">
        <v>804.26485433530706</v>
      </c>
      <c r="DU78" s="362">
        <v>843.04301725346306</v>
      </c>
      <c r="DV78" s="362">
        <v>873.57432469672574</v>
      </c>
      <c r="DW78" s="362">
        <v>898.43801465434058</v>
      </c>
      <c r="DX78" s="362">
        <v>890.40950610000004</v>
      </c>
      <c r="DY78" s="362">
        <v>909.81889165553719</v>
      </c>
      <c r="DZ78" s="362">
        <v>889.8462194891481</v>
      </c>
      <c r="EA78" s="362">
        <v>843.70640249049325</v>
      </c>
      <c r="EB78" s="362">
        <v>781.18871195327938</v>
      </c>
      <c r="EC78" s="362">
        <v>773.45722487718672</v>
      </c>
      <c r="ED78" s="362">
        <v>848.25978344196415</v>
      </c>
      <c r="EE78" s="362">
        <v>830.50401180781842</v>
      </c>
      <c r="EF78" s="362">
        <v>902.54393351520775</v>
      </c>
      <c r="EG78" s="362">
        <v>875.53580297440067</v>
      </c>
      <c r="EH78" s="362">
        <v>968.60735159379897</v>
      </c>
      <c r="EI78" s="362">
        <v>965.19634582834942</v>
      </c>
      <c r="EJ78" s="362">
        <v>952.39656284041803</v>
      </c>
      <c r="EK78" s="362">
        <v>982.70166213608979</v>
      </c>
      <c r="EL78" s="362">
        <v>892.56214274843114</v>
      </c>
      <c r="EM78" s="362">
        <v>892.62093534774397</v>
      </c>
      <c r="EN78" s="362">
        <v>845.68512211124562</v>
      </c>
      <c r="EO78" s="362">
        <v>805.23921927650736</v>
      </c>
      <c r="EP78" s="362">
        <v>714.21587632308513</v>
      </c>
      <c r="EQ78" s="362">
        <v>620.51929841737558</v>
      </c>
      <c r="ER78" s="362">
        <v>713.27193962301578</v>
      </c>
      <c r="ES78" s="362">
        <v>772.75558388249124</v>
      </c>
      <c r="ET78" s="362">
        <v>884.97366212553379</v>
      </c>
      <c r="EU78" s="362">
        <v>916.03971340899147</v>
      </c>
      <c r="EV78" s="362">
        <v>932.22000337798272</v>
      </c>
      <c r="EW78" s="362">
        <v>965.91730518050406</v>
      </c>
      <c r="EX78" s="362">
        <v>931.99810513477769</v>
      </c>
      <c r="EY78" s="362">
        <v>915.67595866097668</v>
      </c>
      <c r="EZ78" s="362">
        <v>761.34252909825102</v>
      </c>
      <c r="FA78" s="362">
        <v>780.29115946694446</v>
      </c>
      <c r="FB78" s="362">
        <v>841.47720440201692</v>
      </c>
      <c r="FC78" s="362">
        <v>807.3676918035917</v>
      </c>
      <c r="FD78" s="362">
        <v>839.32194919212793</v>
      </c>
      <c r="FE78" s="362">
        <v>887.16454289203602</v>
      </c>
      <c r="FF78" s="362">
        <v>955.12123650326726</v>
      </c>
      <c r="FG78" s="362">
        <v>942.49151397815285</v>
      </c>
      <c r="FH78" s="362">
        <v>951.22347289384709</v>
      </c>
      <c r="FI78" s="410"/>
      <c r="FJ78" s="28">
        <v>6155.3771597710293</v>
      </c>
      <c r="FK78" s="28">
        <v>6494.4272658093423</v>
      </c>
      <c r="FL78" s="28">
        <v>6574.1833367169411</v>
      </c>
      <c r="FM78" s="28">
        <v>7041.0159474308266</v>
      </c>
      <c r="FN78" s="28">
        <v>7663.1340519061396</v>
      </c>
      <c r="FO78" s="28">
        <v>8131.4358118788332</v>
      </c>
      <c r="FP78" s="28">
        <v>8736.4337677044205</v>
      </c>
      <c r="FQ78" s="308">
        <v>9000.3263717112222</v>
      </c>
      <c r="FR78" s="362">
        <v>9355.3321516507513</v>
      </c>
      <c r="FS78" s="362">
        <v>9853.9979584123794</v>
      </c>
      <c r="FT78" s="362">
        <v>10665.574469064686</v>
      </c>
      <c r="FU78" s="362">
        <v>10018.511787522486</v>
      </c>
      <c r="FV78" s="362">
        <f>'EDE''s'!C78</f>
        <v>7765.8013002302341</v>
      </c>
      <c r="FW78" s="414"/>
      <c r="FX78" s="414"/>
      <c r="FY78" s="414"/>
      <c r="FZ78" s="414"/>
      <c r="GA78" s="414"/>
      <c r="GB78" s="414"/>
      <c r="GC78" s="414"/>
      <c r="GD78" s="414"/>
    </row>
    <row r="79" spans="1:186" ht="13.8" x14ac:dyDescent="0.3">
      <c r="A79" s="46"/>
      <c r="B79" s="21" t="s">
        <v>18</v>
      </c>
      <c r="C79" s="288">
        <v>2739.9566906823366</v>
      </c>
      <c r="D79" s="288">
        <v>2502.3723746286696</v>
      </c>
      <c r="E79" s="288">
        <v>237.58431605366695</v>
      </c>
      <c r="F79" s="285">
        <v>9.4943629678185842E-2</v>
      </c>
      <c r="G79" s="284"/>
      <c r="H79" s="288">
        <v>2497.1813354172623</v>
      </c>
      <c r="I79" s="288">
        <v>5.1910392114073147</v>
      </c>
      <c r="J79" s="285">
        <v>2.0787594147783132E-3</v>
      </c>
      <c r="K79" s="44">
        <v>0</v>
      </c>
      <c r="L79" s="22">
        <v>148.51</v>
      </c>
      <c r="M79" s="22">
        <v>143.29</v>
      </c>
      <c r="N79" s="22">
        <v>157.5</v>
      </c>
      <c r="O79" s="22">
        <v>150.9</v>
      </c>
      <c r="P79" s="22">
        <v>160.56</v>
      </c>
      <c r="Q79" s="22">
        <v>168.43</v>
      </c>
      <c r="R79" s="22">
        <v>178.13</v>
      </c>
      <c r="S79" s="22">
        <v>157.72</v>
      </c>
      <c r="T79" s="22">
        <v>167.96</v>
      </c>
      <c r="U79" s="22">
        <v>197.4</v>
      </c>
      <c r="V79" s="22">
        <v>176.9</v>
      </c>
      <c r="W79" s="22">
        <v>193.68</v>
      </c>
      <c r="X79" s="22">
        <v>163.72</v>
      </c>
      <c r="Y79" s="22">
        <v>140.84</v>
      </c>
      <c r="Z79" s="22">
        <v>172.35</v>
      </c>
      <c r="AA79" s="22">
        <v>174.04</v>
      </c>
      <c r="AB79" s="22">
        <v>163.80000000000001</v>
      </c>
      <c r="AC79" s="22">
        <v>157.44999999999999</v>
      </c>
      <c r="AD79" s="22">
        <v>170.61</v>
      </c>
      <c r="AE79" s="22">
        <v>166.39</v>
      </c>
      <c r="AF79" s="22">
        <v>166.16</v>
      </c>
      <c r="AG79" s="22">
        <v>199.76</v>
      </c>
      <c r="AH79" s="22">
        <v>145.61000000000001</v>
      </c>
      <c r="AI79" s="22">
        <v>144.22999999999999</v>
      </c>
      <c r="AJ79" s="22">
        <v>132.11000000000001</v>
      </c>
      <c r="AK79" s="22">
        <v>136.97</v>
      </c>
      <c r="AL79" s="22">
        <v>180.63</v>
      </c>
      <c r="AM79" s="22">
        <v>156.26</v>
      </c>
      <c r="AN79" s="22">
        <v>135.52000000000001</v>
      </c>
      <c r="AO79" s="22">
        <v>145.18</v>
      </c>
      <c r="AP79" s="22">
        <v>164.82</v>
      </c>
      <c r="AQ79" s="22">
        <v>176.71</v>
      </c>
      <c r="AR79" s="22">
        <v>187.31</v>
      </c>
      <c r="AS79" s="22">
        <v>157.47</v>
      </c>
      <c r="AT79" s="22">
        <v>142.5</v>
      </c>
      <c r="AU79" s="22">
        <v>214.14</v>
      </c>
      <c r="AV79" s="22">
        <v>146.97</v>
      </c>
      <c r="AW79" s="22">
        <v>171.12</v>
      </c>
      <c r="AX79" s="22">
        <v>156.11000000000001</v>
      </c>
      <c r="AY79" s="22">
        <v>148.91</v>
      </c>
      <c r="AZ79" s="22">
        <v>161.81</v>
      </c>
      <c r="BA79" s="22">
        <v>152.21</v>
      </c>
      <c r="BB79" s="22">
        <v>216.68</v>
      </c>
      <c r="BC79" s="22">
        <v>152.85</v>
      </c>
      <c r="BD79" s="22">
        <v>180.5</v>
      </c>
      <c r="BE79" s="22">
        <v>186.09</v>
      </c>
      <c r="BF79" s="22">
        <v>188.5</v>
      </c>
      <c r="BG79" s="22">
        <v>156.94</v>
      </c>
      <c r="BH79" s="22">
        <v>148.86000000000001</v>
      </c>
      <c r="BI79" s="22">
        <v>180.14629255</v>
      </c>
      <c r="BJ79" s="22">
        <v>184.95730918499353</v>
      </c>
      <c r="BK79" s="22">
        <v>167.11</v>
      </c>
      <c r="BL79" s="22">
        <v>215.5</v>
      </c>
      <c r="BM79" s="22">
        <v>175.86520372771054</v>
      </c>
      <c r="BN79" s="22">
        <v>210.79161388772232</v>
      </c>
      <c r="BO79" s="22">
        <v>205.28562779946378</v>
      </c>
      <c r="BP79" s="22">
        <v>197.97639497493307</v>
      </c>
      <c r="BQ79" s="22">
        <v>220.0123529511911</v>
      </c>
      <c r="BR79" s="22">
        <v>196.39815843024064</v>
      </c>
      <c r="BS79" s="22">
        <v>203.37530393322933</v>
      </c>
      <c r="BT79" s="22">
        <v>192.68855025222635</v>
      </c>
      <c r="BU79" s="22">
        <v>170.95196248235146</v>
      </c>
      <c r="BV79" s="22">
        <v>192.90638592673685</v>
      </c>
      <c r="BW79" s="22">
        <v>194.79116184161686</v>
      </c>
      <c r="BX79" s="22">
        <v>209.66287577786389</v>
      </c>
      <c r="BY79" s="22">
        <v>206.62292841889183</v>
      </c>
      <c r="BZ79" s="22">
        <v>222.44834362181925</v>
      </c>
      <c r="CA79" s="22">
        <v>226.75536221830632</v>
      </c>
      <c r="CB79" s="22">
        <v>223.48708408690572</v>
      </c>
      <c r="CC79" s="22">
        <v>232.1814554292028</v>
      </c>
      <c r="CD79" s="22">
        <v>194.46055555312367</v>
      </c>
      <c r="CE79" s="22">
        <v>220.57276260639173</v>
      </c>
      <c r="CF79" s="22">
        <v>187.84</v>
      </c>
      <c r="CG79" s="22">
        <v>205.31537402089396</v>
      </c>
      <c r="CH79" s="22">
        <v>209.48127233190999</v>
      </c>
      <c r="CI79" s="22">
        <v>207.13570751734858</v>
      </c>
      <c r="CJ79" s="22">
        <v>215.83331425939741</v>
      </c>
      <c r="CK79" s="22">
        <v>231.64778477464512</v>
      </c>
      <c r="CL79" s="22">
        <v>238.23704760842131</v>
      </c>
      <c r="CM79" s="22">
        <v>235.54093100997233</v>
      </c>
      <c r="CN79" s="22">
        <v>240.50945280692099</v>
      </c>
      <c r="CO79" s="22">
        <v>253.482420877061</v>
      </c>
      <c r="CP79" s="22">
        <v>240.46815390546939</v>
      </c>
      <c r="CQ79" s="22">
        <v>236.12732155028556</v>
      </c>
      <c r="CR79" s="299">
        <v>209.36758364432796</v>
      </c>
      <c r="CS79" s="299">
        <v>210.18032390720154</v>
      </c>
      <c r="CT79" s="364">
        <v>229.25182633782603</v>
      </c>
      <c r="CU79" s="364">
        <v>235.95317</v>
      </c>
      <c r="CV79" s="364">
        <v>234.40484165686635</v>
      </c>
      <c r="CW79" s="364">
        <v>235.73114400093675</v>
      </c>
      <c r="CX79" s="364">
        <v>249.42316093932931</v>
      </c>
      <c r="CY79" s="364">
        <v>264.66931734780775</v>
      </c>
      <c r="CZ79" s="364">
        <v>254.76503333954113</v>
      </c>
      <c r="DA79" s="364">
        <v>262.77365584820575</v>
      </c>
      <c r="DB79" s="364">
        <v>247.01932613181168</v>
      </c>
      <c r="DC79" s="364">
        <v>252.99155707493719</v>
      </c>
      <c r="DD79" s="364">
        <v>224.024238172732</v>
      </c>
      <c r="DE79" s="364">
        <v>209.65868268256301</v>
      </c>
      <c r="DF79" s="364">
        <v>222.31880245938265</v>
      </c>
      <c r="DG79" s="364">
        <v>222.16803310272911</v>
      </c>
      <c r="DH79" s="364">
        <v>236.43680100485744</v>
      </c>
      <c r="DI79" s="364">
        <v>264.40114399999999</v>
      </c>
      <c r="DJ79" s="364">
        <v>264.38</v>
      </c>
      <c r="DK79" s="364">
        <v>270.45504064178164</v>
      </c>
      <c r="DL79" s="364">
        <v>267.39532677640386</v>
      </c>
      <c r="DM79" s="364">
        <v>265.02327975265695</v>
      </c>
      <c r="DN79" s="364">
        <v>267.92940620790807</v>
      </c>
      <c r="DO79" s="364">
        <v>270.25452191678403</v>
      </c>
      <c r="DP79" s="364">
        <v>242.91923694518567</v>
      </c>
      <c r="DQ79" s="364">
        <v>210.6055877308188</v>
      </c>
      <c r="DR79" s="364">
        <v>237.31344383805151</v>
      </c>
      <c r="DS79" s="364">
        <v>228.54759843405208</v>
      </c>
      <c r="DT79" s="364">
        <v>254.64474972239589</v>
      </c>
      <c r="DU79" s="364">
        <v>270.00959241234131</v>
      </c>
      <c r="DV79" s="364">
        <v>281.27588274210098</v>
      </c>
      <c r="DW79" s="364">
        <v>291.45372223586179</v>
      </c>
      <c r="DX79" s="364">
        <v>299.64278899999999</v>
      </c>
      <c r="DY79" s="364">
        <v>297.737739090557</v>
      </c>
      <c r="DZ79" s="364">
        <v>283.29195368914799</v>
      </c>
      <c r="EA79" s="364">
        <v>275.67265592001303</v>
      </c>
      <c r="EB79" s="364">
        <v>248.61767947371399</v>
      </c>
      <c r="EC79" s="364">
        <v>248.38577929357601</v>
      </c>
      <c r="ED79" s="364">
        <v>264.06226656151568</v>
      </c>
      <c r="EE79" s="364">
        <v>243.82451871375804</v>
      </c>
      <c r="EF79" s="364">
        <v>289.4328181496432</v>
      </c>
      <c r="EG79" s="364">
        <v>277.86398424522838</v>
      </c>
      <c r="EH79" s="364">
        <v>303.87308038381252</v>
      </c>
      <c r="EI79" s="364">
        <v>311.28906980910619</v>
      </c>
      <c r="EJ79" s="364">
        <v>309.8321387869085</v>
      </c>
      <c r="EK79" s="364">
        <v>328.11258917567653</v>
      </c>
      <c r="EL79" s="364">
        <v>302.10232761918843</v>
      </c>
      <c r="EM79" s="364">
        <v>303.87308038381252</v>
      </c>
      <c r="EN79" s="364">
        <v>270.22591108897689</v>
      </c>
      <c r="EO79" s="364">
        <v>267.63432893499748</v>
      </c>
      <c r="EP79" s="364">
        <v>228.05281869120557</v>
      </c>
      <c r="EQ79" s="364">
        <v>209.38518252563009</v>
      </c>
      <c r="ER79" s="364">
        <v>252.77241257886652</v>
      </c>
      <c r="ES79" s="364">
        <v>284.27956301595884</v>
      </c>
      <c r="ET79" s="364">
        <v>324.03074929795162</v>
      </c>
      <c r="EU79" s="364">
        <v>332.89558949508245</v>
      </c>
      <c r="EV79" s="364">
        <v>333.09581900000001</v>
      </c>
      <c r="EW79" s="364">
        <v>329.71892279038747</v>
      </c>
      <c r="EX79" s="364">
        <v>338.38194948448188</v>
      </c>
      <c r="EY79" s="364">
        <v>319.90570901068082</v>
      </c>
      <c r="EZ79" s="364">
        <v>289.30099200000001</v>
      </c>
      <c r="FA79" s="364">
        <v>272.62133205668249</v>
      </c>
      <c r="FB79" s="364">
        <v>289.68440955146224</v>
      </c>
      <c r="FC79" s="364">
        <v>277.29873128540402</v>
      </c>
      <c r="FD79" s="364">
        <v>292.66988537733243</v>
      </c>
      <c r="FE79" s="364">
        <v>312.07908899991043</v>
      </c>
      <c r="FF79" s="364">
        <v>334.71</v>
      </c>
      <c r="FG79" s="364">
        <v>334.76762108400038</v>
      </c>
      <c r="FH79" s="364">
        <v>336.82463032754453</v>
      </c>
      <c r="FI79" s="410"/>
      <c r="FJ79" s="22">
        <v>2000.9800000000005</v>
      </c>
      <c r="FK79" s="22">
        <v>1964.96</v>
      </c>
      <c r="FL79" s="22">
        <v>1929.62</v>
      </c>
      <c r="FM79" s="22">
        <v>2018.69</v>
      </c>
      <c r="FN79" s="22">
        <v>2306.2782574394842</v>
      </c>
      <c r="FO79" s="22">
        <v>2487.5294282154368</v>
      </c>
      <c r="FP79" s="22">
        <v>2701.6187806623257</v>
      </c>
      <c r="FQ79" s="309">
        <v>2886.5309402287917</v>
      </c>
      <c r="FR79" s="364">
        <v>2984.4452767177991</v>
      </c>
      <c r="FS79" s="364">
        <v>3173.1149517605263</v>
      </c>
      <c r="FT79" s="364">
        <v>3431.2693325959399</v>
      </c>
      <c r="FU79" s="364">
        <v>3490.3789559142197</v>
      </c>
      <c r="FV79" s="364">
        <f>'EDE''s'!C79</f>
        <v>2739.9566906823366</v>
      </c>
      <c r="FW79" s="414"/>
      <c r="FX79" s="414"/>
      <c r="FY79" s="414"/>
      <c r="FZ79" s="414"/>
      <c r="GA79" s="414"/>
      <c r="GB79" s="414"/>
      <c r="GC79" s="414"/>
      <c r="GD79" s="414"/>
    </row>
    <row r="80" spans="1:186" ht="13.8" x14ac:dyDescent="0.3">
      <c r="A80" s="46"/>
      <c r="B80" s="21" t="s">
        <v>19</v>
      </c>
      <c r="C80" s="288">
        <v>3045.8974030000004</v>
      </c>
      <c r="D80" s="288">
        <v>2869.4196080000006</v>
      </c>
      <c r="E80" s="288">
        <v>176.47779499999979</v>
      </c>
      <c r="F80" s="285">
        <v>6.1502958475636006E-2</v>
      </c>
      <c r="G80" s="284"/>
      <c r="H80" s="288">
        <v>2983.2296019999999</v>
      </c>
      <c r="I80" s="288">
        <v>-113.80999399999928</v>
      </c>
      <c r="J80" s="285">
        <v>-3.8149927824428741E-2</v>
      </c>
      <c r="K80" s="44">
        <v>0</v>
      </c>
      <c r="L80" s="22">
        <v>188.28899999999999</v>
      </c>
      <c r="M80" s="22">
        <v>168.029</v>
      </c>
      <c r="N80" s="22">
        <v>207.10599999999999</v>
      </c>
      <c r="O80" s="22">
        <v>188.54900000000001</v>
      </c>
      <c r="P80" s="22">
        <v>195.48500000000001</v>
      </c>
      <c r="Q80" s="22">
        <v>203.47399999999999</v>
      </c>
      <c r="R80" s="22">
        <v>217.65299999999999</v>
      </c>
      <c r="S80" s="22">
        <v>197.011</v>
      </c>
      <c r="T80" s="22">
        <v>210.274</v>
      </c>
      <c r="U80" s="22">
        <v>222.60900000000001</v>
      </c>
      <c r="V80" s="22">
        <v>224.82599999999999</v>
      </c>
      <c r="W80" s="22">
        <v>220.358</v>
      </c>
      <c r="X80" s="22">
        <v>198.75</v>
      </c>
      <c r="Y80" s="22">
        <v>183.226</v>
      </c>
      <c r="Z80" s="22">
        <v>225.32</v>
      </c>
      <c r="AA80" s="22">
        <v>214.13900000000001</v>
      </c>
      <c r="AB80" s="22">
        <v>212.85900000000001</v>
      </c>
      <c r="AC80" s="22">
        <v>209.96199999999999</v>
      </c>
      <c r="AD80" s="22">
        <v>213.79499999999999</v>
      </c>
      <c r="AE80" s="22">
        <v>210.14699999999999</v>
      </c>
      <c r="AF80" s="22">
        <v>212.78700000000001</v>
      </c>
      <c r="AG80" s="22">
        <v>257.73599999999999</v>
      </c>
      <c r="AH80" s="22">
        <v>212.197</v>
      </c>
      <c r="AI80" s="22">
        <v>216.16800000000001</v>
      </c>
      <c r="AJ80" s="22">
        <v>174.56100000000001</v>
      </c>
      <c r="AK80" s="22">
        <v>179.21</v>
      </c>
      <c r="AL80" s="22">
        <v>264.262</v>
      </c>
      <c r="AM80" s="22">
        <v>192.816</v>
      </c>
      <c r="AN80" s="22">
        <v>209.691</v>
      </c>
      <c r="AO80" s="22">
        <v>215.44900000000001</v>
      </c>
      <c r="AP80" s="22">
        <v>222.678</v>
      </c>
      <c r="AQ80" s="22">
        <v>238.565</v>
      </c>
      <c r="AR80" s="22">
        <v>215.453</v>
      </c>
      <c r="AS80" s="22">
        <v>226.98699999999999</v>
      </c>
      <c r="AT80" s="22">
        <v>225.38499999999999</v>
      </c>
      <c r="AU80" s="22">
        <v>271.661</v>
      </c>
      <c r="AV80" s="22">
        <v>212.274</v>
      </c>
      <c r="AW80" s="22">
        <v>203.191</v>
      </c>
      <c r="AX80" s="22">
        <v>229.208</v>
      </c>
      <c r="AY80" s="22">
        <v>216.64599999999999</v>
      </c>
      <c r="AZ80" s="22">
        <v>238.72399999999999</v>
      </c>
      <c r="BA80" s="22">
        <v>240.792</v>
      </c>
      <c r="BB80" s="22">
        <v>274.447</v>
      </c>
      <c r="BC80" s="22">
        <v>237.559</v>
      </c>
      <c r="BD80" s="22">
        <v>232.32300000000001</v>
      </c>
      <c r="BE80" s="22">
        <v>258.92700000000002</v>
      </c>
      <c r="BF80" s="22">
        <v>281.77699999999999</v>
      </c>
      <c r="BG80" s="22">
        <v>252.15199999999999</v>
      </c>
      <c r="BH80" s="22">
        <v>227.46882500000001</v>
      </c>
      <c r="BI80" s="22">
        <v>220.77577700000001</v>
      </c>
      <c r="BJ80" s="22">
        <v>238.00715400000001</v>
      </c>
      <c r="BK80" s="22">
        <v>214.77553399999999</v>
      </c>
      <c r="BL80" s="22">
        <v>282.54306299999996</v>
      </c>
      <c r="BM80" s="22">
        <v>240.189911</v>
      </c>
      <c r="BN80" s="22">
        <v>257.68568600000003</v>
      </c>
      <c r="BO80" s="22">
        <v>264.74053800000002</v>
      </c>
      <c r="BP80" s="22">
        <v>259.37479200000001</v>
      </c>
      <c r="BQ80" s="22">
        <v>270.19014000000004</v>
      </c>
      <c r="BR80" s="22">
        <v>242.85583200000002</v>
      </c>
      <c r="BS80" s="22">
        <v>261.09831399999996</v>
      </c>
      <c r="BT80" s="22">
        <v>255.26237799999998</v>
      </c>
      <c r="BU80" s="22">
        <v>221.23704900000001</v>
      </c>
      <c r="BV80" s="22">
        <v>288.01865199999997</v>
      </c>
      <c r="BW80" s="22">
        <v>260.45931100000001</v>
      </c>
      <c r="BX80" s="22">
        <v>280.90723500000007</v>
      </c>
      <c r="BY80" s="22">
        <v>243.064459</v>
      </c>
      <c r="BZ80" s="22">
        <v>294.24154399999998</v>
      </c>
      <c r="CA80" s="22">
        <v>264.123583</v>
      </c>
      <c r="CB80" s="22">
        <v>274.13198399999999</v>
      </c>
      <c r="CC80" s="22">
        <v>274.41259600000001</v>
      </c>
      <c r="CD80" s="22">
        <v>223.952594</v>
      </c>
      <c r="CE80" s="22">
        <v>279.85271699999998</v>
      </c>
      <c r="CF80" s="22">
        <v>239.40325799999999</v>
      </c>
      <c r="CG80" s="22">
        <v>255.97787599999998</v>
      </c>
      <c r="CH80" s="22">
        <v>267.78096600000003</v>
      </c>
      <c r="CI80" s="22">
        <v>234.23682700000001</v>
      </c>
      <c r="CJ80" s="22">
        <v>262.48745600000001</v>
      </c>
      <c r="CK80" s="22">
        <v>266.77337299999994</v>
      </c>
      <c r="CL80" s="22">
        <v>296.56132500000001</v>
      </c>
      <c r="CM80" s="22">
        <v>282.55249099999992</v>
      </c>
      <c r="CN80" s="22">
        <v>280.321214</v>
      </c>
      <c r="CO80" s="22">
        <v>284.58453500000002</v>
      </c>
      <c r="CP80" s="22">
        <v>285.21072200000003</v>
      </c>
      <c r="CQ80" s="22">
        <v>285.53903500000001</v>
      </c>
      <c r="CR80" s="299">
        <v>238.04896800000003</v>
      </c>
      <c r="CS80" s="299">
        <v>264.13444600000003</v>
      </c>
      <c r="CT80" s="364">
        <v>275.55258000000003</v>
      </c>
      <c r="CU80" s="364">
        <v>269.06294600000001</v>
      </c>
      <c r="CV80" s="364">
        <v>274.99359299999998</v>
      </c>
      <c r="CW80" s="364">
        <v>257.32851299999999</v>
      </c>
      <c r="CX80" s="364">
        <v>301.65260499999999</v>
      </c>
      <c r="CY80" s="364">
        <v>307.875698</v>
      </c>
      <c r="CZ80" s="364">
        <v>295.62074100000001</v>
      </c>
      <c r="DA80" s="364">
        <v>300.21439900000001</v>
      </c>
      <c r="DB80" s="364">
        <v>294.69114100000002</v>
      </c>
      <c r="DC80" s="364">
        <v>307.224356</v>
      </c>
      <c r="DD80" s="364">
        <v>252.57866100000001</v>
      </c>
      <c r="DE80" s="364">
        <v>258.81118400000003</v>
      </c>
      <c r="DF80" s="364">
        <v>292.96830799999998</v>
      </c>
      <c r="DG80" s="364">
        <v>273.53142700000001</v>
      </c>
      <c r="DH80" s="364">
        <v>288.81981000000002</v>
      </c>
      <c r="DI80" s="364">
        <v>291.480952</v>
      </c>
      <c r="DJ80" s="364">
        <v>306.15955700000001</v>
      </c>
      <c r="DK80" s="364">
        <v>322.18077399999999</v>
      </c>
      <c r="DL80" s="364">
        <v>317.85333400000002</v>
      </c>
      <c r="DM80" s="364">
        <v>318.67489499999999</v>
      </c>
      <c r="DN80" s="364">
        <v>314.04832099999999</v>
      </c>
      <c r="DO80" s="364">
        <v>306.95372600000002</v>
      </c>
      <c r="DP80" s="364">
        <v>255.637</v>
      </c>
      <c r="DQ80" s="364">
        <v>263.33611100000002</v>
      </c>
      <c r="DR80" s="364">
        <v>299.47698000000003</v>
      </c>
      <c r="DS80" s="364">
        <v>266.72403500000001</v>
      </c>
      <c r="DT80" s="364">
        <v>306.50930899999997</v>
      </c>
      <c r="DU80" s="364">
        <v>320.456256</v>
      </c>
      <c r="DV80" s="364">
        <v>336.58877200000001</v>
      </c>
      <c r="DW80" s="364">
        <v>341.46327200000002</v>
      </c>
      <c r="DX80" s="364">
        <v>323.02589899999998</v>
      </c>
      <c r="DY80" s="364">
        <v>354.535526</v>
      </c>
      <c r="DZ80" s="364">
        <v>316.58569799999998</v>
      </c>
      <c r="EA80" s="364">
        <v>314.95243399999998</v>
      </c>
      <c r="EB80" s="364">
        <v>291.54116800000003</v>
      </c>
      <c r="EC80" s="364">
        <v>283.38072499999998</v>
      </c>
      <c r="ED80" s="364">
        <v>321.612954</v>
      </c>
      <c r="EE80" s="364">
        <v>305.682052</v>
      </c>
      <c r="EF80" s="364">
        <v>345.73352199999999</v>
      </c>
      <c r="EG80" s="364">
        <v>343.24357400000002</v>
      </c>
      <c r="EH80" s="364">
        <v>370.73268400000001</v>
      </c>
      <c r="EI80" s="364">
        <v>371.13823600000001</v>
      </c>
      <c r="EJ80" s="364">
        <v>350.16468700000001</v>
      </c>
      <c r="EK80" s="364">
        <v>389.00070899999997</v>
      </c>
      <c r="EL80" s="364">
        <v>342.07965799999999</v>
      </c>
      <c r="EM80" s="364">
        <v>353.51495999999997</v>
      </c>
      <c r="EN80" s="364">
        <v>340.35213299999998</v>
      </c>
      <c r="EO80" s="364">
        <v>349.42922800000002</v>
      </c>
      <c r="EP80" s="364">
        <v>295.74991</v>
      </c>
      <c r="EQ80" s="364">
        <v>256.97635400000001</v>
      </c>
      <c r="ER80" s="364">
        <v>270.54990900000001</v>
      </c>
      <c r="ES80" s="364">
        <v>294.48128700000001</v>
      </c>
      <c r="ET80" s="364">
        <v>347.54621200000003</v>
      </c>
      <c r="EU80" s="364">
        <v>359.951707</v>
      </c>
      <c r="EV80" s="364">
        <v>354.38286799999997</v>
      </c>
      <c r="EW80" s="364">
        <v>394.236536</v>
      </c>
      <c r="EX80" s="364">
        <v>353.50813099999999</v>
      </c>
      <c r="EY80" s="364">
        <v>355.66222499999998</v>
      </c>
      <c r="EZ80" s="364">
        <v>289.30099200000001</v>
      </c>
      <c r="FA80" s="364">
        <v>301.228904</v>
      </c>
      <c r="FB80" s="364">
        <v>335.44397700000002</v>
      </c>
      <c r="FC80" s="364">
        <v>318.846316</v>
      </c>
      <c r="FD80" s="364">
        <v>330.7885</v>
      </c>
      <c r="FE80" s="364">
        <v>343.39358399999998</v>
      </c>
      <c r="FF80" s="364">
        <v>375.11</v>
      </c>
      <c r="FG80" s="364">
        <v>378.80745899999994</v>
      </c>
      <c r="FH80" s="364">
        <v>372.97767099999999</v>
      </c>
      <c r="FI80" s="410"/>
      <c r="FJ80" s="22">
        <v>2443.663</v>
      </c>
      <c r="FK80" s="22">
        <v>2567.0860000000002</v>
      </c>
      <c r="FL80" s="22">
        <v>2636.7179999999998</v>
      </c>
      <c r="FM80" s="22">
        <v>2878.02</v>
      </c>
      <c r="FN80" s="22">
        <v>2979.7055660000001</v>
      </c>
      <c r="FO80" s="22">
        <v>3159.6641019999997</v>
      </c>
      <c r="FP80" s="22">
        <v>3241.4290780000001</v>
      </c>
      <c r="FQ80" s="309">
        <v>3386.3999859999999</v>
      </c>
      <c r="FR80" s="364">
        <v>3544.0609490000002</v>
      </c>
      <c r="FS80" s="364">
        <v>3699.2912919999994</v>
      </c>
      <c r="FT80" s="364">
        <v>4067.8249289999999</v>
      </c>
      <c r="FU80" s="364">
        <v>3972.8265000000006</v>
      </c>
      <c r="FV80" s="364">
        <f>'EDE''s'!C80</f>
        <v>3045.8974030000004</v>
      </c>
      <c r="FW80" s="414"/>
      <c r="FX80" s="414"/>
      <c r="FY80" s="414"/>
      <c r="FZ80" s="414"/>
      <c r="GA80" s="414"/>
      <c r="GB80" s="414"/>
      <c r="GC80" s="414"/>
      <c r="GD80" s="414"/>
    </row>
    <row r="81" spans="1:186" ht="13.8" x14ac:dyDescent="0.3">
      <c r="A81" s="46"/>
      <c r="B81" s="21" t="s">
        <v>20</v>
      </c>
      <c r="C81" s="288">
        <v>1979.9472065478992</v>
      </c>
      <c r="D81" s="288">
        <v>1833.1284359175593</v>
      </c>
      <c r="E81" s="288">
        <v>146.81877063033994</v>
      </c>
      <c r="F81" s="285">
        <v>8.009191704936422E-2</v>
      </c>
      <c r="G81" s="284"/>
      <c r="H81" s="288">
        <v>2417.2787914151609</v>
      </c>
      <c r="I81" s="288">
        <v>-584.15035549760159</v>
      </c>
      <c r="J81" s="285">
        <v>-0.24165617866345454</v>
      </c>
      <c r="K81" s="44">
        <v>0</v>
      </c>
      <c r="L81" s="22">
        <v>131.99742941056815</v>
      </c>
      <c r="M81" s="22">
        <v>125.04464135155013</v>
      </c>
      <c r="N81" s="22">
        <v>141.70186941591029</v>
      </c>
      <c r="O81" s="22">
        <v>125.91676898023445</v>
      </c>
      <c r="P81" s="22">
        <v>147.5891953531916</v>
      </c>
      <c r="Q81" s="22">
        <v>130.43023878194685</v>
      </c>
      <c r="R81" s="22">
        <v>146.72126759667918</v>
      </c>
      <c r="S81" s="22">
        <v>139.72603601757899</v>
      </c>
      <c r="T81" s="22">
        <v>150.04742711088886</v>
      </c>
      <c r="U81" s="22">
        <v>171.91870383034581</v>
      </c>
      <c r="V81" s="22">
        <v>151.32412955667897</v>
      </c>
      <c r="W81" s="22">
        <v>148.31645236545609</v>
      </c>
      <c r="X81" s="22">
        <v>158.08330996403646</v>
      </c>
      <c r="Y81" s="22">
        <v>143.90169619425308</v>
      </c>
      <c r="Z81" s="22">
        <v>155.57578634300683</v>
      </c>
      <c r="AA81" s="22">
        <v>188.10147162113404</v>
      </c>
      <c r="AB81" s="22">
        <v>159.99257852887905</v>
      </c>
      <c r="AC81" s="22">
        <v>152.96959609950255</v>
      </c>
      <c r="AD81" s="22">
        <v>159.02386390321411</v>
      </c>
      <c r="AE81" s="22">
        <v>158.39433008930712</v>
      </c>
      <c r="AF81" s="22">
        <v>161.43427230347271</v>
      </c>
      <c r="AG81" s="22">
        <v>214.95941823382574</v>
      </c>
      <c r="AH81" s="22">
        <v>159.86546365776979</v>
      </c>
      <c r="AI81" s="22">
        <v>150.07947887094036</v>
      </c>
      <c r="AJ81" s="22">
        <v>142.93754725926925</v>
      </c>
      <c r="AK81" s="22">
        <v>140.82202597451638</v>
      </c>
      <c r="AL81" s="22">
        <v>201.07661672970531</v>
      </c>
      <c r="AM81" s="22">
        <v>146.66228234204928</v>
      </c>
      <c r="AN81" s="22">
        <v>170.35841410887664</v>
      </c>
      <c r="AO81" s="22">
        <v>163.47007566362888</v>
      </c>
      <c r="AP81" s="22">
        <v>172.20764436968477</v>
      </c>
      <c r="AQ81" s="22">
        <v>177.25464741547907</v>
      </c>
      <c r="AR81" s="22">
        <v>167.30395493341774</v>
      </c>
      <c r="AS81" s="22">
        <v>163.18482565647949</v>
      </c>
      <c r="AT81" s="22">
        <v>156.67179760354909</v>
      </c>
      <c r="AU81" s="22">
        <v>205.8955046602857</v>
      </c>
      <c r="AV81" s="22">
        <v>162.03916351463849</v>
      </c>
      <c r="AW81" s="22">
        <v>161.19243488974527</v>
      </c>
      <c r="AX81" s="22">
        <v>163.12295889375125</v>
      </c>
      <c r="AY81" s="22">
        <v>161.02792525603027</v>
      </c>
      <c r="AZ81" s="22">
        <v>177.11228240081687</v>
      </c>
      <c r="BA81" s="22">
        <v>179.70858544040624</v>
      </c>
      <c r="BB81" s="22">
        <v>195.47703773985651</v>
      </c>
      <c r="BC81" s="22">
        <v>179.68298917102703</v>
      </c>
      <c r="BD81" s="22">
        <v>178.98940213864157</v>
      </c>
      <c r="BE81" s="22">
        <v>193.00795896241456</v>
      </c>
      <c r="BF81" s="22">
        <v>222.07667510678118</v>
      </c>
      <c r="BG81" s="22">
        <v>170.86853391671772</v>
      </c>
      <c r="BH81" s="22">
        <v>172.30066741833417</v>
      </c>
      <c r="BI81" s="22">
        <v>201.42166175193972</v>
      </c>
      <c r="BJ81" s="22">
        <v>183.54184221456339</v>
      </c>
      <c r="BK81" s="22">
        <v>169.90142530692967</v>
      </c>
      <c r="BL81" s="22">
        <v>217.87300452870511</v>
      </c>
      <c r="BM81" s="22">
        <v>199.89866573721358</v>
      </c>
      <c r="BN81" s="22">
        <v>204.71098057438516</v>
      </c>
      <c r="BO81" s="22">
        <v>207.22931825661587</v>
      </c>
      <c r="BP81" s="22">
        <v>210.63609147406197</v>
      </c>
      <c r="BQ81" s="22">
        <v>210.20155195628206</v>
      </c>
      <c r="BR81" s="22">
        <v>198.6643696887526</v>
      </c>
      <c r="BS81" s="22">
        <v>200.77064955887133</v>
      </c>
      <c r="BT81" s="22">
        <v>198.16332766633994</v>
      </c>
      <c r="BU81" s="22">
        <v>182.38158036470494</v>
      </c>
      <c r="BV81" s="22">
        <v>199.82654083777382</v>
      </c>
      <c r="BW81" s="22">
        <v>198.99676097984374</v>
      </c>
      <c r="BX81" s="22">
        <v>209.80438727727983</v>
      </c>
      <c r="BY81" s="22">
        <v>208.63488361442478</v>
      </c>
      <c r="BZ81" s="22">
        <v>213.84303615951694</v>
      </c>
      <c r="CA81" s="22">
        <v>222.47304460688474</v>
      </c>
      <c r="CB81" s="22">
        <v>220.82293125170651</v>
      </c>
      <c r="CC81" s="22">
        <v>224.94785369011498</v>
      </c>
      <c r="CD81" s="22">
        <v>196.51941661069336</v>
      </c>
      <c r="CE81" s="22">
        <v>207.82851860411373</v>
      </c>
      <c r="CF81" s="22">
        <v>190.58685746938195</v>
      </c>
      <c r="CG81" s="22">
        <v>230.50929795847878</v>
      </c>
      <c r="CH81" s="22">
        <v>243.02849168772752</v>
      </c>
      <c r="CI81" s="22">
        <v>219.47079192119418</v>
      </c>
      <c r="CJ81" s="22">
        <v>216.97672715123076</v>
      </c>
      <c r="CK81" s="22">
        <v>241.0154679352421</v>
      </c>
      <c r="CL81" s="22">
        <v>244.33619350681369</v>
      </c>
      <c r="CM81" s="22">
        <v>244.33619350681369</v>
      </c>
      <c r="CN81" s="22">
        <v>244.98885574992644</v>
      </c>
      <c r="CO81" s="22">
        <v>227.9187045197898</v>
      </c>
      <c r="CP81" s="22">
        <v>240.89097644715687</v>
      </c>
      <c r="CQ81" s="22">
        <v>249.32735118833756</v>
      </c>
      <c r="CR81" s="299">
        <v>225.00376853501569</v>
      </c>
      <c r="CS81" s="299">
        <v>222.89723632693034</v>
      </c>
      <c r="CT81" s="364">
        <v>228.89013117311467</v>
      </c>
      <c r="CU81" s="364">
        <v>242.433639</v>
      </c>
      <c r="CV81" s="364">
        <v>234.21651678648894</v>
      </c>
      <c r="CW81" s="364">
        <v>225.65261129647237</v>
      </c>
      <c r="CX81" s="364">
        <v>234.00841695426442</v>
      </c>
      <c r="CY81" s="364">
        <v>214.61842415332578</v>
      </c>
      <c r="CZ81" s="364">
        <v>234.82483693045901</v>
      </c>
      <c r="DA81" s="364">
        <v>234.88150006965714</v>
      </c>
      <c r="DB81" s="364">
        <v>220.14623513410422</v>
      </c>
      <c r="DC81" s="364">
        <v>209.82212912259777</v>
      </c>
      <c r="DD81" s="364">
        <v>184.10025402531122</v>
      </c>
      <c r="DE81" s="364">
        <v>207.78969430000001</v>
      </c>
      <c r="DF81" s="364">
        <v>211.96205225075539</v>
      </c>
      <c r="DG81" s="364">
        <v>219.05743925395001</v>
      </c>
      <c r="DH81" s="364">
        <v>236.93928573121374</v>
      </c>
      <c r="DI81" s="364">
        <v>259.04177399999998</v>
      </c>
      <c r="DJ81" s="364">
        <v>244.03277862643668</v>
      </c>
      <c r="DK81" s="364">
        <v>257.34676446707937</v>
      </c>
      <c r="DL81" s="364">
        <v>249.90212495422915</v>
      </c>
      <c r="DM81" s="364">
        <v>250.66387392103761</v>
      </c>
      <c r="DN81" s="364">
        <v>263.36970909468835</v>
      </c>
      <c r="DO81" s="364">
        <v>242.62017530824954</v>
      </c>
      <c r="DP81" s="364">
        <v>214.6671083353792</v>
      </c>
      <c r="DQ81" s="364">
        <v>225.43637419022019</v>
      </c>
      <c r="DR81" s="364">
        <v>239.07211583363201</v>
      </c>
      <c r="DS81" s="364">
        <v>217.1611364300249</v>
      </c>
      <c r="DT81" s="364">
        <v>243.11079561291123</v>
      </c>
      <c r="DU81" s="364">
        <v>252.57716884112176</v>
      </c>
      <c r="DV81" s="364">
        <v>255.70966995462473</v>
      </c>
      <c r="DW81" s="364">
        <v>265.52102041847871</v>
      </c>
      <c r="DX81" s="364">
        <v>267.74081810000001</v>
      </c>
      <c r="DY81" s="364">
        <v>257.54562656498013</v>
      </c>
      <c r="DZ81" s="364">
        <v>289.96856780000002</v>
      </c>
      <c r="EA81" s="364">
        <v>253.08131257048024</v>
      </c>
      <c r="EB81" s="364">
        <v>241.02986447956533</v>
      </c>
      <c r="EC81" s="364">
        <v>241.69072058361078</v>
      </c>
      <c r="ED81" s="364">
        <v>262.58456288044846</v>
      </c>
      <c r="EE81" s="364">
        <v>280.99744109406043</v>
      </c>
      <c r="EF81" s="364">
        <v>267.37759336556445</v>
      </c>
      <c r="EG81" s="364">
        <v>254.42824472917238</v>
      </c>
      <c r="EH81" s="364">
        <v>294.00158720998638</v>
      </c>
      <c r="EI81" s="364">
        <v>282.76904001924322</v>
      </c>
      <c r="EJ81" s="364">
        <v>292.39973705350945</v>
      </c>
      <c r="EK81" s="364">
        <v>265.58836396041329</v>
      </c>
      <c r="EL81" s="364">
        <v>248.3801571292426</v>
      </c>
      <c r="EM81" s="364">
        <v>235.23289496393147</v>
      </c>
      <c r="EN81" s="364">
        <v>235.10707802226869</v>
      </c>
      <c r="EO81" s="364">
        <v>188.17566234150993</v>
      </c>
      <c r="EP81" s="364">
        <v>190.41314763187947</v>
      </c>
      <c r="EQ81" s="364">
        <v>154.15776189174548</v>
      </c>
      <c r="ER81" s="364">
        <v>189.94961804414928</v>
      </c>
      <c r="ES81" s="364">
        <v>193.99473386653244</v>
      </c>
      <c r="ET81" s="364">
        <v>213.39670082758218</v>
      </c>
      <c r="EU81" s="364">
        <v>223.192416913909</v>
      </c>
      <c r="EV81" s="364">
        <v>244.74131637798268</v>
      </c>
      <c r="EW81" s="364">
        <v>241.96184639011665</v>
      </c>
      <c r="EX81" s="364">
        <v>240.10802465029582</v>
      </c>
      <c r="EY81" s="364">
        <v>240.10802465029582</v>
      </c>
      <c r="EZ81" s="364">
        <v>182.74054509825098</v>
      </c>
      <c r="FA81" s="364">
        <v>206.44092341026206</v>
      </c>
      <c r="FB81" s="364">
        <v>216.34881785055472</v>
      </c>
      <c r="FC81" s="364">
        <v>211.22264451818774</v>
      </c>
      <c r="FD81" s="364">
        <v>215.86356381479555</v>
      </c>
      <c r="FE81" s="364">
        <v>231.69186989212557</v>
      </c>
      <c r="FF81" s="364">
        <v>245.30123650326726</v>
      </c>
      <c r="FG81" s="364">
        <v>228.91643389415259</v>
      </c>
      <c r="FH81" s="364">
        <v>241.42117156630266</v>
      </c>
      <c r="FI81" s="410"/>
      <c r="FJ81" s="22">
        <v>1710.7341597710295</v>
      </c>
      <c r="FK81" s="22">
        <v>1962.381265809342</v>
      </c>
      <c r="FL81" s="22">
        <v>2007.8453367169416</v>
      </c>
      <c r="FM81" s="22">
        <v>2144.3059474308266</v>
      </c>
      <c r="FN81" s="22">
        <v>2377.1502284666544</v>
      </c>
      <c r="FO81" s="22">
        <v>2484.2422816633975</v>
      </c>
      <c r="FP81" s="22">
        <v>2793.3859090420938</v>
      </c>
      <c r="FQ81" s="309">
        <v>2727.3954454824307</v>
      </c>
      <c r="FR81" s="364">
        <v>2826.8259259329511</v>
      </c>
      <c r="FS81" s="364">
        <v>2981.5917146518532</v>
      </c>
      <c r="FT81" s="364">
        <v>3166.4802074687477</v>
      </c>
      <c r="FU81" s="364">
        <v>2555.3063316082671</v>
      </c>
      <c r="FV81" s="364">
        <f>'EDE''s'!C81</f>
        <v>1979.9472065478992</v>
      </c>
      <c r="FW81" s="414"/>
      <c r="FX81" s="414"/>
      <c r="FY81" s="414"/>
      <c r="FZ81" s="414"/>
      <c r="GA81" s="414"/>
      <c r="GB81" s="414"/>
      <c r="GC81" s="414"/>
      <c r="GD81" s="414"/>
    </row>
    <row r="82" spans="1:186" ht="13.8" x14ac:dyDescent="0.3">
      <c r="A82" s="46"/>
      <c r="B82" s="24"/>
      <c r="C82" s="284"/>
      <c r="D82" s="284"/>
      <c r="E82" s="284"/>
      <c r="F82" s="285"/>
      <c r="G82" s="284"/>
      <c r="H82" s="284"/>
      <c r="I82" s="284"/>
      <c r="J82" s="285"/>
      <c r="K82" s="44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96"/>
      <c r="CS82" s="296"/>
      <c r="CT82" s="306"/>
      <c r="CU82" s="306"/>
      <c r="CV82" s="306"/>
      <c r="CW82" s="306"/>
      <c r="CX82" s="306"/>
      <c r="CY82" s="306"/>
      <c r="CZ82" s="306"/>
      <c r="DA82" s="306"/>
      <c r="DB82" s="306"/>
      <c r="DC82" s="306"/>
      <c r="DD82" s="306"/>
      <c r="DE82" s="306"/>
      <c r="DF82" s="306"/>
      <c r="DG82" s="306"/>
      <c r="DH82" s="306"/>
      <c r="DI82" s="306"/>
      <c r="DJ82" s="306"/>
      <c r="DK82" s="306"/>
      <c r="DL82" s="306"/>
      <c r="DM82" s="306"/>
      <c r="DN82" s="306"/>
      <c r="DO82" s="306"/>
      <c r="DP82" s="306"/>
      <c r="DQ82" s="306"/>
      <c r="DR82" s="306"/>
      <c r="DS82" s="306"/>
      <c r="DT82" s="306"/>
      <c r="DU82" s="306"/>
      <c r="DV82" s="306"/>
      <c r="DW82" s="306"/>
      <c r="DX82" s="306"/>
      <c r="DY82" s="306"/>
      <c r="DZ82" s="306"/>
      <c r="EA82" s="306"/>
      <c r="EB82" s="306"/>
      <c r="EC82" s="306"/>
      <c r="ED82" s="306"/>
      <c r="EE82" s="306"/>
      <c r="EF82" s="306"/>
      <c r="EG82" s="306"/>
      <c r="EH82" s="306"/>
      <c r="EI82" s="306"/>
      <c r="EJ82" s="306"/>
      <c r="EK82" s="306"/>
      <c r="EL82" s="306"/>
      <c r="EM82" s="306"/>
      <c r="EN82" s="306"/>
      <c r="EO82" s="306"/>
      <c r="EP82" s="306"/>
      <c r="EQ82" s="306"/>
      <c r="ER82" s="306"/>
      <c r="ES82" s="306"/>
      <c r="ET82" s="306"/>
      <c r="EU82" s="306"/>
      <c r="EV82" s="306"/>
      <c r="EW82" s="306"/>
      <c r="EX82" s="306"/>
      <c r="EY82" s="306"/>
      <c r="EZ82" s="306"/>
      <c r="FA82" s="306"/>
      <c r="FB82" s="306"/>
      <c r="FC82" s="306"/>
      <c r="FD82" s="306"/>
      <c r="FE82" s="306"/>
      <c r="FF82" s="306"/>
      <c r="FG82" s="306"/>
      <c r="FH82" s="306"/>
      <c r="FI82" s="410"/>
      <c r="FJ82" s="25"/>
      <c r="FK82" s="25"/>
      <c r="FL82" s="25"/>
      <c r="FM82" s="25"/>
      <c r="FN82" s="25"/>
      <c r="FO82" s="25"/>
      <c r="FP82" s="25"/>
      <c r="FQ82" s="306"/>
      <c r="FR82" s="306"/>
      <c r="FS82" s="306"/>
      <c r="FT82" s="306"/>
      <c r="FU82" s="306"/>
      <c r="FV82" s="306"/>
      <c r="FW82" s="414"/>
      <c r="FX82" s="414"/>
      <c r="FY82" s="414"/>
      <c r="FZ82" s="414"/>
      <c r="GA82" s="414"/>
      <c r="GB82" s="414"/>
      <c r="GC82" s="414"/>
      <c r="GD82" s="414"/>
    </row>
    <row r="83" spans="1:186" ht="13.8" x14ac:dyDescent="0.3">
      <c r="A83" s="46"/>
      <c r="B83" s="42" t="s">
        <v>34</v>
      </c>
      <c r="C83" s="286">
        <v>1074.4136056251095</v>
      </c>
      <c r="D83" s="286">
        <v>1029.9097405994585</v>
      </c>
      <c r="E83" s="286">
        <v>44.503865025651066</v>
      </c>
      <c r="F83" s="289">
        <v>4.3211422585194323E-2</v>
      </c>
      <c r="G83" s="287"/>
      <c r="H83" s="286">
        <v>1232.4496052847023</v>
      </c>
      <c r="I83" s="286">
        <v>-202.53986468524386</v>
      </c>
      <c r="J83" s="289">
        <v>-0.16433926694995052</v>
      </c>
      <c r="K83" s="43">
        <v>0</v>
      </c>
      <c r="L83" s="28">
        <v>80.752278800746794</v>
      </c>
      <c r="M83" s="28">
        <v>73.409382195311423</v>
      </c>
      <c r="N83" s="28">
        <v>83.742280918139883</v>
      </c>
      <c r="O83" s="28">
        <v>76.644700034244153</v>
      </c>
      <c r="P83" s="28">
        <v>82.299081433810983</v>
      </c>
      <c r="Q83" s="28">
        <v>87.422140431439288</v>
      </c>
      <c r="R83" s="28">
        <v>100.38524163350182</v>
      </c>
      <c r="S83" s="28">
        <v>93.008088724134211</v>
      </c>
      <c r="T83" s="28">
        <v>100.69381289947873</v>
      </c>
      <c r="U83" s="28">
        <v>113.10850919273076</v>
      </c>
      <c r="V83" s="28">
        <v>103.72966806739527</v>
      </c>
      <c r="W83" s="28">
        <v>100.69328449121012</v>
      </c>
      <c r="X83" s="28">
        <v>99.222797190429418</v>
      </c>
      <c r="Y83" s="28">
        <v>88.446958774224569</v>
      </c>
      <c r="Z83" s="28">
        <v>103.95910984487057</v>
      </c>
      <c r="AA83" s="28">
        <v>109.51424626776247</v>
      </c>
      <c r="AB83" s="28">
        <v>100.03452999133276</v>
      </c>
      <c r="AC83" s="28">
        <v>96.80813600209693</v>
      </c>
      <c r="AD83" s="28">
        <v>99.812473286047492</v>
      </c>
      <c r="AE83" s="28">
        <v>97.765391512462955</v>
      </c>
      <c r="AF83" s="28">
        <v>99.54740963280463</v>
      </c>
      <c r="AG83" s="28">
        <v>125.0901638212012</v>
      </c>
      <c r="AH83" s="28">
        <v>96.418775224275038</v>
      </c>
      <c r="AI83" s="28">
        <v>99.577063066675493</v>
      </c>
      <c r="AJ83" s="28">
        <v>91.326163780901311</v>
      </c>
      <c r="AK83" s="28">
        <v>88.553872215313589</v>
      </c>
      <c r="AL83" s="28">
        <v>130.75300657391102</v>
      </c>
      <c r="AM83" s="28">
        <v>98.101933931078108</v>
      </c>
      <c r="AN83" s="28">
        <v>106.00470159812406</v>
      </c>
      <c r="AO83" s="28">
        <v>111.64780699020451</v>
      </c>
      <c r="AP83" s="28">
        <v>122.2333147173097</v>
      </c>
      <c r="AQ83" s="28">
        <v>126.87325312841136</v>
      </c>
      <c r="AR83" s="28">
        <v>115.84230978706523</v>
      </c>
      <c r="AS83" s="28">
        <v>117.4499372570283</v>
      </c>
      <c r="AT83" s="28">
        <v>113.05400056082678</v>
      </c>
      <c r="AU83" s="28">
        <v>143.22339942087604</v>
      </c>
      <c r="AV83" s="28">
        <v>113.92163557570834</v>
      </c>
      <c r="AW83" s="28">
        <v>106.47635611772391</v>
      </c>
      <c r="AX83" s="28">
        <v>116.09383303727159</v>
      </c>
      <c r="AY83" s="28">
        <v>107.4283854676036</v>
      </c>
      <c r="AZ83" s="28">
        <v>122.97560648638355</v>
      </c>
      <c r="BA83" s="28">
        <v>121.44024120853177</v>
      </c>
      <c r="BB83" s="28">
        <v>136.5592306290994</v>
      </c>
      <c r="BC83" s="28">
        <v>125.45596105416831</v>
      </c>
      <c r="BD83" s="28">
        <v>121.77074224881969</v>
      </c>
      <c r="BE83" s="28">
        <v>133.58776866968972</v>
      </c>
      <c r="BF83" s="28">
        <v>142.03152938347</v>
      </c>
      <c r="BG83" s="28">
        <v>118.34622693885397</v>
      </c>
      <c r="BH83" s="28">
        <v>109.3892778603126</v>
      </c>
      <c r="BI83" s="28">
        <v>114.91134905842543</v>
      </c>
      <c r="BJ83" s="28">
        <v>118.03228754655721</v>
      </c>
      <c r="BK83" s="28">
        <v>105.64726135003963</v>
      </c>
      <c r="BL83" s="28">
        <v>139.97932211814214</v>
      </c>
      <c r="BM83" s="28">
        <v>121.03463562875584</v>
      </c>
      <c r="BN83" s="28">
        <v>131.34010726920513</v>
      </c>
      <c r="BO83" s="28">
        <v>126.71210543160291</v>
      </c>
      <c r="BP83" s="28">
        <v>126.64558216363011</v>
      </c>
      <c r="BQ83" s="28">
        <v>133.56768725141509</v>
      </c>
      <c r="BR83" s="28">
        <v>121.2504128936456</v>
      </c>
      <c r="BS83" s="28">
        <v>125.48081677603572</v>
      </c>
      <c r="BT83" s="28">
        <v>120.22254522658609</v>
      </c>
      <c r="BU83" s="28">
        <v>107.30846345071258</v>
      </c>
      <c r="BV83" s="28">
        <v>118.56266727079887</v>
      </c>
      <c r="BW83" s="28">
        <v>117.74516620420644</v>
      </c>
      <c r="BX83" s="28">
        <v>130.1884900048093</v>
      </c>
      <c r="BY83" s="28">
        <v>122.23428265292307</v>
      </c>
      <c r="BZ83" s="28">
        <v>135.90099053951263</v>
      </c>
      <c r="CA83" s="28">
        <v>134.00371832112444</v>
      </c>
      <c r="CB83" s="28">
        <v>133.06567813018108</v>
      </c>
      <c r="CC83" s="28">
        <v>134.63774342110349</v>
      </c>
      <c r="CD83" s="28">
        <v>112.7805893074098</v>
      </c>
      <c r="CE83" s="28">
        <v>128.23398456278514</v>
      </c>
      <c r="CF83" s="28">
        <v>109.83339622595344</v>
      </c>
      <c r="CG83" s="28">
        <v>122.06634154499081</v>
      </c>
      <c r="CH83" s="28">
        <v>126.18914913345949</v>
      </c>
      <c r="CI83" s="28">
        <v>116.35532961408315</v>
      </c>
      <c r="CJ83" s="28">
        <v>122.33700050518618</v>
      </c>
      <c r="CK83" s="28">
        <v>130.30558090723707</v>
      </c>
      <c r="CL83" s="28">
        <v>135.98084792601949</v>
      </c>
      <c r="CM83" s="28">
        <v>133.90792566516885</v>
      </c>
      <c r="CN83" s="28">
        <v>133.83394046215631</v>
      </c>
      <c r="CO83" s="28">
        <v>132.9327927056984</v>
      </c>
      <c r="CP83" s="28">
        <v>131.77318406038117</v>
      </c>
      <c r="CQ83" s="28">
        <v>128.22162467224638</v>
      </c>
      <c r="CR83" s="298">
        <v>114.52137586714174</v>
      </c>
      <c r="CS83" s="298">
        <v>117.69835007997813</v>
      </c>
      <c r="CT83" s="362">
        <v>121.63846025052204</v>
      </c>
      <c r="CU83" s="362">
        <v>118.58071049953293</v>
      </c>
      <c r="CV83" s="362">
        <v>125.39083005207686</v>
      </c>
      <c r="CW83" s="362">
        <v>121.18890280733086</v>
      </c>
      <c r="CX83" s="362">
        <v>134.33839938996712</v>
      </c>
      <c r="CY83" s="362">
        <v>133.77321449223919</v>
      </c>
      <c r="CZ83" s="362">
        <v>133.84684676232081</v>
      </c>
      <c r="DA83" s="362">
        <v>134.16024423169756</v>
      </c>
      <c r="DB83" s="362">
        <v>128.87909119284635</v>
      </c>
      <c r="DC83" s="362">
        <v>128.38059268525666</v>
      </c>
      <c r="DD83" s="362">
        <v>109.04946359452416</v>
      </c>
      <c r="DE83" s="362">
        <v>112.11097304243036</v>
      </c>
      <c r="DF83" s="362">
        <v>121.56717304172038</v>
      </c>
      <c r="DG83" s="362">
        <v>117.08291671844177</v>
      </c>
      <c r="DH83" s="362">
        <v>125.80500843020857</v>
      </c>
      <c r="DI83" s="362">
        <v>127.77540945150911</v>
      </c>
      <c r="DJ83" s="362">
        <v>135.01319409942772</v>
      </c>
      <c r="DK83" s="362">
        <v>140.10678804069502</v>
      </c>
      <c r="DL83" s="362">
        <v>138.83326296109519</v>
      </c>
      <c r="DM83" s="362">
        <v>140.9958699983975</v>
      </c>
      <c r="DN83" s="362">
        <v>136.28798243589932</v>
      </c>
      <c r="DO83" s="362">
        <v>132.18924837990983</v>
      </c>
      <c r="DP83" s="362">
        <v>114.91697998397959</v>
      </c>
      <c r="DQ83" s="362">
        <v>112.68830434530044</v>
      </c>
      <c r="DR83" s="362">
        <v>123.09796541967958</v>
      </c>
      <c r="DS83" s="362">
        <v>112.83209773292566</v>
      </c>
      <c r="DT83" s="362">
        <v>131.37402031304532</v>
      </c>
      <c r="DU83" s="362">
        <v>136.5586092304124</v>
      </c>
      <c r="DV83" s="362">
        <v>141.7883520743668</v>
      </c>
      <c r="DW83" s="362">
        <v>146.34155999426432</v>
      </c>
      <c r="DX83" s="362">
        <v>140.88414130585048</v>
      </c>
      <c r="DY83" s="362">
        <v>146.67865897074074</v>
      </c>
      <c r="DZ83" s="362">
        <v>135.93850500105614</v>
      </c>
      <c r="EA83" s="362">
        <v>131.21342249054806</v>
      </c>
      <c r="EB83" s="362">
        <v>121.7572402200756</v>
      </c>
      <c r="EC83" s="362">
        <v>120.55621108721766</v>
      </c>
      <c r="ED83" s="362">
        <v>131.42597109799982</v>
      </c>
      <c r="EE83" s="362">
        <v>129.61738226692199</v>
      </c>
      <c r="EF83" s="362">
        <v>140.37974982785624</v>
      </c>
      <c r="EG83" s="362">
        <v>139.08305860172072</v>
      </c>
      <c r="EH83" s="362">
        <v>151.04986488936237</v>
      </c>
      <c r="EI83" s="362">
        <v>151.03536340698795</v>
      </c>
      <c r="EJ83" s="362">
        <v>147.54476388655991</v>
      </c>
      <c r="EK83" s="362">
        <v>148.07124601090095</v>
      </c>
      <c r="EL83" s="362">
        <v>134.15086848008411</v>
      </c>
      <c r="EM83" s="362">
        <v>134.00143905958413</v>
      </c>
      <c r="EN83" s="362">
        <v>125.66281142132421</v>
      </c>
      <c r="EO83" s="362">
        <v>116.02133000364228</v>
      </c>
      <c r="EP83" s="362">
        <v>104.317915227892</v>
      </c>
      <c r="EQ83" s="362">
        <v>92.611017399022955</v>
      </c>
      <c r="ER83" s="362">
        <v>103.47855793156089</v>
      </c>
      <c r="ES83" s="362">
        <v>108.10491142516685</v>
      </c>
      <c r="ET83" s="362">
        <v>124.03565254588503</v>
      </c>
      <c r="EU83" s="362">
        <v>128.3030582254373</v>
      </c>
      <c r="EV83" s="362">
        <v>127.37448641952702</v>
      </c>
      <c r="EW83" s="362">
        <v>134.32915417418789</v>
      </c>
      <c r="EX83" s="362">
        <v>123.47972903781559</v>
      </c>
      <c r="EY83" s="362">
        <v>121.49707155400816</v>
      </c>
      <c r="EZ83" s="362">
        <v>97.215260587078802</v>
      </c>
      <c r="FA83" s="362">
        <v>105.52467536646468</v>
      </c>
      <c r="FB83" s="362">
        <v>116.83262692066108</v>
      </c>
      <c r="FC83" s="362">
        <v>112.58861232388097</v>
      </c>
      <c r="FD83" s="362">
        <v>118.41284297629547</v>
      </c>
      <c r="FE83" s="362">
        <v>124.18137148312508</v>
      </c>
      <c r="FF83" s="362">
        <v>132.06978345555893</v>
      </c>
      <c r="FG83" s="362">
        <v>131.51302167956288</v>
      </c>
      <c r="FH83" s="362">
        <v>136.07541083248191</v>
      </c>
      <c r="FI83" s="410"/>
      <c r="FJ83" s="28">
        <v>1095.8884688221433</v>
      </c>
      <c r="FK83" s="28">
        <v>1216.1970546141833</v>
      </c>
      <c r="FL83" s="28">
        <v>1365.0636999610501</v>
      </c>
      <c r="FM83" s="28">
        <v>1466.0875168173238</v>
      </c>
      <c r="FN83" s="28">
        <v>1473.9908453477676</v>
      </c>
      <c r="FO83" s="28">
        <v>1494.884319092153</v>
      </c>
      <c r="FP83" s="28">
        <v>1523.7371134225809</v>
      </c>
      <c r="FQ83" s="308">
        <v>1512.3970183109104</v>
      </c>
      <c r="FR83" s="362">
        <v>1536.8172901942589</v>
      </c>
      <c r="FS83" s="362">
        <v>1574.3126168621695</v>
      </c>
      <c r="FT83" s="362">
        <v>1648.6731588352714</v>
      </c>
      <c r="FU83" s="362">
        <v>1409.2156953654701</v>
      </c>
      <c r="FV83" s="362">
        <f>'EDE''s'!C83</f>
        <v>1074.4136056251095</v>
      </c>
      <c r="FW83" s="414"/>
      <c r="FX83" s="414"/>
      <c r="FY83" s="414"/>
      <c r="FZ83" s="414"/>
      <c r="GA83" s="414"/>
      <c r="GB83" s="414"/>
      <c r="GC83" s="414"/>
      <c r="GD83" s="414"/>
    </row>
    <row r="84" spans="1:186" ht="13.8" x14ac:dyDescent="0.3">
      <c r="A84" s="46"/>
      <c r="B84" s="21" t="s">
        <v>18</v>
      </c>
      <c r="C84" s="288">
        <v>361.47482180432621</v>
      </c>
      <c r="D84" s="288">
        <v>341.23929218305125</v>
      </c>
      <c r="E84" s="288">
        <v>20.235529621274964</v>
      </c>
      <c r="F84" s="285">
        <v>5.930011603241752E-2</v>
      </c>
      <c r="G84" s="284"/>
      <c r="H84" s="288">
        <v>382.02495205459388</v>
      </c>
      <c r="I84" s="288">
        <v>-40.785659871542634</v>
      </c>
      <c r="J84" s="285">
        <v>-0.10676176949225583</v>
      </c>
      <c r="K84" s="44">
        <v>0</v>
      </c>
      <c r="L84" s="22">
        <v>24.334804193500243</v>
      </c>
      <c r="M84" s="22">
        <v>23.067793330323163</v>
      </c>
      <c r="N84" s="22">
        <v>24.24657879059933</v>
      </c>
      <c r="O84" s="22">
        <v>23.307818435357479</v>
      </c>
      <c r="P84" s="22">
        <v>24.664710494271517</v>
      </c>
      <c r="Q84" s="22">
        <v>28.255561107146132</v>
      </c>
      <c r="R84" s="22">
        <v>30.878482223760916</v>
      </c>
      <c r="S84" s="22">
        <v>27.928010498561974</v>
      </c>
      <c r="T84" s="22">
        <v>30.785099067068618</v>
      </c>
      <c r="U84" s="22">
        <v>35.84220606619477</v>
      </c>
      <c r="V84" s="22">
        <v>31.316797295113712</v>
      </c>
      <c r="W84" s="22">
        <v>30.315021828799257</v>
      </c>
      <c r="X84" s="22">
        <v>30.446916847249824</v>
      </c>
      <c r="Y84" s="22">
        <v>26.235689287248547</v>
      </c>
      <c r="Z84" s="22">
        <v>31.431761755866038</v>
      </c>
      <c r="AA84" s="22">
        <v>32.996719218205413</v>
      </c>
      <c r="AB84" s="22">
        <v>29.962223138515366</v>
      </c>
      <c r="AC84" s="22">
        <v>29.153240893608007</v>
      </c>
      <c r="AD84" s="22">
        <v>30.578562447922316</v>
      </c>
      <c r="AE84" s="22">
        <v>30.139451611734007</v>
      </c>
      <c r="AF84" s="22">
        <v>29.763273689821947</v>
      </c>
      <c r="AG84" s="22">
        <v>37.489832215796426</v>
      </c>
      <c r="AH84" s="22">
        <v>28.148067916942491</v>
      </c>
      <c r="AI84" s="22">
        <v>28.642216677432213</v>
      </c>
      <c r="AJ84" s="22">
        <v>27.606188721436013</v>
      </c>
      <c r="AK84" s="22">
        <v>25.208947915357932</v>
      </c>
      <c r="AL84" s="22">
        <v>37.713991462374388</v>
      </c>
      <c r="AM84" s="22">
        <v>29.810303733357244</v>
      </c>
      <c r="AN84" s="22">
        <v>29.213737769099321</v>
      </c>
      <c r="AO84" s="22">
        <v>32.061204426670741</v>
      </c>
      <c r="AP84" s="22">
        <v>36.184743305012255</v>
      </c>
      <c r="AQ84" s="22">
        <v>36.73262961213679</v>
      </c>
      <c r="AR84" s="22">
        <v>33.759270134794583</v>
      </c>
      <c r="AS84" s="22">
        <v>34.527780387389008</v>
      </c>
      <c r="AT84" s="22">
        <v>31.509827320619507</v>
      </c>
      <c r="AU84" s="22">
        <v>40.905478832696915</v>
      </c>
      <c r="AV84" s="22">
        <v>32.148349423059159</v>
      </c>
      <c r="AW84" s="22">
        <v>31.689805724243097</v>
      </c>
      <c r="AX84" s="22">
        <v>32.483855619602494</v>
      </c>
      <c r="AY84" s="22">
        <v>29.316226984935209</v>
      </c>
      <c r="AZ84" s="22">
        <v>36.058640643369181</v>
      </c>
      <c r="BA84" s="22">
        <v>34.421778381408615</v>
      </c>
      <c r="BB84" s="22">
        <v>38.530065293613568</v>
      </c>
      <c r="BC84" s="22">
        <v>35.378655878370701</v>
      </c>
      <c r="BD84" s="22">
        <v>36.042462469835272</v>
      </c>
      <c r="BE84" s="22">
        <v>38.791378821764326</v>
      </c>
      <c r="BF84" s="22">
        <v>40.087947375015098</v>
      </c>
      <c r="BG84" s="22">
        <v>33.782706089658184</v>
      </c>
      <c r="BH84" s="22">
        <v>31.329376561966583</v>
      </c>
      <c r="BI84" s="22">
        <v>31.940045301730375</v>
      </c>
      <c r="BJ84" s="22">
        <v>34.790309195807595</v>
      </c>
      <c r="BK84" s="22">
        <v>30.272454199109607</v>
      </c>
      <c r="BL84" s="22">
        <v>40.528134063489006</v>
      </c>
      <c r="BM84" s="22">
        <v>34.39786528215916</v>
      </c>
      <c r="BN84" s="22">
        <v>39.924554515554007</v>
      </c>
      <c r="BO84" s="22">
        <v>36.783397146413961</v>
      </c>
      <c r="BP84" s="22">
        <v>36.57933273872618</v>
      </c>
      <c r="BQ84" s="22">
        <v>40.479652259073049</v>
      </c>
      <c r="BR84" s="22">
        <v>35.754025860658288</v>
      </c>
      <c r="BS84" s="22">
        <v>36.825615682114275</v>
      </c>
      <c r="BT84" s="22">
        <v>35.106995578465934</v>
      </c>
      <c r="BU84" s="22">
        <v>30.489179649935945</v>
      </c>
      <c r="BV84" s="22">
        <v>34.627457310341562</v>
      </c>
      <c r="BW84" s="22">
        <v>34.931959697109228</v>
      </c>
      <c r="BX84" s="22">
        <v>37.702437758789159</v>
      </c>
      <c r="BY84" s="22">
        <v>37.054228360368043</v>
      </c>
      <c r="BZ84" s="22">
        <v>39.897936371630692</v>
      </c>
      <c r="CA84" s="22">
        <v>40.617367315885588</v>
      </c>
      <c r="CB84" s="22">
        <v>39.968856216024733</v>
      </c>
      <c r="CC84" s="22">
        <v>41.40881315987469</v>
      </c>
      <c r="CD84" s="22">
        <v>34.293360476720608</v>
      </c>
      <c r="CE84" s="22">
        <v>38.572864336575165</v>
      </c>
      <c r="CF84" s="22">
        <v>31.831429647098101</v>
      </c>
      <c r="CG84" s="22">
        <v>34.920907253731215</v>
      </c>
      <c r="CH84" s="22">
        <v>35.464393858882005</v>
      </c>
      <c r="CI84" s="22">
        <v>35.057732017298207</v>
      </c>
      <c r="CJ84" s="22">
        <v>36.873557054547554</v>
      </c>
      <c r="CK84" s="22">
        <v>39.385734262359016</v>
      </c>
      <c r="CL84" s="22">
        <v>40.495605997278503</v>
      </c>
      <c r="CM84" s="22">
        <v>40.354772842271913</v>
      </c>
      <c r="CN84" s="22">
        <v>41.224476087497912</v>
      </c>
      <c r="CO84" s="22">
        <v>43.72361465725988</v>
      </c>
      <c r="CP84" s="22">
        <v>40.317026915069611</v>
      </c>
      <c r="CQ84" s="22">
        <v>39.352298286549349</v>
      </c>
      <c r="CR84" s="299">
        <v>35.468119527618917</v>
      </c>
      <c r="CS84" s="299">
        <v>34.981958018717386</v>
      </c>
      <c r="CT84" s="364">
        <v>36.791475479275348</v>
      </c>
      <c r="CU84" s="364">
        <v>35.419711463252746</v>
      </c>
      <c r="CV84" s="364">
        <v>38.089251132008677</v>
      </c>
      <c r="CW84" s="364">
        <v>38.604383443987949</v>
      </c>
      <c r="CX84" s="364">
        <v>41.022695199681785</v>
      </c>
      <c r="CY84" s="364">
        <v>43.338965121393151</v>
      </c>
      <c r="CZ84" s="364">
        <v>42.095097098867988</v>
      </c>
      <c r="DA84" s="364">
        <v>43.023547550593278</v>
      </c>
      <c r="DB84" s="364">
        <v>40.220413946995826</v>
      </c>
      <c r="DC84" s="364">
        <v>40.894520187659104</v>
      </c>
      <c r="DD84" s="364">
        <v>36.256170567170912</v>
      </c>
      <c r="DE84" s="364">
        <v>33.976953766195862</v>
      </c>
      <c r="DF84" s="364">
        <v>36.570687889180078</v>
      </c>
      <c r="DG84" s="364">
        <v>35.815593146887167</v>
      </c>
      <c r="DH84" s="364">
        <v>38.074906857698728</v>
      </c>
      <c r="DI84" s="364">
        <v>38.741562350174036</v>
      </c>
      <c r="DJ84" s="364">
        <v>42.783348582518443</v>
      </c>
      <c r="DK84" s="364">
        <v>43.717702000455496</v>
      </c>
      <c r="DL84" s="364">
        <v>43.26348359914094</v>
      </c>
      <c r="DM84" s="364">
        <v>44.8432253158226</v>
      </c>
      <c r="DN84" s="364">
        <v>42.220101938152816</v>
      </c>
      <c r="DO84" s="364">
        <v>42.604691343612693</v>
      </c>
      <c r="DP84" s="364">
        <v>38.409219466102563</v>
      </c>
      <c r="DQ84" s="364">
        <v>32.916050827146506</v>
      </c>
      <c r="DR84" s="364">
        <v>36.999470395167961</v>
      </c>
      <c r="DS84" s="364">
        <v>35.522150250001218</v>
      </c>
      <c r="DT84" s="364">
        <v>40.339345163959706</v>
      </c>
      <c r="DU84" s="364">
        <v>42.363884600785241</v>
      </c>
      <c r="DV84" s="364">
        <v>44.131659475325435</v>
      </c>
      <c r="DW84" s="364">
        <v>45.883504301848596</v>
      </c>
      <c r="DX84" s="364">
        <v>45.433518936677011</v>
      </c>
      <c r="DY84" s="364">
        <v>46.389410850402228</v>
      </c>
      <c r="DZ84" s="364">
        <v>43.678128505615966</v>
      </c>
      <c r="EA84" s="364">
        <v>42.585078126275477</v>
      </c>
      <c r="EB84" s="364">
        <v>38.048904409837</v>
      </c>
      <c r="EC84" s="364">
        <v>37.754104502109954</v>
      </c>
      <c r="ED84" s="364">
        <v>40.098570027822625</v>
      </c>
      <c r="EE84" s="364">
        <v>38.510826940762932</v>
      </c>
      <c r="EF84" s="364">
        <v>43.447799235838893</v>
      </c>
      <c r="EG84" s="364">
        <v>42.536353235813252</v>
      </c>
      <c r="EH84" s="364">
        <v>46.643614382006632</v>
      </c>
      <c r="EI84" s="364">
        <v>47.589625588375604</v>
      </c>
      <c r="EJ84" s="364">
        <v>47.395153732026969</v>
      </c>
      <c r="EK84" s="364">
        <v>47.850441670499038</v>
      </c>
      <c r="EL84" s="364">
        <v>43.760992534018108</v>
      </c>
      <c r="EM84" s="364">
        <v>44.654725701664312</v>
      </c>
      <c r="EN84" s="364">
        <v>38.892557223319471</v>
      </c>
      <c r="EO84" s="364">
        <v>38.031501866776921</v>
      </c>
      <c r="EP84" s="364">
        <v>32.458500892651749</v>
      </c>
      <c r="EQ84" s="364">
        <v>29.938498821813823</v>
      </c>
      <c r="ER84" s="364">
        <v>34.799078447018708</v>
      </c>
      <c r="ES84" s="364">
        <v>37.540321253715064</v>
      </c>
      <c r="ET84" s="364">
        <v>42.548487279159211</v>
      </c>
      <c r="EU84" s="364">
        <v>43.671400020870955</v>
      </c>
      <c r="EV84" s="364">
        <v>43.35894637772531</v>
      </c>
      <c r="EW84" s="364">
        <v>44.388293960765253</v>
      </c>
      <c r="EX84" s="364">
        <v>41.443636059316184</v>
      </c>
      <c r="EY84" s="364">
        <v>41.292521063911934</v>
      </c>
      <c r="EZ84" s="364">
        <v>32.852600624122807</v>
      </c>
      <c r="FA84" s="364">
        <v>35.270067200952866</v>
      </c>
      <c r="FB84" s="364">
        <v>38.145818814559362</v>
      </c>
      <c r="FC84" s="364">
        <v>36.816095290434639</v>
      </c>
      <c r="FD84" s="364">
        <v>39.45633864250965</v>
      </c>
      <c r="FE84" s="364">
        <v>41.832812176119397</v>
      </c>
      <c r="FF84" s="364">
        <v>44.516228353590733</v>
      </c>
      <c r="FG84" s="364">
        <v>45.369816623200087</v>
      </c>
      <c r="FH84" s="364">
        <v>47.215044078836598</v>
      </c>
      <c r="FI84" s="410"/>
      <c r="FJ84" s="22">
        <v>334.9428833306971</v>
      </c>
      <c r="FK84" s="22">
        <v>364.98795570034252</v>
      </c>
      <c r="FL84" s="22">
        <v>395.23410362094472</v>
      </c>
      <c r="FM84" s="22">
        <v>418.731872704875</v>
      </c>
      <c r="FN84" s="22">
        <v>429.60476280680211</v>
      </c>
      <c r="FO84" s="22">
        <v>444.67145623172127</v>
      </c>
      <c r="FP84" s="22">
        <v>459.00154887984331</v>
      </c>
      <c r="FQ84" s="309">
        <v>469.95013817005218</v>
      </c>
      <c r="FR84" s="364">
        <v>478.86842735700981</v>
      </c>
      <c r="FS84" s="364">
        <v>494.65142089930782</v>
      </c>
      <c r="FT84" s="364">
        <v>518.29111196077531</v>
      </c>
      <c r="FU84" s="364">
        <v>468.36374326704464</v>
      </c>
      <c r="FV84" s="364">
        <f>'EDE''s'!C84</f>
        <v>361.47482180432621</v>
      </c>
      <c r="FW84" s="414"/>
      <c r="FX84" s="414"/>
      <c r="FY84" s="414"/>
      <c r="FZ84" s="414"/>
      <c r="GA84" s="414"/>
      <c r="GB84" s="414"/>
      <c r="GC84" s="414"/>
      <c r="GD84" s="414"/>
    </row>
    <row r="85" spans="1:186" ht="13.8" x14ac:dyDescent="0.3">
      <c r="A85" s="46"/>
      <c r="B85" s="21" t="s">
        <v>19</v>
      </c>
      <c r="C85" s="288">
        <v>437.26675534841178</v>
      </c>
      <c r="D85" s="288">
        <v>429.56042309650888</v>
      </c>
      <c r="E85" s="288">
        <v>7.7063322519028929</v>
      </c>
      <c r="F85" s="285">
        <v>1.7940042512183483E-2</v>
      </c>
      <c r="G85" s="284"/>
      <c r="H85" s="288">
        <v>487.41491699636896</v>
      </c>
      <c r="I85" s="288">
        <v>-57.854493899860074</v>
      </c>
      <c r="J85" s="285">
        <v>-0.11869660095013274</v>
      </c>
      <c r="K85" s="44">
        <v>0</v>
      </c>
      <c r="L85" s="22">
        <v>35.000211195620651</v>
      </c>
      <c r="M85" s="22">
        <v>30.488124318154412</v>
      </c>
      <c r="N85" s="22">
        <v>37.109287957734459</v>
      </c>
      <c r="O85" s="22">
        <v>33.460476527298958</v>
      </c>
      <c r="P85" s="22">
        <v>35.424195272137283</v>
      </c>
      <c r="Q85" s="22">
        <v>37.484469462394848</v>
      </c>
      <c r="R85" s="22">
        <v>43.34302779354946</v>
      </c>
      <c r="S85" s="22">
        <v>40.19571138712115</v>
      </c>
      <c r="T85" s="22">
        <v>43.26132791845572</v>
      </c>
      <c r="U85" s="22">
        <v>46.897241608140256</v>
      </c>
      <c r="V85" s="22">
        <v>46.035793536605617</v>
      </c>
      <c r="W85" s="22">
        <v>45.374867074590306</v>
      </c>
      <c r="X85" s="22">
        <v>40.117049947813115</v>
      </c>
      <c r="Y85" s="22">
        <v>36.762442507970434</v>
      </c>
      <c r="Z85" s="22">
        <v>44.697327403543426</v>
      </c>
      <c r="AA85" s="22">
        <v>43.564425590805378</v>
      </c>
      <c r="AB85" s="22">
        <v>42.18253628145947</v>
      </c>
      <c r="AC85" s="22">
        <v>41.103008915707768</v>
      </c>
      <c r="AD85" s="22">
        <v>41.878844547575113</v>
      </c>
      <c r="AE85" s="22">
        <v>40.383725152084793</v>
      </c>
      <c r="AF85" s="22">
        <v>41.816606782209199</v>
      </c>
      <c r="AG85" s="22">
        <v>51.3878714601829</v>
      </c>
      <c r="AH85" s="22">
        <v>41.651884478585671</v>
      </c>
      <c r="AI85" s="22">
        <v>43.517514500533601</v>
      </c>
      <c r="AJ85" s="22">
        <v>37.646330070665826</v>
      </c>
      <c r="AK85" s="22">
        <v>37.485831533576508</v>
      </c>
      <c r="AL85" s="22">
        <v>55.477614413795884</v>
      </c>
      <c r="AM85" s="22">
        <v>40.889386990758531</v>
      </c>
      <c r="AN85" s="22">
        <v>44.794936007889689</v>
      </c>
      <c r="AO85" s="22">
        <v>47.309763339820996</v>
      </c>
      <c r="AP85" s="22">
        <v>51.339493047341229</v>
      </c>
      <c r="AQ85" s="22">
        <v>53.489426034301424</v>
      </c>
      <c r="AR85" s="22">
        <v>48.636023974909008</v>
      </c>
      <c r="AS85" s="22">
        <v>49.636865983314983</v>
      </c>
      <c r="AT85" s="22">
        <v>49.694280771917086</v>
      </c>
      <c r="AU85" s="22">
        <v>60.882832711928053</v>
      </c>
      <c r="AV85" s="22">
        <v>48.986604806299894</v>
      </c>
      <c r="AW85" s="22">
        <v>42.873495596499552</v>
      </c>
      <c r="AX85" s="22">
        <v>50.799626398949627</v>
      </c>
      <c r="AY85" s="22">
        <v>45.849018781150285</v>
      </c>
      <c r="AZ85" s="22">
        <v>51.382385655416257</v>
      </c>
      <c r="BA85" s="22">
        <v>51.26971523969867</v>
      </c>
      <c r="BB85" s="22">
        <v>58.967001178267708</v>
      </c>
      <c r="BC85" s="22">
        <v>54.434438387380467</v>
      </c>
      <c r="BD85" s="22">
        <v>50.186931477706601</v>
      </c>
      <c r="BE85" s="22">
        <v>56.456202723461935</v>
      </c>
      <c r="BF85" s="22">
        <v>58.424406169642729</v>
      </c>
      <c r="BG85" s="22">
        <v>51.213857315868744</v>
      </c>
      <c r="BH85" s="22">
        <v>45.46705154065134</v>
      </c>
      <c r="BI85" s="22">
        <v>44.875550362572241</v>
      </c>
      <c r="BJ85" s="22">
        <v>48.700717396509475</v>
      </c>
      <c r="BK85" s="22">
        <v>43.475017096319277</v>
      </c>
      <c r="BL85" s="22">
        <v>58.741722501541979</v>
      </c>
      <c r="BM85" s="22">
        <v>49.189160826668108</v>
      </c>
      <c r="BN85" s="22">
        <v>53.500473374433575</v>
      </c>
      <c r="BO85" s="22">
        <v>52.161157650862677</v>
      </c>
      <c r="BP85" s="22">
        <v>51.63115824614826</v>
      </c>
      <c r="BQ85" s="22">
        <v>54.678977803049953</v>
      </c>
      <c r="BR85" s="22">
        <v>49.399279726800039</v>
      </c>
      <c r="BS85" s="22">
        <v>52.611070383329412</v>
      </c>
      <c r="BT85" s="22">
        <v>49.652048928069668</v>
      </c>
      <c r="BU85" s="22">
        <v>43.740874771488876</v>
      </c>
      <c r="BV85" s="22">
        <v>48.131594461682575</v>
      </c>
      <c r="BW85" s="22">
        <v>47.161789382829902</v>
      </c>
      <c r="BX85" s="22">
        <v>54.37300315158415</v>
      </c>
      <c r="BY85" s="22">
        <v>47.326243289153645</v>
      </c>
      <c r="BZ85" s="22">
        <v>57.253065511797935</v>
      </c>
      <c r="CA85" s="22">
        <v>53.319620717130299</v>
      </c>
      <c r="CB85" s="22">
        <v>53.836103183278404</v>
      </c>
      <c r="CC85" s="22">
        <v>53.158510619931455</v>
      </c>
      <c r="CD85" s="22">
        <v>43.688170912444107</v>
      </c>
      <c r="CE85" s="22">
        <v>52.852026043751437</v>
      </c>
      <c r="CF85" s="22">
        <v>44.936236588294832</v>
      </c>
      <c r="CG85" s="22">
        <v>48.051338785519086</v>
      </c>
      <c r="CH85" s="22">
        <v>48.687811943493735</v>
      </c>
      <c r="CI85" s="22">
        <v>43.600178411337758</v>
      </c>
      <c r="CJ85" s="22">
        <v>47.286671234286544</v>
      </c>
      <c r="CK85" s="22">
        <v>49.69157574947377</v>
      </c>
      <c r="CL85" s="22">
        <v>54.354441822883409</v>
      </c>
      <c r="CM85" s="22">
        <v>51.914161009940926</v>
      </c>
      <c r="CN85" s="22">
        <v>51.35322122569724</v>
      </c>
      <c r="CO85" s="22">
        <v>50.987776225299662</v>
      </c>
      <c r="CP85" s="22">
        <v>51.418929577866663</v>
      </c>
      <c r="CQ85" s="22">
        <v>50.714472977991562</v>
      </c>
      <c r="CR85" s="299">
        <v>41.794624180431128</v>
      </c>
      <c r="CS85" s="299">
        <v>45.685205670590683</v>
      </c>
      <c r="CT85" s="364">
        <v>47.295262024826165</v>
      </c>
      <c r="CU85" s="364">
        <v>46.616488432291519</v>
      </c>
      <c r="CV85" s="364">
        <v>47.797844995317249</v>
      </c>
      <c r="CW85" s="364">
        <v>44.791509221015339</v>
      </c>
      <c r="CX85" s="364">
        <v>53.976395696226483</v>
      </c>
      <c r="CY85" s="364">
        <v>54.950797260799867</v>
      </c>
      <c r="CZ85" s="364">
        <v>52.995204464577334</v>
      </c>
      <c r="DA85" s="364">
        <v>52.539461270624436</v>
      </c>
      <c r="DB85" s="364">
        <v>53.217012378166451</v>
      </c>
      <c r="DC85" s="364">
        <v>53.726775207880316</v>
      </c>
      <c r="DD85" s="364">
        <v>43.249928446139762</v>
      </c>
      <c r="DE85" s="364">
        <v>45.582883103430476</v>
      </c>
      <c r="DF85" s="364">
        <v>50.648541700687808</v>
      </c>
      <c r="DG85" s="364">
        <v>47.308823813276426</v>
      </c>
      <c r="DH85" s="364">
        <v>50.246301393758671</v>
      </c>
      <c r="DI85" s="364">
        <v>51.050905802387177</v>
      </c>
      <c r="DJ85" s="364">
        <v>54.350514692823104</v>
      </c>
      <c r="DK85" s="364">
        <v>56.312723756087244</v>
      </c>
      <c r="DL85" s="364">
        <v>56.489627715286019</v>
      </c>
      <c r="DM85" s="364">
        <v>57.967334928522149</v>
      </c>
      <c r="DN85" s="364">
        <v>54.628948957253954</v>
      </c>
      <c r="DO85" s="364">
        <v>53.256610320118931</v>
      </c>
      <c r="DP85" s="364">
        <v>43.924255602823351</v>
      </c>
      <c r="DQ85" s="364">
        <v>45.877957428123395</v>
      </c>
      <c r="DR85" s="364">
        <v>49.689423551887018</v>
      </c>
      <c r="DS85" s="364">
        <v>44.5367699370412</v>
      </c>
      <c r="DT85" s="364">
        <v>52.135100498162103</v>
      </c>
      <c r="DU85" s="364">
        <v>55.305084646909123</v>
      </c>
      <c r="DV85" s="364">
        <v>57.487569543666801</v>
      </c>
      <c r="DW85" s="364">
        <v>58.79290723984591</v>
      </c>
      <c r="DX85" s="364">
        <v>55.507620164271152</v>
      </c>
      <c r="DY85" s="364">
        <v>59.789541340819937</v>
      </c>
      <c r="DZ85" s="364">
        <v>53.371886994966481</v>
      </c>
      <c r="EA85" s="364">
        <v>52.342718227845545</v>
      </c>
      <c r="EB85" s="364">
        <v>47.627313006369285</v>
      </c>
      <c r="EC85" s="364">
        <v>47.326116205089612</v>
      </c>
      <c r="ED85" s="364">
        <v>52.52073604243855</v>
      </c>
      <c r="EE85" s="364">
        <v>49.560190891829528</v>
      </c>
      <c r="EF85" s="364">
        <v>56.419966296253712</v>
      </c>
      <c r="EG85" s="364">
        <v>57.294679147293174</v>
      </c>
      <c r="EH85" s="364">
        <v>59.881720940357205</v>
      </c>
      <c r="EI85" s="364">
        <v>60.202468504525115</v>
      </c>
      <c r="EJ85" s="364">
        <v>56.581725962212808</v>
      </c>
      <c r="EK85" s="364">
        <v>60.941051416722424</v>
      </c>
      <c r="EL85" s="364">
        <v>54.670196454264541</v>
      </c>
      <c r="EM85" s="364">
        <v>54.254380916538011</v>
      </c>
      <c r="EN85" s="364">
        <v>52.551788557223389</v>
      </c>
      <c r="EO85" s="364">
        <v>50.875111190142277</v>
      </c>
      <c r="EP85" s="364">
        <v>44.649378242205216</v>
      </c>
      <c r="EQ85" s="364">
        <v>39.86827749248701</v>
      </c>
      <c r="ER85" s="364">
        <v>41.490184068286233</v>
      </c>
      <c r="ES85" s="364">
        <v>43.729353081974395</v>
      </c>
      <c r="ET85" s="364">
        <v>51.767895622950498</v>
      </c>
      <c r="EU85" s="364">
        <v>53.477024276584217</v>
      </c>
      <c r="EV85" s="364">
        <v>51.15141056465562</v>
      </c>
      <c r="EW85" s="364">
        <v>57.254528466571273</v>
      </c>
      <c r="EX85" s="364">
        <v>50.085779445865036</v>
      </c>
      <c r="EY85" s="364">
        <v>49.626583487040435</v>
      </c>
      <c r="EZ85" s="364">
        <v>39.983413821102161</v>
      </c>
      <c r="FA85" s="364">
        <v>42.473617625069309</v>
      </c>
      <c r="FB85" s="364">
        <v>48.311065632062615</v>
      </c>
      <c r="FC85" s="364">
        <v>46.022402297867082</v>
      </c>
      <c r="FD85" s="364">
        <v>48.328240911905105</v>
      </c>
      <c r="FE85" s="364">
        <v>50.094607728209425</v>
      </c>
      <c r="FF85" s="364">
        <v>53.619997274792681</v>
      </c>
      <c r="FG85" s="364">
        <v>53.97019741588128</v>
      </c>
      <c r="FH85" s="364">
        <v>54.463212641522112</v>
      </c>
      <c r="FI85" s="410"/>
      <c r="FJ85" s="22">
        <v>474.07473405180315</v>
      </c>
      <c r="FK85" s="22">
        <v>509.06323756847081</v>
      </c>
      <c r="FL85" s="22">
        <v>577.2827848802192</v>
      </c>
      <c r="FM85" s="22">
        <v>620.84368373034238</v>
      </c>
      <c r="FN85" s="22">
        <v>604.43133690888635</v>
      </c>
      <c r="FO85" s="22">
        <v>604.49305097314254</v>
      </c>
      <c r="FP85" s="22">
        <v>592.9968155520852</v>
      </c>
      <c r="FQ85" s="309">
        <v>595.38658080274695</v>
      </c>
      <c r="FR85" s="364">
        <v>621.0931446297717</v>
      </c>
      <c r="FS85" s="364">
        <v>628.76083517636209</v>
      </c>
      <c r="FT85" s="364">
        <v>657.28054578389401</v>
      </c>
      <c r="FU85" s="364">
        <v>586.52731449598559</v>
      </c>
      <c r="FV85" s="364">
        <f>'EDE''s'!C85</f>
        <v>437.26675534841178</v>
      </c>
      <c r="FW85" s="414"/>
      <c r="FX85" s="414"/>
      <c r="FY85" s="414"/>
      <c r="FZ85" s="414"/>
      <c r="GA85" s="414"/>
      <c r="GB85" s="414"/>
      <c r="GC85" s="414"/>
      <c r="GD85" s="414"/>
    </row>
    <row r="86" spans="1:186" ht="13.8" x14ac:dyDescent="0.3">
      <c r="A86" s="46"/>
      <c r="B86" s="21" t="s">
        <v>20</v>
      </c>
      <c r="C86" s="288">
        <v>275.67202847237184</v>
      </c>
      <c r="D86" s="288">
        <v>259.11002531989845</v>
      </c>
      <c r="E86" s="288">
        <v>16.56200315247338</v>
      </c>
      <c r="F86" s="285">
        <v>6.3918804886170855E-2</v>
      </c>
      <c r="G86" s="284"/>
      <c r="H86" s="288">
        <v>363.00973623373937</v>
      </c>
      <c r="I86" s="288">
        <v>-103.89971091384092</v>
      </c>
      <c r="J86" s="285">
        <v>-0.28621742213255857</v>
      </c>
      <c r="K86" s="44">
        <v>0</v>
      </c>
      <c r="L86" s="22">
        <v>21.4172634116259</v>
      </c>
      <c r="M86" s="22">
        <v>19.853464546833852</v>
      </c>
      <c r="N86" s="22">
        <v>22.386414169806095</v>
      </c>
      <c r="O86" s="22">
        <v>19.876405071587712</v>
      </c>
      <c r="P86" s="22">
        <v>22.210175667402186</v>
      </c>
      <c r="Q86" s="22">
        <v>21.682109861898315</v>
      </c>
      <c r="R86" s="22">
        <v>26.163731616191441</v>
      </c>
      <c r="S86" s="22">
        <v>24.884366838451083</v>
      </c>
      <c r="T86" s="22">
        <v>26.647385913954391</v>
      </c>
      <c r="U86" s="22">
        <v>30.369061518395739</v>
      </c>
      <c r="V86" s="22">
        <v>26.377077235675934</v>
      </c>
      <c r="W86" s="22">
        <v>25.003395587820563</v>
      </c>
      <c r="X86" s="22">
        <v>28.658830395366483</v>
      </c>
      <c r="Y86" s="22">
        <v>25.448826979005592</v>
      </c>
      <c r="Z86" s="22">
        <v>27.830020685461101</v>
      </c>
      <c r="AA86" s="22">
        <v>32.953101458751696</v>
      </c>
      <c r="AB86" s="22">
        <v>27.889770571357928</v>
      </c>
      <c r="AC86" s="22">
        <v>26.551886192781158</v>
      </c>
      <c r="AD86" s="22">
        <v>27.355066290550067</v>
      </c>
      <c r="AE86" s="22">
        <v>27.242214748644159</v>
      </c>
      <c r="AF86" s="22">
        <v>27.967529160773474</v>
      </c>
      <c r="AG86" s="22">
        <v>36.21246014522189</v>
      </c>
      <c r="AH86" s="22">
        <v>26.618822828746872</v>
      </c>
      <c r="AI86" s="22">
        <v>27.417331888709679</v>
      </c>
      <c r="AJ86" s="22">
        <v>26.073644988799476</v>
      </c>
      <c r="AK86" s="22">
        <v>25.859092766379145</v>
      </c>
      <c r="AL86" s="22">
        <v>37.561400697740744</v>
      </c>
      <c r="AM86" s="22">
        <v>27.402243206962321</v>
      </c>
      <c r="AN86" s="22">
        <v>31.996027821135044</v>
      </c>
      <c r="AO86" s="22">
        <v>32.276839223712791</v>
      </c>
      <c r="AP86" s="22">
        <v>34.709078364956206</v>
      </c>
      <c r="AQ86" s="22">
        <v>36.651197481973149</v>
      </c>
      <c r="AR86" s="22">
        <v>33.447015677361627</v>
      </c>
      <c r="AS86" s="22">
        <v>33.285290886324312</v>
      </c>
      <c r="AT86" s="22">
        <v>31.849892468290186</v>
      </c>
      <c r="AU86" s="22">
        <v>41.435087876251053</v>
      </c>
      <c r="AV86" s="22">
        <v>32.78668134634929</v>
      </c>
      <c r="AW86" s="22">
        <v>31.913054796981253</v>
      </c>
      <c r="AX86" s="22">
        <v>32.81035101871948</v>
      </c>
      <c r="AY86" s="22">
        <v>32.263139701518114</v>
      </c>
      <c r="AZ86" s="22">
        <v>35.534580187598117</v>
      </c>
      <c r="BA86" s="22">
        <v>35.748747587424489</v>
      </c>
      <c r="BB86" s="22">
        <v>39.062164157218128</v>
      </c>
      <c r="BC86" s="22">
        <v>35.64286678841713</v>
      </c>
      <c r="BD86" s="22">
        <v>35.541348301277829</v>
      </c>
      <c r="BE86" s="22">
        <v>38.340187124463455</v>
      </c>
      <c r="BF86" s="22">
        <v>43.519175838812174</v>
      </c>
      <c r="BG86" s="22">
        <v>33.349663533327046</v>
      </c>
      <c r="BH86" s="22">
        <v>32.592849757694687</v>
      </c>
      <c r="BI86" s="22">
        <v>38.095753394122809</v>
      </c>
      <c r="BJ86" s="22">
        <v>34.541260954240144</v>
      </c>
      <c r="BK86" s="22">
        <v>31.899790054610751</v>
      </c>
      <c r="BL86" s="22">
        <v>40.709465553111158</v>
      </c>
      <c r="BM86" s="22">
        <v>37.447609519928555</v>
      </c>
      <c r="BN86" s="22">
        <v>37.915079379217566</v>
      </c>
      <c r="BO86" s="22">
        <v>37.767550634326277</v>
      </c>
      <c r="BP86" s="22">
        <v>38.435091178755677</v>
      </c>
      <c r="BQ86" s="22">
        <v>38.409057189292099</v>
      </c>
      <c r="BR86" s="22">
        <v>36.097107306187262</v>
      </c>
      <c r="BS86" s="22">
        <v>36.044130710592029</v>
      </c>
      <c r="BT86" s="22">
        <v>35.46350072005049</v>
      </c>
      <c r="BU86" s="22">
        <v>33.078409029287755</v>
      </c>
      <c r="BV86" s="22">
        <v>35.803615498774725</v>
      </c>
      <c r="BW86" s="22">
        <v>35.651417124267304</v>
      </c>
      <c r="BX86" s="22">
        <v>38.113049094435972</v>
      </c>
      <c r="BY86" s="22">
        <v>37.853811003401383</v>
      </c>
      <c r="BZ86" s="22">
        <v>38.749988656084014</v>
      </c>
      <c r="CA86" s="22">
        <v>40.066730288108538</v>
      </c>
      <c r="CB86" s="22">
        <v>39.260718730877954</v>
      </c>
      <c r="CC86" s="22">
        <v>40.070419641297335</v>
      </c>
      <c r="CD86" s="22">
        <v>34.799057918245076</v>
      </c>
      <c r="CE86" s="22">
        <v>36.809094182458544</v>
      </c>
      <c r="CF86" s="22">
        <v>33.065729990560506</v>
      </c>
      <c r="CG86" s="22">
        <v>39.094095505740498</v>
      </c>
      <c r="CH86" s="22">
        <v>42.036943331083769</v>
      </c>
      <c r="CI86" s="22">
        <v>37.697419185447174</v>
      </c>
      <c r="CJ86" s="22">
        <v>38.17677221635207</v>
      </c>
      <c r="CK86" s="22">
        <v>41.228270895404286</v>
      </c>
      <c r="CL86" s="22">
        <v>41.130800105857581</v>
      </c>
      <c r="CM86" s="22">
        <v>41.638991812956</v>
      </c>
      <c r="CN86" s="22">
        <v>41.256243148961161</v>
      </c>
      <c r="CO86" s="22">
        <v>38.221401823138855</v>
      </c>
      <c r="CP86" s="22">
        <v>40.037227567444887</v>
      </c>
      <c r="CQ86" s="22">
        <v>38.154853407705474</v>
      </c>
      <c r="CR86" s="299">
        <v>37.258632159091704</v>
      </c>
      <c r="CS86" s="299">
        <v>37.031186390670051</v>
      </c>
      <c r="CT86" s="364">
        <v>37.551722746420538</v>
      </c>
      <c r="CU86" s="364">
        <v>36.544510603988662</v>
      </c>
      <c r="CV86" s="364">
        <v>39.503733924750946</v>
      </c>
      <c r="CW86" s="364">
        <v>37.793010142327581</v>
      </c>
      <c r="CX86" s="364">
        <v>39.339308494058848</v>
      </c>
      <c r="CY86" s="364">
        <v>35.483452110046173</v>
      </c>
      <c r="CZ86" s="364">
        <v>38.756545198875479</v>
      </c>
      <c r="DA86" s="364">
        <v>38.597235410479854</v>
      </c>
      <c r="DB86" s="364">
        <v>35.441664867684068</v>
      </c>
      <c r="DC86" s="364">
        <v>33.759297289717246</v>
      </c>
      <c r="DD86" s="364">
        <v>29.543364581213488</v>
      </c>
      <c r="DE86" s="364">
        <v>32.551136172804021</v>
      </c>
      <c r="DF86" s="364">
        <v>34.347943451852487</v>
      </c>
      <c r="DG86" s="364">
        <v>33.95849975827818</v>
      </c>
      <c r="DH86" s="364">
        <v>37.483800178751181</v>
      </c>
      <c r="DI86" s="364">
        <v>37.982941298947893</v>
      </c>
      <c r="DJ86" s="364">
        <v>37.879330824086153</v>
      </c>
      <c r="DK86" s="364">
        <v>40.076362284152282</v>
      </c>
      <c r="DL86" s="364">
        <v>39.080151646668234</v>
      </c>
      <c r="DM86" s="364">
        <v>38.18530975405276</v>
      </c>
      <c r="DN86" s="364">
        <v>39.438931540492547</v>
      </c>
      <c r="DO86" s="364">
        <v>36.327946716178197</v>
      </c>
      <c r="DP86" s="364">
        <v>32.58350491505368</v>
      </c>
      <c r="DQ86" s="364">
        <v>33.894296090030537</v>
      </c>
      <c r="DR86" s="364">
        <v>36.409071472624596</v>
      </c>
      <c r="DS86" s="364">
        <v>32.773177545883236</v>
      </c>
      <c r="DT86" s="364">
        <v>38.899574650923512</v>
      </c>
      <c r="DU86" s="364">
        <v>38.889639982718023</v>
      </c>
      <c r="DV86" s="364">
        <v>40.169123055374556</v>
      </c>
      <c r="DW86" s="364">
        <v>41.665148452569817</v>
      </c>
      <c r="DX86" s="364">
        <v>39.943002204902321</v>
      </c>
      <c r="DY86" s="364">
        <v>40.499706779518576</v>
      </c>
      <c r="DZ86" s="364">
        <v>38.888489500473689</v>
      </c>
      <c r="EA86" s="364">
        <v>36.285626136427013</v>
      </c>
      <c r="EB86" s="364">
        <v>36.08102280386931</v>
      </c>
      <c r="EC86" s="364">
        <v>35.475990380018082</v>
      </c>
      <c r="ED86" s="364">
        <v>38.806665027738646</v>
      </c>
      <c r="EE86" s="364">
        <v>41.546364434329526</v>
      </c>
      <c r="EF86" s="364">
        <v>40.511984295763646</v>
      </c>
      <c r="EG86" s="364">
        <v>39.252026218614297</v>
      </c>
      <c r="EH86" s="364">
        <v>44.524529566998517</v>
      </c>
      <c r="EI86" s="364">
        <v>43.243269314087229</v>
      </c>
      <c r="EJ86" s="364">
        <v>43.567884192320108</v>
      </c>
      <c r="EK86" s="364">
        <v>39.279752923679482</v>
      </c>
      <c r="EL86" s="364">
        <v>35.719679491801443</v>
      </c>
      <c r="EM86" s="364">
        <v>35.092332441381814</v>
      </c>
      <c r="EN86" s="364">
        <v>34.218465640781346</v>
      </c>
      <c r="EO86" s="364">
        <v>27.114716946723078</v>
      </c>
      <c r="EP86" s="364">
        <v>27.210036093035026</v>
      </c>
      <c r="EQ86" s="364">
        <v>22.804241084722122</v>
      </c>
      <c r="ER86" s="364">
        <v>27.189295416255952</v>
      </c>
      <c r="ES86" s="364">
        <v>26.835237089477396</v>
      </c>
      <c r="ET86" s="364">
        <v>29.719269643775323</v>
      </c>
      <c r="EU86" s="364">
        <v>31.154633927982122</v>
      </c>
      <c r="EV86" s="364">
        <v>32.864129477146086</v>
      </c>
      <c r="EW86" s="364">
        <v>32.686331746851373</v>
      </c>
      <c r="EX86" s="364">
        <v>31.950313532634361</v>
      </c>
      <c r="EY86" s="364">
        <v>30.577967003055797</v>
      </c>
      <c r="EZ86" s="364">
        <v>24.37924614185383</v>
      </c>
      <c r="FA86" s="364">
        <v>27.780990540442506</v>
      </c>
      <c r="FB86" s="364">
        <v>30.375742474039104</v>
      </c>
      <c r="FC86" s="364">
        <v>29.750114735579238</v>
      </c>
      <c r="FD86" s="364">
        <v>30.628263421880703</v>
      </c>
      <c r="FE86" s="364">
        <v>32.253951578796269</v>
      </c>
      <c r="FF86" s="364">
        <v>33.933557827175505</v>
      </c>
      <c r="FG86" s="364">
        <v>32.173007640481515</v>
      </c>
      <c r="FH86" s="364">
        <v>34.397154112123189</v>
      </c>
      <c r="FI86" s="410"/>
      <c r="FJ86" s="22">
        <v>286.87085143964316</v>
      </c>
      <c r="FK86" s="22">
        <v>342.14586134537012</v>
      </c>
      <c r="FL86" s="22">
        <v>392.54681145988604</v>
      </c>
      <c r="FM86" s="22">
        <v>426.51196038210645</v>
      </c>
      <c r="FN86" s="22">
        <v>439.95474563207898</v>
      </c>
      <c r="FO86" s="22">
        <v>445.7198118872891</v>
      </c>
      <c r="FP86" s="22">
        <v>471.73874899065231</v>
      </c>
      <c r="FQ86" s="309">
        <v>447.06029933811118</v>
      </c>
      <c r="FR86" s="364">
        <v>436.85571820747737</v>
      </c>
      <c r="FS86" s="364">
        <v>450.90036078649956</v>
      </c>
      <c r="FT86" s="364">
        <v>473.10150109060214</v>
      </c>
      <c r="FU86" s="364">
        <v>354.32463760243996</v>
      </c>
      <c r="FV86" s="364">
        <f>'EDE''s'!C86</f>
        <v>275.67202847237184</v>
      </c>
      <c r="FW86" s="414"/>
      <c r="FX86" s="414"/>
      <c r="FY86" s="414"/>
      <c r="FZ86" s="414"/>
      <c r="GA86" s="414"/>
      <c r="GB86" s="414"/>
      <c r="GC86" s="414"/>
      <c r="GD86" s="414"/>
    </row>
    <row r="87" spans="1:186" ht="13.8" x14ac:dyDescent="0.3">
      <c r="A87" s="46"/>
      <c r="B87" s="24"/>
      <c r="C87" s="284"/>
      <c r="D87" s="284"/>
      <c r="E87" s="284"/>
      <c r="F87" s="285"/>
      <c r="G87" s="284"/>
      <c r="H87" s="284"/>
      <c r="I87" s="284"/>
      <c r="J87" s="285"/>
      <c r="K87" s="44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96"/>
      <c r="CS87" s="296"/>
      <c r="CT87" s="306"/>
      <c r="CU87" s="306"/>
      <c r="CV87" s="306"/>
      <c r="CW87" s="306"/>
      <c r="CX87" s="306"/>
      <c r="CY87" s="306"/>
      <c r="CZ87" s="306"/>
      <c r="DA87" s="306"/>
      <c r="DB87" s="306"/>
      <c r="DC87" s="306"/>
      <c r="DD87" s="306"/>
      <c r="DE87" s="306"/>
      <c r="DF87" s="306"/>
      <c r="DG87" s="306"/>
      <c r="DH87" s="306"/>
      <c r="DI87" s="306"/>
      <c r="DJ87" s="306"/>
      <c r="DK87" s="306"/>
      <c r="DL87" s="306"/>
      <c r="DM87" s="306"/>
      <c r="DN87" s="306"/>
      <c r="DO87" s="306"/>
      <c r="DP87" s="306"/>
      <c r="DQ87" s="306"/>
      <c r="DR87" s="306"/>
      <c r="DS87" s="306"/>
      <c r="DT87" s="306"/>
      <c r="DU87" s="306"/>
      <c r="DV87" s="306"/>
      <c r="DW87" s="306"/>
      <c r="DX87" s="306"/>
      <c r="DY87" s="306"/>
      <c r="DZ87" s="306"/>
      <c r="EA87" s="306"/>
      <c r="EB87" s="306"/>
      <c r="EC87" s="306"/>
      <c r="ED87" s="306"/>
      <c r="EE87" s="306"/>
      <c r="EF87" s="306"/>
      <c r="EG87" s="306"/>
      <c r="EH87" s="306"/>
      <c r="EI87" s="306"/>
      <c r="EJ87" s="306"/>
      <c r="EK87" s="306"/>
      <c r="EL87" s="306"/>
      <c r="EM87" s="306"/>
      <c r="EN87" s="306"/>
      <c r="EO87" s="306"/>
      <c r="EP87" s="306"/>
      <c r="EQ87" s="306"/>
      <c r="ER87" s="306"/>
      <c r="ES87" s="306"/>
      <c r="ET87" s="306"/>
      <c r="EU87" s="306"/>
      <c r="EV87" s="306"/>
      <c r="EW87" s="306"/>
      <c r="EX87" s="306"/>
      <c r="EY87" s="306"/>
      <c r="EZ87" s="306"/>
      <c r="FA87" s="306"/>
      <c r="FB87" s="306"/>
      <c r="FC87" s="306"/>
      <c r="FD87" s="306"/>
      <c r="FE87" s="306"/>
      <c r="FF87" s="306"/>
      <c r="FG87" s="306"/>
      <c r="FH87" s="306"/>
      <c r="FI87" s="410"/>
      <c r="FJ87" s="25"/>
      <c r="FK87" s="25"/>
      <c r="FL87" s="25"/>
      <c r="FM87" s="25"/>
      <c r="FN87" s="25"/>
      <c r="FO87" s="25"/>
      <c r="FP87" s="25"/>
      <c r="FQ87" s="306"/>
      <c r="FR87" s="306"/>
      <c r="FS87" s="306"/>
      <c r="FT87" s="306"/>
      <c r="FU87" s="306"/>
      <c r="FV87" s="306"/>
      <c r="FW87" s="414"/>
      <c r="FX87" s="414"/>
      <c r="FY87" s="414"/>
      <c r="FZ87" s="414"/>
      <c r="GA87" s="414"/>
      <c r="GB87" s="414"/>
      <c r="GC87" s="414"/>
      <c r="GD87" s="414"/>
    </row>
    <row r="88" spans="1:186" ht="13.8" x14ac:dyDescent="0.3">
      <c r="A88" s="46"/>
      <c r="B88" s="42" t="s">
        <v>35</v>
      </c>
      <c r="C88" s="286">
        <v>61585.780159096787</v>
      </c>
      <c r="D88" s="286">
        <v>57674.552123943606</v>
      </c>
      <c r="E88" s="286">
        <v>3911.2280351531808</v>
      </c>
      <c r="F88" s="289">
        <v>6.7815490387300878E-2</v>
      </c>
      <c r="G88" s="287"/>
      <c r="H88" s="286">
        <v>62612.383413154581</v>
      </c>
      <c r="I88" s="286">
        <v>-4937.8312892109752</v>
      </c>
      <c r="J88" s="289">
        <v>-7.886349345029979E-2</v>
      </c>
      <c r="K88" s="43">
        <v>0</v>
      </c>
      <c r="L88" s="28">
        <v>2867.683</v>
      </c>
      <c r="M88" s="28">
        <v>2617.5509999999999</v>
      </c>
      <c r="N88" s="28">
        <v>2994.1968799999995</v>
      </c>
      <c r="O88" s="28">
        <v>2752.2958492897005</v>
      </c>
      <c r="P88" s="28">
        <v>2972.4617634100987</v>
      </c>
      <c r="Q88" s="28">
        <v>3148.0450502939998</v>
      </c>
      <c r="R88" s="28">
        <v>3624.4593417983997</v>
      </c>
      <c r="S88" s="28">
        <v>3360.0009124392</v>
      </c>
      <c r="T88" s="28">
        <v>3637.3323952240007</v>
      </c>
      <c r="U88" s="28">
        <v>4090.6823434643002</v>
      </c>
      <c r="V88" s="28">
        <v>3748.9976632918001</v>
      </c>
      <c r="W88" s="28">
        <v>3641.7639508651469</v>
      </c>
      <c r="X88" s="28">
        <v>3593.4528230485921</v>
      </c>
      <c r="Y88" s="28">
        <v>3211.7567245766622</v>
      </c>
      <c r="Z88" s="28">
        <v>3780.5873845295473</v>
      </c>
      <c r="AA88" s="28">
        <v>4002.9428267300009</v>
      </c>
      <c r="AB88" s="28">
        <v>3681.80088669</v>
      </c>
      <c r="AC88" s="28">
        <v>3563.972165289998</v>
      </c>
      <c r="AD88" s="28">
        <v>3679.8862651099998</v>
      </c>
      <c r="AE88" s="28">
        <v>3614.3376415199991</v>
      </c>
      <c r="AF88" s="28">
        <v>3688.0722510399987</v>
      </c>
      <c r="AG88" s="28">
        <v>4680.6988039599992</v>
      </c>
      <c r="AH88" s="28">
        <v>3597.2977267199999</v>
      </c>
      <c r="AI88" s="28">
        <v>3722.8776991674895</v>
      </c>
      <c r="AJ88" s="28">
        <v>3428.6490342100001</v>
      </c>
      <c r="AK88" s="28">
        <v>3355.0051350726999</v>
      </c>
      <c r="AL88" s="28">
        <v>4951.1587234310018</v>
      </c>
      <c r="AM88" s="28">
        <v>3718.7401993319845</v>
      </c>
      <c r="AN88" s="28">
        <v>4025.4119380170027</v>
      </c>
      <c r="AO88" s="28">
        <v>4256.1483798349846</v>
      </c>
      <c r="AP88" s="28">
        <v>4658.3849638655029</v>
      </c>
      <c r="AQ88" s="28">
        <v>4837.9308882925816</v>
      </c>
      <c r="AR88" s="28">
        <v>4426.7632735099742</v>
      </c>
      <c r="AS88" s="28">
        <v>4506.518857570999</v>
      </c>
      <c r="AT88" s="28">
        <v>4354.2183045999627</v>
      </c>
      <c r="AU88" s="28">
        <v>5532.361861129888</v>
      </c>
      <c r="AV88" s="28">
        <v>4436.8831564399979</v>
      </c>
      <c r="AW88" s="28">
        <v>4155.0800829599984</v>
      </c>
      <c r="AX88" s="28">
        <v>4535.6235253999494</v>
      </c>
      <c r="AY88" s="28">
        <v>4198.7739889700069</v>
      </c>
      <c r="AZ88" s="28">
        <v>4807.6329550999762</v>
      </c>
      <c r="BA88" s="28">
        <v>4752.7581440818249</v>
      </c>
      <c r="BB88" s="28">
        <v>5346.3894705906823</v>
      </c>
      <c r="BC88" s="28">
        <v>4915.1763701607324</v>
      </c>
      <c r="BD88" s="28">
        <v>4784.5307649210499</v>
      </c>
      <c r="BE88" s="28">
        <v>5280.3103734299584</v>
      </c>
      <c r="BF88" s="28">
        <v>5688.0360792903912</v>
      </c>
      <c r="BG88" s="28">
        <v>4768.7138760103453</v>
      </c>
      <c r="BH88" s="28">
        <v>4453.5984863102649</v>
      </c>
      <c r="BI88" s="28">
        <v>4693.9532180302213</v>
      </c>
      <c r="BJ88" s="28">
        <v>4850.5790998602588</v>
      </c>
      <c r="BK88" s="28">
        <v>4346.9305213303251</v>
      </c>
      <c r="BL88" s="28">
        <v>5764.8244145202952</v>
      </c>
      <c r="BM88" s="28">
        <v>5034.5446001501641</v>
      </c>
      <c r="BN88" s="28">
        <v>5517.7949165402115</v>
      </c>
      <c r="BO88" s="28">
        <v>5384.4915369999908</v>
      </c>
      <c r="BP88" s="28">
        <v>5408.5262318799887</v>
      </c>
      <c r="BQ88" s="28">
        <v>5678.670293800089</v>
      </c>
      <c r="BR88" s="28">
        <v>5156.246558550014</v>
      </c>
      <c r="BS88" s="28">
        <v>5357.9806840100146</v>
      </c>
      <c r="BT88" s="28">
        <v>5165.8665903502233</v>
      </c>
      <c r="BU88" s="28">
        <v>4633.7618761896347</v>
      </c>
      <c r="BV88" s="28">
        <v>5124.1480605099287</v>
      </c>
      <c r="BW88" s="28">
        <v>5087.0150626200539</v>
      </c>
      <c r="BX88" s="28">
        <v>5634.9880893703521</v>
      </c>
      <c r="BY88" s="28">
        <v>5314.8810674600136</v>
      </c>
      <c r="BZ88" s="28">
        <v>5921.8720726602096</v>
      </c>
      <c r="CA88" s="28">
        <v>5842.7765247503385</v>
      </c>
      <c r="CB88" s="28">
        <v>5823.6415809803975</v>
      </c>
      <c r="CC88" s="28">
        <v>5911.7413570055223</v>
      </c>
      <c r="CD88" s="28">
        <v>4978.9697883899426</v>
      </c>
      <c r="CE88" s="28">
        <v>5675.7300007103013</v>
      </c>
      <c r="CF88" s="28">
        <v>4899.4395962498484</v>
      </c>
      <c r="CG88" s="28">
        <v>5478.5449213198135</v>
      </c>
      <c r="CH88" s="28">
        <v>5647.2672776802337</v>
      </c>
      <c r="CI88" s="28">
        <v>5212.384106620033</v>
      </c>
      <c r="CJ88" s="28">
        <v>5488.6611496802252</v>
      </c>
      <c r="CK88" s="28">
        <v>5852.6621358904631</v>
      </c>
      <c r="CL88" s="28">
        <v>6127.3649979704014</v>
      </c>
      <c r="CM88" s="28">
        <v>6045.0456606804164</v>
      </c>
      <c r="CN88" s="28">
        <v>6053.0682260104977</v>
      </c>
      <c r="CO88" s="28">
        <v>6026.3619312408609</v>
      </c>
      <c r="CP88" s="28">
        <v>5986.8906033705161</v>
      </c>
      <c r="CQ88" s="28">
        <v>5837.6356615906316</v>
      </c>
      <c r="CR88" s="298">
        <v>5223.9383687300178</v>
      </c>
      <c r="CS88" s="298">
        <v>5386.3708327301347</v>
      </c>
      <c r="CT88" s="362">
        <v>5572.1848810002639</v>
      </c>
      <c r="CU88" s="362">
        <v>5437.3406088903321</v>
      </c>
      <c r="CV88" s="362">
        <v>5755.5644902203803</v>
      </c>
      <c r="CW88" s="362">
        <v>5569.1302636502587</v>
      </c>
      <c r="CX88" s="362">
        <v>6178.8275107418431</v>
      </c>
      <c r="CY88" s="362">
        <v>6154.3838832514057</v>
      </c>
      <c r="CZ88" s="362">
        <v>6180.3246105114576</v>
      </c>
      <c r="DA88" s="362">
        <v>6230.0126774117634</v>
      </c>
      <c r="DB88" s="362">
        <v>6004.3866433108769</v>
      </c>
      <c r="DC88" s="362">
        <v>5992.0486210509389</v>
      </c>
      <c r="DD88" s="362">
        <v>5101.6392454499046</v>
      </c>
      <c r="DE88" s="362">
        <v>5283.6219930301795</v>
      </c>
      <c r="DF88" s="362">
        <v>5752.218240249691</v>
      </c>
      <c r="DG88" s="362">
        <v>5549.2749300002351</v>
      </c>
      <c r="DH88" s="362">
        <v>5968.2147609307813</v>
      </c>
      <c r="DI88" s="362">
        <v>6069.9197158301595</v>
      </c>
      <c r="DJ88" s="362">
        <v>6418.1897145015446</v>
      </c>
      <c r="DK88" s="362">
        <v>6666.4497399709535</v>
      </c>
      <c r="DL88" s="362">
        <v>6625.2066084612388</v>
      </c>
      <c r="DM88" s="362">
        <v>6744.0298562413509</v>
      </c>
      <c r="DN88" s="362">
        <v>6538.214770340579</v>
      </c>
      <c r="DO88" s="362">
        <v>6371.3723980609839</v>
      </c>
      <c r="DP88" s="362">
        <v>5564.8202806302161</v>
      </c>
      <c r="DQ88" s="362">
        <v>5503.3249128201342</v>
      </c>
      <c r="DR88" s="362">
        <v>6056.7786412903151</v>
      </c>
      <c r="DS88" s="362">
        <v>5571.7279685202811</v>
      </c>
      <c r="DT88" s="362">
        <v>6490.1130767010027</v>
      </c>
      <c r="DU88" s="362">
        <v>6748.1938895909816</v>
      </c>
      <c r="DV88" s="362">
        <v>7030.4478280906105</v>
      </c>
      <c r="DW88" s="362">
        <v>7277.2145587707791</v>
      </c>
      <c r="DX88" s="362">
        <v>7018.9606271705161</v>
      </c>
      <c r="DY88" s="362">
        <v>7330.5593393807103</v>
      </c>
      <c r="DZ88" s="362">
        <v>6815.6167944904528</v>
      </c>
      <c r="EA88" s="362">
        <v>6588.225943250417</v>
      </c>
      <c r="EB88" s="362">
        <v>6133.6549090505505</v>
      </c>
      <c r="EC88" s="362">
        <v>6086.8469309302927</v>
      </c>
      <c r="ED88" s="362">
        <v>6642.6891424004243</v>
      </c>
      <c r="EE88" s="362">
        <v>6552.469755310347</v>
      </c>
      <c r="EF88" s="362">
        <v>7098.259936120603</v>
      </c>
      <c r="EG88" s="362">
        <v>7055.3636718305079</v>
      </c>
      <c r="EH88" s="362">
        <v>7691.655484990687</v>
      </c>
      <c r="EI88" s="362">
        <v>7729.3253435706529</v>
      </c>
      <c r="EJ88" s="362">
        <v>7622.1182389505184</v>
      </c>
      <c r="EK88" s="362">
        <v>7810.5509273306106</v>
      </c>
      <c r="EL88" s="362">
        <v>7092.4356807604136</v>
      </c>
      <c r="EM88" s="362">
        <v>7090.0429409304088</v>
      </c>
      <c r="EN88" s="362">
        <v>6673.7759866505385</v>
      </c>
      <c r="EO88" s="362">
        <v>6192.081586560389</v>
      </c>
      <c r="EP88" s="362">
        <v>5605.9300146401656</v>
      </c>
      <c r="EQ88" s="362">
        <v>5019.6931039601022</v>
      </c>
      <c r="ER88" s="362">
        <v>5731.8221938102615</v>
      </c>
      <c r="ES88" s="362">
        <v>6263.0904748904686</v>
      </c>
      <c r="ET88" s="362">
        <v>7236.8849549201714</v>
      </c>
      <c r="EU88" s="362">
        <v>7503.5092632807819</v>
      </c>
      <c r="EV88" s="362">
        <v>7447.7645452307324</v>
      </c>
      <c r="EW88" s="362">
        <v>7856.3480452007179</v>
      </c>
      <c r="EX88" s="362">
        <v>7217.0938109106301</v>
      </c>
      <c r="EY88" s="362">
        <v>7085.1503265006077</v>
      </c>
      <c r="EZ88" s="362">
        <v>5668.2815914205103</v>
      </c>
      <c r="FA88" s="362">
        <v>6130.6459598304255</v>
      </c>
      <c r="FB88" s="362">
        <v>6712.2447153204357</v>
      </c>
      <c r="FC88" s="362">
        <v>6428.4157035504695</v>
      </c>
      <c r="FD88" s="362">
        <v>6754.2956291605724</v>
      </c>
      <c r="FE88" s="362">
        <v>7093.960191070707</v>
      </c>
      <c r="FF88" s="362">
        <v>7553.8105066107655</v>
      </c>
      <c r="FG88" s="362">
        <v>7520.6216186920537</v>
      </c>
      <c r="FH88" s="362">
        <v>7723.5042434408406</v>
      </c>
      <c r="FI88" s="410"/>
      <c r="FJ88" s="28">
        <v>39455.470150076653</v>
      </c>
      <c r="FK88" s="28">
        <v>44817.683198382292</v>
      </c>
      <c r="FL88" s="28">
        <v>52051.291558866578</v>
      </c>
      <c r="FM88" s="28">
        <v>57669.908787354914</v>
      </c>
      <c r="FN88" s="28">
        <v>61648.14056198184</v>
      </c>
      <c r="FO88" s="28">
        <v>65115.392070996917</v>
      </c>
      <c r="FP88" s="28">
        <v>68655.326268303936</v>
      </c>
      <c r="FQ88" s="308">
        <v>69684.51339149967</v>
      </c>
      <c r="FR88" s="362">
        <v>73088.351973067605</v>
      </c>
      <c r="FS88" s="362">
        <v>77995.983860706416</v>
      </c>
      <c r="FT88" s="362">
        <v>84605.412962176008</v>
      </c>
      <c r="FU88" s="362">
        <v>79833.144306555565</v>
      </c>
      <c r="FV88" s="362">
        <f>'EDE''s'!C88</f>
        <v>61585.780159096787</v>
      </c>
      <c r="FW88" s="414"/>
      <c r="FX88" s="414"/>
      <c r="FY88" s="414"/>
      <c r="FZ88" s="414"/>
      <c r="GA88" s="414"/>
      <c r="GB88" s="414"/>
      <c r="GC88" s="414"/>
      <c r="GD88" s="414"/>
    </row>
    <row r="89" spans="1:186" ht="13.8" x14ac:dyDescent="0.3">
      <c r="A89" s="46"/>
      <c r="B89" s="21" t="s">
        <v>18</v>
      </c>
      <c r="C89" s="288">
        <v>20719.046881724273</v>
      </c>
      <c r="D89" s="288">
        <v>19136.544909442502</v>
      </c>
      <c r="E89" s="288">
        <v>1582.5019722817706</v>
      </c>
      <c r="F89" s="285">
        <v>8.2695281712056617E-2</v>
      </c>
      <c r="G89" s="284"/>
      <c r="H89" s="288">
        <v>19410.170443593168</v>
      </c>
      <c r="I89" s="288">
        <v>-273.62553415066577</v>
      </c>
      <c r="J89" s="285">
        <v>-1.4097018619482706E-2</v>
      </c>
      <c r="K89" s="44">
        <v>0</v>
      </c>
      <c r="L89" s="22">
        <v>864.18</v>
      </c>
      <c r="M89" s="22">
        <v>822.52599999999995</v>
      </c>
      <c r="N89" s="22">
        <v>866.93399999999997</v>
      </c>
      <c r="O89" s="22">
        <v>836.97909844999992</v>
      </c>
      <c r="P89" s="22">
        <v>890.83508068999993</v>
      </c>
      <c r="Q89" s="22">
        <v>1017.4742788000001</v>
      </c>
      <c r="R89" s="22">
        <v>1114.8830399299998</v>
      </c>
      <c r="S89" s="22">
        <v>1008.9245144700001</v>
      </c>
      <c r="T89" s="22">
        <v>1112.0408980699997</v>
      </c>
      <c r="U89" s="22">
        <v>1296.26922459</v>
      </c>
      <c r="V89" s="22">
        <v>1131.8516878399998</v>
      </c>
      <c r="W89" s="22">
        <v>1096.4003629799997</v>
      </c>
      <c r="X89" s="22">
        <v>1102.6655405399997</v>
      </c>
      <c r="Y89" s="22">
        <v>952.69133794999914</v>
      </c>
      <c r="Z89" s="22">
        <v>1143.05059119</v>
      </c>
      <c r="AA89" s="22">
        <v>1206.0894815200006</v>
      </c>
      <c r="AB89" s="22">
        <v>1102.7686112799997</v>
      </c>
      <c r="AC89" s="22">
        <v>1073.2707328500001</v>
      </c>
      <c r="AD89" s="22">
        <v>1127.3704403300001</v>
      </c>
      <c r="AE89" s="22">
        <v>1114.2404563600003</v>
      </c>
      <c r="AF89" s="22">
        <v>1102.6816689699995</v>
      </c>
      <c r="AG89" s="22">
        <v>1402.8170357500001</v>
      </c>
      <c r="AH89" s="22">
        <v>1050.1790807199991</v>
      </c>
      <c r="AI89" s="22">
        <v>1070.8436906974903</v>
      </c>
      <c r="AJ89" s="22">
        <v>1036.4163825500002</v>
      </c>
      <c r="AK89" s="22">
        <v>955.08132608999983</v>
      </c>
      <c r="AL89" s="22">
        <v>1428.0968577099998</v>
      </c>
      <c r="AM89" s="22">
        <v>1130.0162025899997</v>
      </c>
      <c r="AN89" s="22">
        <v>1109.3595566700008</v>
      </c>
      <c r="AO89" s="22">
        <v>1222.2115861900006</v>
      </c>
      <c r="AP89" s="22">
        <v>1379.0222781999998</v>
      </c>
      <c r="AQ89" s="22">
        <v>1400.6886323700001</v>
      </c>
      <c r="AR89" s="22">
        <v>1290.0666211499999</v>
      </c>
      <c r="AS89" s="22">
        <v>1324.8205751300002</v>
      </c>
      <c r="AT89" s="22">
        <v>1213.5852443399999</v>
      </c>
      <c r="AU89" s="22">
        <v>1580.07638361</v>
      </c>
      <c r="AV89" s="22">
        <v>1252.0753353100006</v>
      </c>
      <c r="AW89" s="22">
        <v>1236.6471336800005</v>
      </c>
      <c r="AX89" s="22">
        <v>1269.0987616600021</v>
      </c>
      <c r="AY89" s="22">
        <v>1145.8071419700018</v>
      </c>
      <c r="AZ89" s="22">
        <v>1409.6837090400034</v>
      </c>
      <c r="BA89" s="22">
        <v>1347.1513718018364</v>
      </c>
      <c r="BB89" s="22">
        <v>1508.4790272906766</v>
      </c>
      <c r="BC89" s="22">
        <v>1386.0826693307465</v>
      </c>
      <c r="BD89" s="22">
        <v>1416.1552056410385</v>
      </c>
      <c r="BE89" s="22">
        <v>1533.3029515499964</v>
      </c>
      <c r="BF89" s="22">
        <v>1605.430090090392</v>
      </c>
      <c r="BG89" s="22">
        <v>1361.2606288003408</v>
      </c>
      <c r="BH89" s="22">
        <v>1275.522306780314</v>
      </c>
      <c r="BI89" s="22">
        <v>1304.7020999802253</v>
      </c>
      <c r="BJ89" s="22">
        <v>1429.7202076702672</v>
      </c>
      <c r="BK89" s="22">
        <v>1245.5813187403041</v>
      </c>
      <c r="BL89" s="22">
        <v>1669.0863563902931</v>
      </c>
      <c r="BM89" s="22">
        <v>1430.8101644901642</v>
      </c>
      <c r="BN89" s="22">
        <v>1677.2904220301971</v>
      </c>
      <c r="BO89" s="22">
        <v>1563.07</v>
      </c>
      <c r="BP89" s="22">
        <v>1562.1569839400404</v>
      </c>
      <c r="BQ89" s="22">
        <v>1721.0045596901684</v>
      </c>
      <c r="BR89" s="22">
        <v>1520.46140214001</v>
      </c>
      <c r="BS89" s="22">
        <v>1572.4390593800067</v>
      </c>
      <c r="BT89" s="22">
        <v>1508.5195144102183</v>
      </c>
      <c r="BU89" s="22">
        <v>1316.574608889639</v>
      </c>
      <c r="BV89" s="22">
        <v>1496.5606147499209</v>
      </c>
      <c r="BW89" s="22">
        <v>1509.1864139700283</v>
      </c>
      <c r="BX89" s="22">
        <v>1631.8861037804168</v>
      </c>
      <c r="BY89" s="22">
        <v>1611.1586087599987</v>
      </c>
      <c r="BZ89" s="22">
        <v>1738.5485876001701</v>
      </c>
      <c r="CA89" s="22">
        <v>1770.982202760317</v>
      </c>
      <c r="CB89" s="22">
        <v>1749.2436537703586</v>
      </c>
      <c r="CC89" s="22">
        <v>1818.1988726303578</v>
      </c>
      <c r="CD89" s="22">
        <v>1513.9627023099754</v>
      </c>
      <c r="CE89" s="22">
        <v>1707.2632038602633</v>
      </c>
      <c r="CF89" s="22">
        <v>1419.9339379198912</v>
      </c>
      <c r="CG89" s="22">
        <v>1567.3096830897882</v>
      </c>
      <c r="CH89" s="22">
        <v>1587.1167397302311</v>
      </c>
      <c r="CI89" s="22">
        <v>1570.4855616600141</v>
      </c>
      <c r="CJ89" s="22">
        <v>1654.335640240196</v>
      </c>
      <c r="CK89" s="22">
        <v>1769.0063158204291</v>
      </c>
      <c r="CL89" s="22">
        <v>1824.7522540403679</v>
      </c>
      <c r="CM89" s="22">
        <v>1821.7476168505339</v>
      </c>
      <c r="CN89" s="22">
        <v>1864.5088493805731</v>
      </c>
      <c r="CO89" s="22">
        <v>1982.1619745107537</v>
      </c>
      <c r="CP89" s="22">
        <v>1831.7355789404323</v>
      </c>
      <c r="CQ89" s="22">
        <v>1791.619630700533</v>
      </c>
      <c r="CR89" s="299">
        <v>1617.8924595001479</v>
      </c>
      <c r="CS89" s="299">
        <v>1600.9213231601861</v>
      </c>
      <c r="CT89" s="364">
        <v>1685.3954168203159</v>
      </c>
      <c r="CU89" s="364">
        <v>1624.1177395802597</v>
      </c>
      <c r="CV89" s="364">
        <v>1748.3347162103303</v>
      </c>
      <c r="CW89" s="364">
        <v>1774.0307500701881</v>
      </c>
      <c r="CX89" s="364">
        <v>1886.8183543617638</v>
      </c>
      <c r="CY89" s="364">
        <v>1993.8567632713255</v>
      </c>
      <c r="CZ89" s="364">
        <v>1943.7242705013894</v>
      </c>
      <c r="DA89" s="364">
        <v>1997.8887799616552</v>
      </c>
      <c r="DB89" s="364">
        <v>1873.8409315007727</v>
      </c>
      <c r="DC89" s="364">
        <v>1908.7149246908198</v>
      </c>
      <c r="DD89" s="364">
        <v>1696.1651764098433</v>
      </c>
      <c r="DE89" s="364">
        <v>1601.2828655701617</v>
      </c>
      <c r="DF89" s="364">
        <v>1730.4225529899115</v>
      </c>
      <c r="DG89" s="364">
        <v>1697.5198323002139</v>
      </c>
      <c r="DH89" s="364">
        <v>1806.2811963105992</v>
      </c>
      <c r="DI89" s="364">
        <v>1840.4024228200776</v>
      </c>
      <c r="DJ89" s="364">
        <v>2033.8134332414706</v>
      </c>
      <c r="DK89" s="364">
        <v>2080.1409211409</v>
      </c>
      <c r="DL89" s="364">
        <v>2064.5593954411652</v>
      </c>
      <c r="DM89" s="364">
        <v>2144.9142473712373</v>
      </c>
      <c r="DN89" s="364">
        <v>2025.4470655704965</v>
      </c>
      <c r="DO89" s="364">
        <v>2053.4979794609135</v>
      </c>
      <c r="DP89" s="364">
        <v>1859.9549298801765</v>
      </c>
      <c r="DQ89" s="364">
        <v>1607.511299430106</v>
      </c>
      <c r="DR89" s="364">
        <v>1820.4817704702723</v>
      </c>
      <c r="DS89" s="364">
        <v>1754.1086448502349</v>
      </c>
      <c r="DT89" s="364">
        <v>1992.8362619209047</v>
      </c>
      <c r="DU89" s="364">
        <v>2093.4579578208636</v>
      </c>
      <c r="DV89" s="364">
        <v>2188.2286165904839</v>
      </c>
      <c r="DW89" s="364">
        <v>2281.6765485206065</v>
      </c>
      <c r="DX89" s="364">
        <v>2263.534260240398</v>
      </c>
      <c r="DY89" s="364">
        <v>2318.4035860705521</v>
      </c>
      <c r="DZ89" s="364">
        <v>2189.9121679503205</v>
      </c>
      <c r="EA89" s="364">
        <v>2138.1967727202918</v>
      </c>
      <c r="EB89" s="364">
        <v>1916.7554134403897</v>
      </c>
      <c r="EC89" s="364">
        <v>1906.1934100801809</v>
      </c>
      <c r="ED89" s="364">
        <v>2026.7100446302445</v>
      </c>
      <c r="EE89" s="364">
        <v>1946.8147278402239</v>
      </c>
      <c r="EF89" s="364">
        <v>2196.9249340204228</v>
      </c>
      <c r="EG89" s="364">
        <v>2157.7713660403638</v>
      </c>
      <c r="EH89" s="364">
        <v>2375.1534810304743</v>
      </c>
      <c r="EI89" s="364">
        <v>2435.4276432604747</v>
      </c>
      <c r="EJ89" s="364">
        <v>2448.4194232503937</v>
      </c>
      <c r="EK89" s="364">
        <v>2524.0438075004859</v>
      </c>
      <c r="EL89" s="364">
        <v>2313.6042903802568</v>
      </c>
      <c r="EM89" s="364">
        <v>2362.690467820199</v>
      </c>
      <c r="EN89" s="364">
        <v>2065.5292645503846</v>
      </c>
      <c r="EO89" s="364">
        <v>2029.7488609302575</v>
      </c>
      <c r="EP89" s="364">
        <v>1744.2841336201232</v>
      </c>
      <c r="EQ89" s="364">
        <v>1622.7235192900707</v>
      </c>
      <c r="ER89" s="364">
        <v>1927.569673890192</v>
      </c>
      <c r="ES89" s="364">
        <v>2174.9097739303584</v>
      </c>
      <c r="ET89" s="364">
        <v>2482.5</v>
      </c>
      <c r="EU89" s="364">
        <v>2554.0213860005897</v>
      </c>
      <c r="EV89" s="364">
        <v>2535.2582972305277</v>
      </c>
      <c r="EW89" s="364">
        <v>2596.0848829305241</v>
      </c>
      <c r="EX89" s="364">
        <v>2422.2810629404885</v>
      </c>
      <c r="EY89" s="364">
        <v>2407.9898828504497</v>
      </c>
      <c r="EZ89" s="364">
        <v>1915.5201582904165</v>
      </c>
      <c r="FA89" s="364">
        <v>2049.0780401603183</v>
      </c>
      <c r="FB89" s="364">
        <v>2191.5459533703015</v>
      </c>
      <c r="FC89" s="364">
        <v>2102.0701847503015</v>
      </c>
      <c r="FD89" s="364">
        <v>2250.59857476044</v>
      </c>
      <c r="FE89" s="364">
        <v>2389.7328618105612</v>
      </c>
      <c r="FF89" s="364">
        <v>2546.1323904206342</v>
      </c>
      <c r="FG89" s="364">
        <v>2594.490031290617</v>
      </c>
      <c r="FH89" s="364">
        <v>2679.8786868706866</v>
      </c>
      <c r="FI89" s="410"/>
      <c r="FJ89" s="22">
        <v>12059.298185819998</v>
      </c>
      <c r="FK89" s="22">
        <v>13448.668668157487</v>
      </c>
      <c r="FL89" s="22">
        <v>15069.441646599998</v>
      </c>
      <c r="FM89" s="22">
        <v>16471.174026165034</v>
      </c>
      <c r="FN89" s="22">
        <v>17971.844881231988</v>
      </c>
      <c r="FO89" s="22">
        <v>19372.085087491665</v>
      </c>
      <c r="FP89" s="22">
        <v>20684.713782883744</v>
      </c>
      <c r="FQ89" s="309">
        <v>21655.536429629155</v>
      </c>
      <c r="FR89" s="364">
        <v>22774.447088626988</v>
      </c>
      <c r="FS89" s="364">
        <v>24508.302816465213</v>
      </c>
      <c r="FT89" s="364">
        <v>26610.50900929411</v>
      </c>
      <c r="FU89" s="364">
        <v>26562.900738163964</v>
      </c>
      <c r="FV89" s="364">
        <f>'EDE''s'!C89</f>
        <v>20719.046881724273</v>
      </c>
      <c r="FW89" s="414"/>
      <c r="FX89" s="414"/>
      <c r="FY89" s="414"/>
      <c r="FZ89" s="414"/>
      <c r="GA89" s="414"/>
      <c r="GB89" s="414"/>
      <c r="GC89" s="414"/>
      <c r="GD89" s="414"/>
    </row>
    <row r="90" spans="1:186" ht="13.8" x14ac:dyDescent="0.3">
      <c r="A90" s="46"/>
      <c r="B90" s="21" t="s">
        <v>19</v>
      </c>
      <c r="C90" s="288">
        <v>25064.909854662521</v>
      </c>
      <c r="D90" s="288">
        <v>24036.967789711107</v>
      </c>
      <c r="E90" s="288">
        <v>1027.9420649514141</v>
      </c>
      <c r="F90" s="285">
        <v>4.2765047319796259E-2</v>
      </c>
      <c r="G90" s="284"/>
      <c r="H90" s="288">
        <v>24761.14582965141</v>
      </c>
      <c r="I90" s="288">
        <v>-724.17803994030328</v>
      </c>
      <c r="J90" s="285">
        <v>-2.9246547995896939E-2</v>
      </c>
      <c r="K90" s="44">
        <v>0</v>
      </c>
      <c r="L90" s="22">
        <v>1242.931</v>
      </c>
      <c r="M90" s="22">
        <v>1087.1120000000001</v>
      </c>
      <c r="N90" s="22">
        <v>1326.8388799999998</v>
      </c>
      <c r="O90" s="22">
        <v>1201.5590200000001</v>
      </c>
      <c r="P90" s="22">
        <v>1279.444</v>
      </c>
      <c r="Q90" s="22">
        <v>1349.8045</v>
      </c>
      <c r="R90" s="22">
        <v>1564.9216899999999</v>
      </c>
      <c r="S90" s="22">
        <v>1452.10625</v>
      </c>
      <c r="T90" s="22">
        <v>1562.7159700000004</v>
      </c>
      <c r="U90" s="22">
        <v>1696.0856400000002</v>
      </c>
      <c r="V90" s="22">
        <v>1663.8256500000002</v>
      </c>
      <c r="W90" s="22">
        <v>1641.06828</v>
      </c>
      <c r="X90" s="22">
        <v>1452.8790809099999</v>
      </c>
      <c r="Y90" s="22">
        <v>1334.9472223034288</v>
      </c>
      <c r="Z90" s="22">
        <v>1625.4674780900007</v>
      </c>
      <c r="AA90" s="22">
        <v>1592.35817131</v>
      </c>
      <c r="AB90" s="22">
        <v>1552.5409026000004</v>
      </c>
      <c r="AC90" s="22">
        <v>1513.1990526299983</v>
      </c>
      <c r="AD90" s="22">
        <v>1543.9892407799994</v>
      </c>
      <c r="AE90" s="22">
        <v>1492.9661270099987</v>
      </c>
      <c r="AF90" s="22">
        <v>1549.2383747099993</v>
      </c>
      <c r="AG90" s="22">
        <v>1922.8622070199997</v>
      </c>
      <c r="AH90" s="22">
        <v>1553.9943232000007</v>
      </c>
      <c r="AI90" s="22">
        <v>1626.9849628799996</v>
      </c>
      <c r="AJ90" s="22">
        <v>1413.3524052100001</v>
      </c>
      <c r="AK90" s="22">
        <v>1420.2107049799997</v>
      </c>
      <c r="AL90" s="22">
        <v>2100.7430862000019</v>
      </c>
      <c r="AM90" s="22">
        <v>1549.9899037199846</v>
      </c>
      <c r="AN90" s="22">
        <v>1701.0384204700022</v>
      </c>
      <c r="AO90" s="22">
        <v>1803.5049502299842</v>
      </c>
      <c r="AP90" s="22">
        <v>1956.5788837300024</v>
      </c>
      <c r="AQ90" s="22">
        <v>2039.6587935399818</v>
      </c>
      <c r="AR90" s="22">
        <v>1858.5624293699805</v>
      </c>
      <c r="AS90" s="22">
        <v>1904.5516567200009</v>
      </c>
      <c r="AT90" s="22">
        <v>1913.9503767900005</v>
      </c>
      <c r="AU90" s="22">
        <v>2351.7516205800007</v>
      </c>
      <c r="AV90" s="22">
        <v>1907.8715000700008</v>
      </c>
      <c r="AW90" s="22">
        <v>1673.0738554100001</v>
      </c>
      <c r="AX90" s="22">
        <v>1984.6702839300035</v>
      </c>
      <c r="AY90" s="22">
        <v>1791.9813896499904</v>
      </c>
      <c r="AZ90" s="22">
        <v>2008.7532612899743</v>
      </c>
      <c r="BA90" s="22">
        <v>2006.522337449991</v>
      </c>
      <c r="BB90" s="22">
        <v>2308.5993730300056</v>
      </c>
      <c r="BC90" s="22">
        <v>2132.6596443599856</v>
      </c>
      <c r="BD90" s="22">
        <v>1971.9097807700134</v>
      </c>
      <c r="BE90" s="22">
        <v>2231.5386794300075</v>
      </c>
      <c r="BF90" s="22">
        <v>2339.7630909600011</v>
      </c>
      <c r="BG90" s="22">
        <v>2063.6418950000048</v>
      </c>
      <c r="BH90" s="22">
        <v>1851.11370949</v>
      </c>
      <c r="BI90" s="22">
        <v>1833.0977380499962</v>
      </c>
      <c r="BJ90" s="22">
        <v>2001.3734111399933</v>
      </c>
      <c r="BK90" s="22">
        <v>1788.8100109400239</v>
      </c>
      <c r="BL90" s="22">
        <v>2419.183854470004</v>
      </c>
      <c r="BM90" s="22">
        <v>2046.0674148300038</v>
      </c>
      <c r="BN90" s="22">
        <v>2247.6351371700162</v>
      </c>
      <c r="BO90" s="22">
        <v>2216.5310170999933</v>
      </c>
      <c r="BP90" s="22">
        <v>2204.9602440600079</v>
      </c>
      <c r="BQ90" s="22">
        <v>2324.6931449900098</v>
      </c>
      <c r="BR90" s="22">
        <v>2100.7340099500075</v>
      </c>
      <c r="BS90" s="22">
        <v>2246.4716609400125</v>
      </c>
      <c r="BT90" s="22">
        <v>2133.5088208000111</v>
      </c>
      <c r="BU90" s="22">
        <v>1888.8053321200011</v>
      </c>
      <c r="BV90" s="22">
        <v>2080.194567880013</v>
      </c>
      <c r="BW90" s="22">
        <v>2037.5590837800301</v>
      </c>
      <c r="BX90" s="22">
        <v>2353.4432662300251</v>
      </c>
      <c r="BY90" s="22">
        <v>2057.7971170800183</v>
      </c>
      <c r="BZ90" s="22">
        <v>2494.796604370044</v>
      </c>
      <c r="CA90" s="22">
        <v>2324.8207746600283</v>
      </c>
      <c r="CB90" s="22">
        <v>2356.1460285000435</v>
      </c>
      <c r="CC90" s="22">
        <v>2334.1104635552601</v>
      </c>
      <c r="CD90" s="22">
        <v>1928.7191565400349</v>
      </c>
      <c r="CE90" s="22">
        <v>2339.2693507700437</v>
      </c>
      <c r="CF90" s="22">
        <v>2004.512146690033</v>
      </c>
      <c r="CG90" s="22">
        <v>2156.625771970032</v>
      </c>
      <c r="CH90" s="22">
        <v>2178.8964352200092</v>
      </c>
      <c r="CI90" s="22">
        <v>1953.162590410024</v>
      </c>
      <c r="CJ90" s="22">
        <v>2121.5209971600329</v>
      </c>
      <c r="CK90" s="22">
        <v>2231.8921556300397</v>
      </c>
      <c r="CL90" s="22">
        <v>2449.2383257600377</v>
      </c>
      <c r="CM90" s="22">
        <v>2343.5765447200665</v>
      </c>
      <c r="CN90" s="22">
        <v>2322.61376024008</v>
      </c>
      <c r="CO90" s="22">
        <v>2311.4747486201122</v>
      </c>
      <c r="CP90" s="22">
        <v>2336.1316531900898</v>
      </c>
      <c r="CQ90" s="22">
        <v>2308.9133114001065</v>
      </c>
      <c r="CR90" s="299">
        <v>1906.478499840038</v>
      </c>
      <c r="CS90" s="299">
        <v>2090.7468893500463</v>
      </c>
      <c r="CT90" s="364">
        <v>2166.5675762000715</v>
      </c>
      <c r="CU90" s="364">
        <v>2137.5291523300789</v>
      </c>
      <c r="CV90" s="364">
        <v>2193.9688831300573</v>
      </c>
      <c r="CW90" s="364">
        <v>2058.3547154800763</v>
      </c>
      <c r="CX90" s="364">
        <v>2482.6173318500892</v>
      </c>
      <c r="CY90" s="364">
        <v>2528.0718738600849</v>
      </c>
      <c r="CZ90" s="364">
        <v>2447.0323680700722</v>
      </c>
      <c r="DA90" s="364">
        <v>2439.780216970114</v>
      </c>
      <c r="DB90" s="364">
        <v>2479.3433547901104</v>
      </c>
      <c r="DC90" s="364">
        <v>2507.6488787301269</v>
      </c>
      <c r="DD90" s="364">
        <v>2023.3527525100674</v>
      </c>
      <c r="DE90" s="364">
        <v>2148.2529063400234</v>
      </c>
      <c r="DF90" s="364">
        <v>2396.5471773597851</v>
      </c>
      <c r="DG90" s="364">
        <v>2242.2542699900287</v>
      </c>
      <c r="DH90" s="364">
        <v>2383.6945873801901</v>
      </c>
      <c r="DI90" s="364">
        <v>2425.1528597800821</v>
      </c>
      <c r="DJ90" s="364">
        <v>2583.6875922100785</v>
      </c>
      <c r="DK90" s="364">
        <v>2679.4272275500643</v>
      </c>
      <c r="DL90" s="364">
        <v>2695.7189283500779</v>
      </c>
      <c r="DM90" s="364">
        <v>2772.6587839001145</v>
      </c>
      <c r="DN90" s="364">
        <v>2620.7431834900835</v>
      </c>
      <c r="DO90" s="364">
        <v>2566.9084374600707</v>
      </c>
      <c r="DP90" s="364">
        <v>2127.0189002900397</v>
      </c>
      <c r="DQ90" s="364">
        <v>2240.5280435300338</v>
      </c>
      <c r="DR90" s="364">
        <v>2444.8644479300492</v>
      </c>
      <c r="DS90" s="364">
        <v>2199.2568752300504</v>
      </c>
      <c r="DT90" s="364">
        <v>2575.5678077901048</v>
      </c>
      <c r="DU90" s="364">
        <v>2732.9615934201261</v>
      </c>
      <c r="DV90" s="364">
        <v>2850.4693970101289</v>
      </c>
      <c r="DW90" s="364">
        <v>2923.6301740601616</v>
      </c>
      <c r="DX90" s="364">
        <v>2765.43404268012</v>
      </c>
      <c r="DY90" s="364">
        <v>2988.1019075901577</v>
      </c>
      <c r="DZ90" s="364">
        <v>2675.932984210132</v>
      </c>
      <c r="EA90" s="364">
        <v>2628.1278822201248</v>
      </c>
      <c r="EB90" s="364">
        <v>2399.2782827401597</v>
      </c>
      <c r="EC90" s="364">
        <v>2389.481409360113</v>
      </c>
      <c r="ED90" s="364">
        <v>2654.5660659401801</v>
      </c>
      <c r="EE90" s="364">
        <v>2505.3865940401229</v>
      </c>
      <c r="EF90" s="364">
        <v>2852.8586697801802</v>
      </c>
      <c r="EG90" s="364">
        <v>2906.4272953801437</v>
      </c>
      <c r="EH90" s="364">
        <v>3049.2550765202113</v>
      </c>
      <c r="EI90" s="364">
        <v>3080.8974472001755</v>
      </c>
      <c r="EJ90" s="364">
        <v>2922.994988690125</v>
      </c>
      <c r="EK90" s="364">
        <v>3214.5551447601247</v>
      </c>
      <c r="EL90" s="364">
        <v>2890.3640833601576</v>
      </c>
      <c r="EM90" s="364">
        <v>2870.6101451702098</v>
      </c>
      <c r="EN90" s="364">
        <v>2790.9519177701541</v>
      </c>
      <c r="EO90" s="364">
        <v>2715.2148592401313</v>
      </c>
      <c r="EP90" s="364">
        <v>2399.408472420042</v>
      </c>
      <c r="EQ90" s="364">
        <v>2160.9363898200318</v>
      </c>
      <c r="ER90" s="364">
        <v>2298.1993818000701</v>
      </c>
      <c r="ES90" s="364">
        <v>2533.4731896101111</v>
      </c>
      <c r="ET90" s="364">
        <v>3020.4082237001712</v>
      </c>
      <c r="EU90" s="364">
        <v>3127.4807676601918</v>
      </c>
      <c r="EV90" s="364">
        <v>2990.8945876902048</v>
      </c>
      <c r="EW90" s="364">
        <v>3348.5769009901942</v>
      </c>
      <c r="EX90" s="364">
        <v>2927.3936027401414</v>
      </c>
      <c r="EY90" s="364">
        <v>2893.9940666801576</v>
      </c>
      <c r="EZ90" s="364">
        <v>2331.2929179600933</v>
      </c>
      <c r="FA90" s="364">
        <v>2467.5812684401267</v>
      </c>
      <c r="FB90" s="364">
        <v>2775.5576804801349</v>
      </c>
      <c r="FC90" s="364">
        <v>2627.7180928001676</v>
      </c>
      <c r="FD90" s="364">
        <v>2756.6539080701323</v>
      </c>
      <c r="FE90" s="364">
        <v>2861.6945421601458</v>
      </c>
      <c r="FF90" s="364">
        <v>3066.8279161301321</v>
      </c>
      <c r="FG90" s="364">
        <v>3086.3060423014367</v>
      </c>
      <c r="FH90" s="364">
        <v>3091.2774863201535</v>
      </c>
      <c r="FI90" s="410"/>
      <c r="FJ90" s="22">
        <v>17068.412880000003</v>
      </c>
      <c r="FK90" s="22">
        <v>18761.427143443427</v>
      </c>
      <c r="FL90" s="22">
        <v>22013.89323153994</v>
      </c>
      <c r="FM90" s="22">
        <v>24420.985091349976</v>
      </c>
      <c r="FN90" s="22">
        <v>25280.67135313007</v>
      </c>
      <c r="FO90" s="22">
        <v>26329.170566285549</v>
      </c>
      <c r="FP90" s="22">
        <v>26718.558441010664</v>
      </c>
      <c r="FQ90" s="309">
        <v>27438.139740600967</v>
      </c>
      <c r="FR90" s="364">
        <v>29538.398706320673</v>
      </c>
      <c r="FS90" s="364">
        <v>31151.894055961231</v>
      </c>
      <c r="FT90" s="364">
        <v>33736.6752029419</v>
      </c>
      <c r="FU90" s="364">
        <v>33206.932360121602</v>
      </c>
      <c r="FV90" s="364">
        <f>'EDE''s'!C90</f>
        <v>25064.909854662521</v>
      </c>
      <c r="FW90" s="414"/>
      <c r="FX90" s="414"/>
      <c r="FY90" s="414"/>
      <c r="FZ90" s="414"/>
      <c r="GA90" s="414"/>
      <c r="GB90" s="414"/>
      <c r="GC90" s="414"/>
      <c r="GD90" s="414"/>
    </row>
    <row r="91" spans="1:186" ht="13.8" x14ac:dyDescent="0.3">
      <c r="A91" s="46"/>
      <c r="B91" s="21" t="s">
        <v>20</v>
      </c>
      <c r="C91" s="288">
        <v>15801.823422709982</v>
      </c>
      <c r="D91" s="288">
        <v>14501.03942479</v>
      </c>
      <c r="E91" s="288">
        <v>1300.7839979199816</v>
      </c>
      <c r="F91" s="285">
        <v>8.9702810937555888E-2</v>
      </c>
      <c r="G91" s="284"/>
      <c r="H91" s="288">
        <v>18441.067139910003</v>
      </c>
      <c r="I91" s="288">
        <v>-3940.0277151200025</v>
      </c>
      <c r="J91" s="285">
        <v>-0.21365508217217147</v>
      </c>
      <c r="K91" s="44">
        <v>0</v>
      </c>
      <c r="L91" s="22">
        <v>760.572</v>
      </c>
      <c r="M91" s="22">
        <v>707.91300000000001</v>
      </c>
      <c r="N91" s="22">
        <v>800.42399999999998</v>
      </c>
      <c r="O91" s="22">
        <v>713.75773083970034</v>
      </c>
      <c r="P91" s="22">
        <v>802.1826827200988</v>
      </c>
      <c r="Q91" s="22">
        <v>780.76627149399985</v>
      </c>
      <c r="R91" s="22">
        <v>944.65461186840002</v>
      </c>
      <c r="S91" s="22">
        <v>898.97014796920007</v>
      </c>
      <c r="T91" s="22">
        <v>962.57552715400038</v>
      </c>
      <c r="U91" s="22">
        <v>1098.3274788743001</v>
      </c>
      <c r="V91" s="22">
        <v>953.3203254517997</v>
      </c>
      <c r="W91" s="22">
        <v>904.29530788514751</v>
      </c>
      <c r="X91" s="22">
        <v>1037.9082015985925</v>
      </c>
      <c r="Y91" s="22">
        <v>924.11816432323428</v>
      </c>
      <c r="Z91" s="22">
        <v>1012.069315249547</v>
      </c>
      <c r="AA91" s="22">
        <v>1204.4951739000003</v>
      </c>
      <c r="AB91" s="22">
        <v>1026.49137281</v>
      </c>
      <c r="AC91" s="22">
        <v>977.50237980999975</v>
      </c>
      <c r="AD91" s="22">
        <v>1008.526584</v>
      </c>
      <c r="AE91" s="22">
        <v>1007.1310581500002</v>
      </c>
      <c r="AF91" s="22">
        <v>1036.1522073599999</v>
      </c>
      <c r="AG91" s="22">
        <v>1355.0195611899996</v>
      </c>
      <c r="AH91" s="22">
        <v>993.12432279999996</v>
      </c>
      <c r="AI91" s="22">
        <v>1025.0490455899999</v>
      </c>
      <c r="AJ91" s="22">
        <v>978.88024644999996</v>
      </c>
      <c r="AK91" s="22">
        <v>979.71310400270011</v>
      </c>
      <c r="AL91" s="22">
        <v>1422.3187795209999</v>
      </c>
      <c r="AM91" s="22">
        <v>1038.734093022</v>
      </c>
      <c r="AN91" s="22">
        <v>1215.013960877</v>
      </c>
      <c r="AO91" s="22">
        <v>1230.431843415</v>
      </c>
      <c r="AP91" s="22">
        <v>1322.7838019354999</v>
      </c>
      <c r="AQ91" s="22">
        <v>1397.5834623825999</v>
      </c>
      <c r="AR91" s="22">
        <v>1278.134222989994</v>
      </c>
      <c r="AS91" s="22">
        <v>1277.1466257209979</v>
      </c>
      <c r="AT91" s="22">
        <v>1226.6826834699623</v>
      </c>
      <c r="AU91" s="22">
        <v>1600.5338569398875</v>
      </c>
      <c r="AV91" s="22">
        <v>1276.9363210599965</v>
      </c>
      <c r="AW91" s="22">
        <v>1245.3590938699979</v>
      </c>
      <c r="AX91" s="22">
        <v>1281.854479809944</v>
      </c>
      <c r="AY91" s="22">
        <v>1260.9854573500147</v>
      </c>
      <c r="AZ91" s="22">
        <v>1389.1959847699984</v>
      </c>
      <c r="BA91" s="22">
        <v>1399.0844348299972</v>
      </c>
      <c r="BB91" s="22">
        <v>1529.3110702699998</v>
      </c>
      <c r="BC91" s="22">
        <v>1396.4340564700005</v>
      </c>
      <c r="BD91" s="22">
        <v>1396.4657785099976</v>
      </c>
      <c r="BE91" s="22">
        <v>1515.4687424499546</v>
      </c>
      <c r="BF91" s="22">
        <v>1742.8428982399982</v>
      </c>
      <c r="BG91" s="22">
        <v>1343.81135221</v>
      </c>
      <c r="BH91" s="22">
        <v>1326.9624700399509</v>
      </c>
      <c r="BI91" s="22">
        <v>1556.1533799999993</v>
      </c>
      <c r="BJ91" s="22">
        <v>1419.4854810499978</v>
      </c>
      <c r="BK91" s="22">
        <v>1312.5391916499975</v>
      </c>
      <c r="BL91" s="22">
        <v>1676.5542036599982</v>
      </c>
      <c r="BM91" s="22">
        <v>1557.6670208299963</v>
      </c>
      <c r="BN91" s="22">
        <v>1592.8693573399987</v>
      </c>
      <c r="BO91" s="22">
        <v>1604.8905198999971</v>
      </c>
      <c r="BP91" s="22">
        <v>1641.40900387994</v>
      </c>
      <c r="BQ91" s="22">
        <v>1632.9725891199105</v>
      </c>
      <c r="BR91" s="22">
        <v>1535.051146459997</v>
      </c>
      <c r="BS91" s="22">
        <v>1539.0699636899951</v>
      </c>
      <c r="BT91" s="22">
        <v>1523.8382551399936</v>
      </c>
      <c r="BU91" s="22">
        <v>1428.381935179995</v>
      </c>
      <c r="BV91" s="22">
        <v>1547.3928778799948</v>
      </c>
      <c r="BW91" s="22">
        <v>1540.2695648699951</v>
      </c>
      <c r="BX91" s="22">
        <v>1649.6587193599107</v>
      </c>
      <c r="BY91" s="22">
        <v>1645.9253416199958</v>
      </c>
      <c r="BZ91" s="22">
        <v>1688.5268806899953</v>
      </c>
      <c r="CA91" s="22">
        <v>1746.9735473299932</v>
      </c>
      <c r="CB91" s="22">
        <v>1718.2518987099957</v>
      </c>
      <c r="CC91" s="22">
        <v>1759.432020819904</v>
      </c>
      <c r="CD91" s="22">
        <v>1536.2879295399325</v>
      </c>
      <c r="CE91" s="22">
        <v>1629.1974460799943</v>
      </c>
      <c r="CF91" s="22">
        <v>1474.9935116399242</v>
      </c>
      <c r="CG91" s="22">
        <v>1754.6094662599935</v>
      </c>
      <c r="CH91" s="22">
        <v>1881.2541027299933</v>
      </c>
      <c r="CI91" s="22">
        <v>1688.7359545499949</v>
      </c>
      <c r="CJ91" s="22">
        <v>1712.8045122799961</v>
      </c>
      <c r="CK91" s="22">
        <v>1851.763664439994</v>
      </c>
      <c r="CL91" s="22">
        <v>1853.3744181699956</v>
      </c>
      <c r="CM91" s="22">
        <v>1879.7214991098167</v>
      </c>
      <c r="CN91" s="22">
        <v>1865.9456163898451</v>
      </c>
      <c r="CO91" s="22">
        <v>1732.7252081099946</v>
      </c>
      <c r="CP91" s="22">
        <v>1819.0233712399938</v>
      </c>
      <c r="CQ91" s="22">
        <v>1737.1027194899925</v>
      </c>
      <c r="CR91" s="299">
        <v>1699.5674093898317</v>
      </c>
      <c r="CS91" s="299">
        <v>1694.7026202199024</v>
      </c>
      <c r="CT91" s="364">
        <v>1720.2218879798768</v>
      </c>
      <c r="CU91" s="364">
        <v>1675.693716979994</v>
      </c>
      <c r="CV91" s="364">
        <v>1813.2608908799932</v>
      </c>
      <c r="CW91" s="364">
        <v>1736.7447980999946</v>
      </c>
      <c r="CX91" s="364">
        <v>1809.3918245299899</v>
      </c>
      <c r="CY91" s="364">
        <v>1632.4552461199953</v>
      </c>
      <c r="CZ91" s="364">
        <v>1789.5679719399955</v>
      </c>
      <c r="DA91" s="364">
        <v>1792.343680479994</v>
      </c>
      <c r="DB91" s="364">
        <v>1651.2023570199935</v>
      </c>
      <c r="DC91" s="364">
        <v>1575.6848176299918</v>
      </c>
      <c r="DD91" s="364">
        <v>1382.1213165299944</v>
      </c>
      <c r="DE91" s="364">
        <v>1534.0862211199944</v>
      </c>
      <c r="DF91" s="364">
        <v>1625.2485098999944</v>
      </c>
      <c r="DG91" s="364">
        <v>1609.5008277099923</v>
      </c>
      <c r="DH91" s="364">
        <v>1778.2389772399918</v>
      </c>
      <c r="DI91" s="364">
        <v>1804.3644332300003</v>
      </c>
      <c r="DJ91" s="364">
        <v>1800.6886890499954</v>
      </c>
      <c r="DK91" s="364">
        <v>1906.8815912799894</v>
      </c>
      <c r="DL91" s="364">
        <v>1864.9282846699962</v>
      </c>
      <c r="DM91" s="364">
        <v>1826.4568249699994</v>
      </c>
      <c r="DN91" s="364">
        <v>1892.0245212799989</v>
      </c>
      <c r="DO91" s="364">
        <v>1750.9659811399997</v>
      </c>
      <c r="DP91" s="364">
        <v>1577.8464504599999</v>
      </c>
      <c r="DQ91" s="364">
        <v>1655.2855698599944</v>
      </c>
      <c r="DR91" s="364">
        <v>1791.4324228899929</v>
      </c>
      <c r="DS91" s="364">
        <v>1618.3624484399961</v>
      </c>
      <c r="DT91" s="364">
        <v>1921.7090069899932</v>
      </c>
      <c r="DU91" s="364">
        <v>1921.7743383499921</v>
      </c>
      <c r="DV91" s="364">
        <v>1991.7498144899973</v>
      </c>
      <c r="DW91" s="364">
        <v>2071.907836190011</v>
      </c>
      <c r="DX91" s="364">
        <v>1989.9923242499976</v>
      </c>
      <c r="DY91" s="364">
        <v>2024.0538457199996</v>
      </c>
      <c r="DZ91" s="364">
        <v>1949.7716423299998</v>
      </c>
      <c r="EA91" s="364">
        <v>1821.9012883100004</v>
      </c>
      <c r="EB91" s="364">
        <v>1817.6212128700006</v>
      </c>
      <c r="EC91" s="364">
        <v>1791.172111489999</v>
      </c>
      <c r="ED91" s="364">
        <v>1961.4130318299999</v>
      </c>
      <c r="EE91" s="364">
        <v>2100.2684334299997</v>
      </c>
      <c r="EF91" s="364">
        <v>2048.47633232</v>
      </c>
      <c r="EG91" s="364">
        <v>1991.1650104100004</v>
      </c>
      <c r="EH91" s="364">
        <v>2267.2469274400019</v>
      </c>
      <c r="EI91" s="364">
        <v>2213.0002531100026</v>
      </c>
      <c r="EJ91" s="364">
        <v>2250.7038270099993</v>
      </c>
      <c r="EK91" s="364">
        <v>2071.9519750699997</v>
      </c>
      <c r="EL91" s="364">
        <v>1888.4673070199997</v>
      </c>
      <c r="EM91" s="364">
        <v>1856.74232794</v>
      </c>
      <c r="EN91" s="364">
        <v>1817.2948043300003</v>
      </c>
      <c r="EO91" s="364">
        <v>1447.11786639</v>
      </c>
      <c r="EP91" s="364">
        <v>1462.2374086</v>
      </c>
      <c r="EQ91" s="364">
        <v>1236.03319485</v>
      </c>
      <c r="ER91" s="364">
        <v>1506.0531381199999</v>
      </c>
      <c r="ES91" s="364">
        <v>1554.7075113499998</v>
      </c>
      <c r="ET91" s="364">
        <v>1733.9767312199999</v>
      </c>
      <c r="EU91" s="364">
        <v>1822.0071096200002</v>
      </c>
      <c r="EV91" s="364">
        <v>1921.6116603099997</v>
      </c>
      <c r="EW91" s="364">
        <v>1911.6862612799998</v>
      </c>
      <c r="EX91" s="364">
        <v>1867.4191452300001</v>
      </c>
      <c r="EY91" s="364">
        <v>1783.1663769699999</v>
      </c>
      <c r="EZ91" s="364">
        <v>1421.4685151700003</v>
      </c>
      <c r="FA91" s="364">
        <v>1613.9866512299802</v>
      </c>
      <c r="FB91" s="364">
        <v>1745.1410814699998</v>
      </c>
      <c r="FC91" s="364">
        <v>1698.627426</v>
      </c>
      <c r="FD91" s="364">
        <v>1747.0431463300001</v>
      </c>
      <c r="FE91" s="364">
        <v>1842.5327871</v>
      </c>
      <c r="FF91" s="364">
        <v>1940.8502000599995</v>
      </c>
      <c r="FG91" s="364">
        <v>1839.8255451</v>
      </c>
      <c r="FH91" s="364">
        <v>1952.3480702500001</v>
      </c>
      <c r="FI91" s="410"/>
      <c r="FJ91" s="22">
        <v>10327.759084256646</v>
      </c>
      <c r="FK91" s="22">
        <v>12607.587386781375</v>
      </c>
      <c r="FL91" s="22">
        <v>14967.956680726642</v>
      </c>
      <c r="FM91" s="22">
        <v>16777.749669839901</v>
      </c>
      <c r="FN91" s="22">
        <v>18395.624327619778</v>
      </c>
      <c r="FO91" s="22">
        <v>19414.136417219699</v>
      </c>
      <c r="FP91" s="22">
        <v>21252.054044409531</v>
      </c>
      <c r="FQ91" s="309">
        <v>20590.837221269554</v>
      </c>
      <c r="FR91" s="364">
        <v>20775.506178119947</v>
      </c>
      <c r="FS91" s="364">
        <v>22335.786988279971</v>
      </c>
      <c r="FT91" s="364">
        <v>24258.228749940001</v>
      </c>
      <c r="FU91" s="364">
        <v>20063.311208269999</v>
      </c>
      <c r="FV91" s="364">
        <f>'EDE''s'!C91</f>
        <v>15801.823422709982</v>
      </c>
      <c r="FW91" s="414"/>
      <c r="FX91" s="414"/>
      <c r="FY91" s="414"/>
      <c r="FZ91" s="414"/>
      <c r="GA91" s="414"/>
      <c r="GB91" s="414"/>
      <c r="GC91" s="414"/>
      <c r="GD91" s="414"/>
    </row>
    <row r="92" spans="1:186" ht="13.8" x14ac:dyDescent="0.3">
      <c r="A92" s="46"/>
      <c r="B92" s="24"/>
      <c r="C92" s="284"/>
      <c r="D92" s="284"/>
      <c r="E92" s="284"/>
      <c r="F92" s="285"/>
      <c r="G92" s="284"/>
      <c r="H92" s="284"/>
      <c r="I92" s="284"/>
      <c r="J92" s="285"/>
      <c r="K92" s="44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96"/>
      <c r="CS92" s="296"/>
      <c r="CT92" s="306"/>
      <c r="CU92" s="306"/>
      <c r="CV92" s="306"/>
      <c r="CW92" s="306"/>
      <c r="CX92" s="306"/>
      <c r="CY92" s="306"/>
      <c r="CZ92" s="306"/>
      <c r="DA92" s="306"/>
      <c r="DB92" s="306"/>
      <c r="DC92" s="306"/>
      <c r="DD92" s="306"/>
      <c r="DE92" s="306"/>
      <c r="DF92" s="306"/>
      <c r="DG92" s="306"/>
      <c r="DH92" s="306"/>
      <c r="DI92" s="306"/>
      <c r="DJ92" s="306"/>
      <c r="DK92" s="306"/>
      <c r="DL92" s="306"/>
      <c r="DM92" s="306"/>
      <c r="DN92" s="306"/>
      <c r="DO92" s="306"/>
      <c r="DP92" s="306"/>
      <c r="DQ92" s="306"/>
      <c r="DR92" s="306"/>
      <c r="DS92" s="306"/>
      <c r="DT92" s="306"/>
      <c r="DU92" s="306"/>
      <c r="DV92" s="306"/>
      <c r="DW92" s="306"/>
      <c r="DX92" s="306"/>
      <c r="DY92" s="306"/>
      <c r="DZ92" s="306"/>
      <c r="EA92" s="306"/>
      <c r="EB92" s="306"/>
      <c r="EC92" s="306"/>
      <c r="ED92" s="306"/>
      <c r="EE92" s="306"/>
      <c r="EF92" s="306"/>
      <c r="EG92" s="306"/>
      <c r="EH92" s="306"/>
      <c r="EI92" s="306"/>
      <c r="EJ92" s="306"/>
      <c r="EK92" s="306"/>
      <c r="EL92" s="306"/>
      <c r="EM92" s="306"/>
      <c r="EN92" s="306"/>
      <c r="EO92" s="306"/>
      <c r="EP92" s="306"/>
      <c r="EQ92" s="306"/>
      <c r="ER92" s="306"/>
      <c r="ES92" s="306"/>
      <c r="ET92" s="306"/>
      <c r="EU92" s="306"/>
      <c r="EV92" s="306"/>
      <c r="EW92" s="306"/>
      <c r="EX92" s="306"/>
      <c r="EY92" s="306"/>
      <c r="EZ92" s="306"/>
      <c r="FA92" s="306"/>
      <c r="FB92" s="306"/>
      <c r="FC92" s="306"/>
      <c r="FD92" s="306"/>
      <c r="FE92" s="306"/>
      <c r="FF92" s="306"/>
      <c r="FG92" s="306"/>
      <c r="FH92" s="306"/>
      <c r="FI92" s="410"/>
      <c r="FJ92" s="25"/>
      <c r="FK92" s="25"/>
      <c r="FL92" s="25"/>
      <c r="FM92" s="25"/>
      <c r="FN92" s="25"/>
      <c r="FO92" s="25"/>
      <c r="FP92" s="25"/>
      <c r="FQ92" s="306"/>
      <c r="FR92" s="306"/>
      <c r="FS92" s="306"/>
      <c r="FT92" s="306"/>
      <c r="FU92" s="306"/>
      <c r="FV92" s="306"/>
      <c r="FW92" s="414"/>
      <c r="FX92" s="414"/>
      <c r="FY92" s="414"/>
      <c r="FZ92" s="414"/>
      <c r="GA92" s="414"/>
      <c r="GB92" s="414"/>
      <c r="GC92" s="414"/>
      <c r="GD92" s="414"/>
    </row>
    <row r="93" spans="1:186" ht="13.8" x14ac:dyDescent="0.3">
      <c r="A93" s="46"/>
      <c r="B93" s="42" t="s">
        <v>36</v>
      </c>
      <c r="C93" s="286">
        <v>373.59086595256298</v>
      </c>
      <c r="D93" s="286">
        <v>252.15954261211994</v>
      </c>
      <c r="E93" s="286">
        <v>121.43132334044304</v>
      </c>
      <c r="F93" s="289">
        <v>0.48156544893180059</v>
      </c>
      <c r="G93" s="287"/>
      <c r="H93" s="286">
        <v>374.58351829725723</v>
      </c>
      <c r="I93" s="286">
        <v>-122.42397568513729</v>
      </c>
      <c r="J93" s="289">
        <v>-0.32682691497383404</v>
      </c>
      <c r="K93" s="43">
        <v>0</v>
      </c>
      <c r="L93" s="28">
        <v>13.29983430196601</v>
      </c>
      <c r="M93" s="28">
        <v>3.5552003139953769</v>
      </c>
      <c r="N93" s="28">
        <v>12.204150436722891</v>
      </c>
      <c r="O93" s="28">
        <v>13.88651466011024</v>
      </c>
      <c r="P93" s="28">
        <v>12.198398631456957</v>
      </c>
      <c r="Q93" s="28">
        <v>10.841384077297988</v>
      </c>
      <c r="R93" s="28">
        <v>6.2366437166413764</v>
      </c>
      <c r="S93" s="28">
        <v>12.510778665410943</v>
      </c>
      <c r="T93" s="28">
        <v>12.9633051731495</v>
      </c>
      <c r="U93" s="28">
        <v>18.063584688280542</v>
      </c>
      <c r="V93" s="28">
        <v>16.153319028982338</v>
      </c>
      <c r="W93" s="28">
        <v>18.197273901550865</v>
      </c>
      <c r="X93" s="28">
        <v>22.02343522862823</v>
      </c>
      <c r="Y93" s="28">
        <v>19.871586032473395</v>
      </c>
      <c r="Z93" s="28">
        <v>22.424656672010471</v>
      </c>
      <c r="AA93" s="28">
        <v>22.576921952133681</v>
      </c>
      <c r="AB93" s="28">
        <v>23.176076898707525</v>
      </c>
      <c r="AC93" s="28">
        <v>26.464413937329553</v>
      </c>
      <c r="AD93" s="28">
        <v>22.40132144108712</v>
      </c>
      <c r="AE93" s="28">
        <v>23.784995192253078</v>
      </c>
      <c r="AF93" s="28">
        <v>24.209796993122509</v>
      </c>
      <c r="AG93" s="28">
        <v>23.86425182556269</v>
      </c>
      <c r="AH93" s="28">
        <v>25.314390986381337</v>
      </c>
      <c r="AI93" s="28">
        <v>16.8391685363055</v>
      </c>
      <c r="AJ93" s="28">
        <v>18.867866518835783</v>
      </c>
      <c r="AK93" s="28">
        <v>23.730579542635127</v>
      </c>
      <c r="AL93" s="28">
        <v>25.41137428941148</v>
      </c>
      <c r="AM93" s="28">
        <v>34.391825258198374</v>
      </c>
      <c r="AN93" s="28">
        <v>41.245344117406958</v>
      </c>
      <c r="AO93" s="28">
        <v>37.875031923444176</v>
      </c>
      <c r="AP93" s="28">
        <v>38.103221327399723</v>
      </c>
      <c r="AQ93" s="28">
        <v>41.273875163117594</v>
      </c>
      <c r="AR93" s="28">
        <v>44.184348405676495</v>
      </c>
      <c r="AS93" s="28">
        <v>40.444141985994158</v>
      </c>
      <c r="AT93" s="28">
        <v>43.453195346889352</v>
      </c>
      <c r="AU93" s="28">
        <v>45.874053459323022</v>
      </c>
      <c r="AV93" s="28">
        <v>31.913135699628647</v>
      </c>
      <c r="AW93" s="28">
        <v>27.96581482298086</v>
      </c>
      <c r="AX93" s="28">
        <v>34.359538460988695</v>
      </c>
      <c r="AY93" s="28">
        <v>42.617754800231126</v>
      </c>
      <c r="AZ93" s="28">
        <v>48.027874118935244</v>
      </c>
      <c r="BA93" s="28">
        <v>50.193898980601134</v>
      </c>
      <c r="BB93" s="28">
        <v>38.560686380714962</v>
      </c>
      <c r="BC93" s="28">
        <v>27.355551760153258</v>
      </c>
      <c r="BD93" s="28">
        <v>31.514502977642117</v>
      </c>
      <c r="BE93" s="28">
        <v>39.827806760936312</v>
      </c>
      <c r="BF93" s="28">
        <v>41.860765717259767</v>
      </c>
      <c r="BG93" s="28">
        <v>37.071867702192264</v>
      </c>
      <c r="BH93" s="28">
        <v>35.537341898343158</v>
      </c>
      <c r="BI93" s="28">
        <v>35.563090775622868</v>
      </c>
      <c r="BJ93" s="28">
        <v>39.914594880899934</v>
      </c>
      <c r="BK93" s="28">
        <v>43.658737752561748</v>
      </c>
      <c r="BL93" s="28">
        <v>43.574718162008146</v>
      </c>
      <c r="BM93" s="28">
        <v>40.494804078301065</v>
      </c>
      <c r="BN93" s="28">
        <v>42.789009455374256</v>
      </c>
      <c r="BO93" s="28">
        <v>44.126456538532196</v>
      </c>
      <c r="BP93" s="28">
        <v>46.67970102863692</v>
      </c>
      <c r="BQ93" s="28">
        <v>32.166064961147711</v>
      </c>
      <c r="BR93" s="28">
        <v>30.755234548959685</v>
      </c>
      <c r="BS93" s="28">
        <v>29.112672765428343</v>
      </c>
      <c r="BT93" s="28">
        <v>26.662509931084433</v>
      </c>
      <c r="BU93" s="28">
        <v>28.771698706957466</v>
      </c>
      <c r="BV93" s="28">
        <v>24.0916639389845</v>
      </c>
      <c r="BW93" s="28">
        <v>27.686694141964225</v>
      </c>
      <c r="BX93" s="28">
        <v>29.248970016510828</v>
      </c>
      <c r="BY93" s="28">
        <v>29.971553265743111</v>
      </c>
      <c r="BZ93" s="28">
        <v>32.309712424204264</v>
      </c>
      <c r="CA93" s="28">
        <v>33.645659662112664</v>
      </c>
      <c r="CB93" s="28">
        <v>30.876394949586125</v>
      </c>
      <c r="CC93" s="28">
        <v>30.783542032020236</v>
      </c>
      <c r="CD93" s="28">
        <v>32.420705695417787</v>
      </c>
      <c r="CE93" s="28">
        <v>21.847553980103946</v>
      </c>
      <c r="CF93" s="28">
        <v>16.928736319456839</v>
      </c>
      <c r="CG93" s="28">
        <v>7.7743363668116476</v>
      </c>
      <c r="CH93" s="28">
        <v>1.7290313548123395</v>
      </c>
      <c r="CI93" s="28">
        <v>6.5707330804086723</v>
      </c>
      <c r="CJ93" s="28">
        <v>6.527383768476982</v>
      </c>
      <c r="CK93" s="28">
        <v>8.7086589373978924</v>
      </c>
      <c r="CL93" s="28">
        <v>9.6670901614267599</v>
      </c>
      <c r="CM93" s="28">
        <v>10.218387548857571</v>
      </c>
      <c r="CN93" s="28">
        <v>5.7548336601013013</v>
      </c>
      <c r="CO93" s="28">
        <v>-0.55556430434282311</v>
      </c>
      <c r="CP93" s="28">
        <v>-1.1666610795900623</v>
      </c>
      <c r="CQ93" s="28">
        <v>-0.47721172088861064</v>
      </c>
      <c r="CR93" s="298">
        <v>-4.1821391129678389</v>
      </c>
      <c r="CS93" s="298">
        <v>-9.5037322802144963</v>
      </c>
      <c r="CT93" s="362">
        <v>-11.989463782065648</v>
      </c>
      <c r="CU93" s="362">
        <v>-11.30144749993104</v>
      </c>
      <c r="CV93" s="362">
        <v>-9.447284947975529</v>
      </c>
      <c r="CW93" s="362">
        <v>-8.8086416977256725</v>
      </c>
      <c r="CX93" s="362">
        <v>-5.1266053828213023</v>
      </c>
      <c r="CY93" s="362">
        <v>-2.1573785531655845</v>
      </c>
      <c r="CZ93" s="362">
        <v>-2.072143213301946</v>
      </c>
      <c r="DA93" s="362">
        <v>-0.8707002580880181</v>
      </c>
      <c r="DB93" s="362">
        <v>1.9994670130299683</v>
      </c>
      <c r="DC93" s="362">
        <v>6.0702305388465572</v>
      </c>
      <c r="DD93" s="362">
        <v>7.1518600680000617</v>
      </c>
      <c r="DE93" s="362">
        <v>14.620038958164532</v>
      </c>
      <c r="DF93" s="362">
        <v>15.301516517931091</v>
      </c>
      <c r="DG93" s="362">
        <v>16.971228389648321</v>
      </c>
      <c r="DH93" s="362">
        <v>13.888319422428147</v>
      </c>
      <c r="DI93" s="362">
        <v>15.180507952317125</v>
      </c>
      <c r="DJ93" s="362">
        <v>16.719221940247451</v>
      </c>
      <c r="DK93" s="362">
        <v>14.962535523635497</v>
      </c>
      <c r="DL93" s="362">
        <v>17.194628195970829</v>
      </c>
      <c r="DM93" s="362">
        <v>17.083858077730397</v>
      </c>
      <c r="DN93" s="362">
        <v>19.777186141544597</v>
      </c>
      <c r="DO93" s="362">
        <v>19.846891700579089</v>
      </c>
      <c r="DP93" s="362">
        <v>25.310511465455569</v>
      </c>
      <c r="DQ93" s="362">
        <v>25.216626897787098</v>
      </c>
      <c r="DR93" s="362">
        <v>25.784884401125598</v>
      </c>
      <c r="DS93" s="362">
        <v>27.979209167574002</v>
      </c>
      <c r="DT93" s="362">
        <v>29.355315745048493</v>
      </c>
      <c r="DU93" s="362">
        <v>32.762978420503735</v>
      </c>
      <c r="DV93" s="362">
        <v>39.177262523443524</v>
      </c>
      <c r="DW93" s="362">
        <v>40.776465488466826</v>
      </c>
      <c r="DX93" s="362">
        <v>42.444222352203163</v>
      </c>
      <c r="DY93" s="362">
        <v>40.440130146164442</v>
      </c>
      <c r="DZ93" s="362">
        <v>41.349404753346732</v>
      </c>
      <c r="EA93" s="362">
        <v>43.986129770070839</v>
      </c>
      <c r="EB93" s="362">
        <v>41.410972651817076</v>
      </c>
      <c r="EC93" s="362">
        <v>36.499277932693879</v>
      </c>
      <c r="ED93" s="362">
        <v>38.980607955919183</v>
      </c>
      <c r="EE93" s="362">
        <v>44.222050899106279</v>
      </c>
      <c r="EF93" s="362">
        <v>44.678130196376465</v>
      </c>
      <c r="EG93" s="362">
        <v>47.650332127504818</v>
      </c>
      <c r="EH93" s="362">
        <v>45.245697273202062</v>
      </c>
      <c r="EI93" s="362">
        <v>35.584979447618217</v>
      </c>
      <c r="EJ93" s="362">
        <v>40.311469813019272</v>
      </c>
      <c r="EK93" s="362">
        <v>29.268681303233841</v>
      </c>
      <c r="EL93" s="362">
        <v>37.198912813395289</v>
      </c>
      <c r="EM93" s="362">
        <v>31.634432727327422</v>
      </c>
      <c r="EN93" s="362">
        <v>33.911779256087691</v>
      </c>
      <c r="EO93" s="362">
        <v>30.927699328610583</v>
      </c>
      <c r="EP93" s="362">
        <v>35.786147142087586</v>
      </c>
      <c r="EQ93" s="362">
        <v>30.385861895550079</v>
      </c>
      <c r="ER93" s="362">
        <v>27.431469364437319</v>
      </c>
      <c r="ES93" s="362">
        <v>26.53919045544896</v>
      </c>
      <c r="ET93" s="362">
        <v>24.677666099705029</v>
      </c>
      <c r="EU93" s="362">
        <v>18.721549106057942</v>
      </c>
      <c r="EV93" s="362">
        <v>23.778179964134754</v>
      </c>
      <c r="EW93" s="362">
        <v>30.383976185314395</v>
      </c>
      <c r="EX93" s="362">
        <v>30.146885261459996</v>
      </c>
      <c r="EY93" s="362">
        <v>28.909101195330653</v>
      </c>
      <c r="EZ93" s="362">
        <v>30.071748322274658</v>
      </c>
      <c r="FA93" s="362">
        <v>30.493161886959804</v>
      </c>
      <c r="FB93" s="362">
        <v>31.138558607501359</v>
      </c>
      <c r="FC93" s="362">
        <v>37.388700509643975</v>
      </c>
      <c r="FD93" s="362">
        <v>38.744147942861119</v>
      </c>
      <c r="FE93" s="362">
        <v>40.846533434565117</v>
      </c>
      <c r="FF93" s="362">
        <v>53.699173591473887</v>
      </c>
      <c r="FG93" s="362">
        <v>55.852492983632757</v>
      </c>
      <c r="FH93" s="362">
        <v>55.356348673650324</v>
      </c>
      <c r="FI93" s="410"/>
      <c r="FJ93" s="28">
        <v>150.11038759556502</v>
      </c>
      <c r="FK93" s="28">
        <v>272.95101569599512</v>
      </c>
      <c r="FL93" s="28">
        <v>434.85485733833224</v>
      </c>
      <c r="FM93" s="28">
        <v>451.2691981822644</v>
      </c>
      <c r="FN93" s="28">
        <v>464.37242684581611</v>
      </c>
      <c r="FO93" s="28">
        <v>348.31665874468962</v>
      </c>
      <c r="FP93" s="28">
        <v>71.679754092928505</v>
      </c>
      <c r="FQ93" s="308">
        <v>-57.389839176380562</v>
      </c>
      <c r="FR93" s="362">
        <v>188.69779288819711</v>
      </c>
      <c r="FS93" s="362">
        <v>414.58314113119002</v>
      </c>
      <c r="FT93" s="362">
        <v>472.68554514121388</v>
      </c>
      <c r="FU93" s="362">
        <v>341.59950525422499</v>
      </c>
      <c r="FV93" s="362">
        <f>'EDE''s'!C93</f>
        <v>373.59086595256298</v>
      </c>
      <c r="FW93" s="414"/>
      <c r="FX93" s="414"/>
      <c r="FY93" s="414"/>
      <c r="FZ93" s="414"/>
      <c r="GA93" s="414"/>
      <c r="GB93" s="414"/>
      <c r="GC93" s="414"/>
      <c r="GD93" s="414"/>
    </row>
    <row r="94" spans="1:186" ht="13.8" x14ac:dyDescent="0.3">
      <c r="A94" s="46"/>
      <c r="B94" s="21" t="s">
        <v>18</v>
      </c>
      <c r="C94" s="288">
        <v>182.09183998353271</v>
      </c>
      <c r="D94" s="288">
        <v>133.62825211498239</v>
      </c>
      <c r="E94" s="288">
        <v>48.46358786855032</v>
      </c>
      <c r="F94" s="285">
        <v>0.36267471213234992</v>
      </c>
      <c r="G94" s="284"/>
      <c r="H94" s="288">
        <v>161.69130699251221</v>
      </c>
      <c r="I94" s="288">
        <v>-28.063054877529822</v>
      </c>
      <c r="J94" s="285">
        <v>-0.17355945350129057</v>
      </c>
      <c r="K94" s="44">
        <v>0</v>
      </c>
      <c r="L94" s="22">
        <v>6.4186477148917405</v>
      </c>
      <c r="M94" s="22">
        <v>3.4446560701610065</v>
      </c>
      <c r="N94" s="22">
        <v>5.8662667007648048</v>
      </c>
      <c r="O94" s="22">
        <v>6.5439081724584227</v>
      </c>
      <c r="P94" s="22">
        <v>6.0233864995404947</v>
      </c>
      <c r="Q94" s="22">
        <v>5.7397843934134043</v>
      </c>
      <c r="R94" s="22">
        <v>4.432994857656035</v>
      </c>
      <c r="S94" s="22">
        <v>6.4395863620898366</v>
      </c>
      <c r="T94" s="22">
        <v>6.5914824463717139</v>
      </c>
      <c r="U94" s="22">
        <v>8.0532613669672735</v>
      </c>
      <c r="V94" s="22">
        <v>7.4887757874495042</v>
      </c>
      <c r="W94" s="22">
        <v>8.0085750158293916</v>
      </c>
      <c r="X94" s="22">
        <v>9.1143025080075102</v>
      </c>
      <c r="Y94" s="22">
        <v>8.4854084936991914</v>
      </c>
      <c r="Z94" s="22">
        <v>9.0605765495887649</v>
      </c>
      <c r="AA94" s="22">
        <v>9.3599832172423785</v>
      </c>
      <c r="AB94" s="22">
        <v>9.407224421211076</v>
      </c>
      <c r="AC94" s="22">
        <v>10.610646674163652</v>
      </c>
      <c r="AD94" s="22">
        <v>9.3165312344038185</v>
      </c>
      <c r="AE94" s="22">
        <v>9.7803353145160212</v>
      </c>
      <c r="AF94" s="22">
        <v>9.9577252664082661</v>
      </c>
      <c r="AG94" s="22">
        <v>9.7369213602326123</v>
      </c>
      <c r="AH94" s="22">
        <v>10.205189922565809</v>
      </c>
      <c r="AI94" s="22">
        <v>7.578013319371224</v>
      </c>
      <c r="AJ94" s="22">
        <v>8.2657137690482081</v>
      </c>
      <c r="AK94" s="22">
        <v>9.8940817935628953</v>
      </c>
      <c r="AL94" s="22">
        <v>10.052271386581806</v>
      </c>
      <c r="AM94" s="22">
        <v>12.96787380476905</v>
      </c>
      <c r="AN94" s="22">
        <v>14.958566499622108</v>
      </c>
      <c r="AO94" s="22">
        <v>14.379150337082779</v>
      </c>
      <c r="AP94" s="22">
        <v>14.285293718020709</v>
      </c>
      <c r="AQ94" s="22">
        <v>15.338553173712368</v>
      </c>
      <c r="AR94" s="22">
        <v>17.044227756799263</v>
      </c>
      <c r="AS94" s="22">
        <v>15.086632671613277</v>
      </c>
      <c r="AT94" s="22">
        <v>16.847377762343275</v>
      </c>
      <c r="AU94" s="22">
        <v>17.862921493754449</v>
      </c>
      <c r="AV94" s="22">
        <v>9.2909000479502275</v>
      </c>
      <c r="AW94" s="22">
        <v>8.3191532930169387</v>
      </c>
      <c r="AX94" s="22">
        <v>9.8827672437892584</v>
      </c>
      <c r="AY94" s="22">
        <v>15.125835878835339</v>
      </c>
      <c r="AZ94" s="22">
        <v>16.218546268120861</v>
      </c>
      <c r="BA94" s="22">
        <v>17.367115434252252</v>
      </c>
      <c r="BB94" s="22">
        <v>12.990725018524847</v>
      </c>
      <c r="BC94" s="22">
        <v>9.6379563223116502</v>
      </c>
      <c r="BD94" s="22">
        <v>10.770640041103274</v>
      </c>
      <c r="BE94" s="22">
        <v>13.988748432090297</v>
      </c>
      <c r="BF94" s="22">
        <v>14.459722079643127</v>
      </c>
      <c r="BG94" s="22">
        <v>13.454301444321365</v>
      </c>
      <c r="BH94" s="22">
        <v>13.861548460058458</v>
      </c>
      <c r="BI94" s="22">
        <v>14.280907810423724</v>
      </c>
      <c r="BJ94" s="22">
        <v>14.928618135129726</v>
      </c>
      <c r="BK94" s="22">
        <v>16.467342025541793</v>
      </c>
      <c r="BL94" s="22">
        <v>16.20154621432167</v>
      </c>
      <c r="BM94" s="22">
        <v>15.359695275208782</v>
      </c>
      <c r="BN94" s="22">
        <v>15.661243505057721</v>
      </c>
      <c r="BO94" s="22">
        <v>16.484469442476961</v>
      </c>
      <c r="BP94" s="22">
        <v>17.5396265691443</v>
      </c>
      <c r="BQ94" s="22">
        <v>12.595389510194279</v>
      </c>
      <c r="BR94" s="22">
        <v>12.046461257892661</v>
      </c>
      <c r="BS94" s="22">
        <v>11.612612967495853</v>
      </c>
      <c r="BT94" s="22">
        <v>11.013040237200448</v>
      </c>
      <c r="BU94" s="22">
        <v>11.679423181184807</v>
      </c>
      <c r="BV94" s="22">
        <v>9.9049258819648358</v>
      </c>
      <c r="BW94" s="22">
        <v>10.938304626838145</v>
      </c>
      <c r="BX94" s="22">
        <v>11.719075684025739</v>
      </c>
      <c r="BY94" s="22">
        <v>11.869173083605448</v>
      </c>
      <c r="BZ94" s="22">
        <v>12.724553605380322</v>
      </c>
      <c r="CA94" s="22">
        <v>13.35402362281182</v>
      </c>
      <c r="CB94" s="22">
        <v>12.48748993018247</v>
      </c>
      <c r="CC94" s="22">
        <v>11.729815172749094</v>
      </c>
      <c r="CD94" s="22">
        <v>13.974157078396207</v>
      </c>
      <c r="CE94" s="22">
        <v>8.6848060599807901</v>
      </c>
      <c r="CF94" s="22">
        <v>6.9392025998547169</v>
      </c>
      <c r="CG94" s="22">
        <v>4.0672402023153751</v>
      </c>
      <c r="CH94" s="22">
        <v>1.9004567352812363</v>
      </c>
      <c r="CI94" s="22">
        <v>3.4921026228791376</v>
      </c>
      <c r="CJ94" s="22">
        <v>2.8155518226362832</v>
      </c>
      <c r="CK94" s="22">
        <v>3.5795424211442426</v>
      </c>
      <c r="CL94" s="22">
        <v>4.0100206555629656</v>
      </c>
      <c r="CM94" s="22">
        <v>3.8541630003829801</v>
      </c>
      <c r="CN94" s="22">
        <v>2.5575972478216356</v>
      </c>
      <c r="CO94" s="22">
        <v>0.64416207324672969</v>
      </c>
      <c r="CP94" s="22">
        <v>0.41222525446072489</v>
      </c>
      <c r="CQ94" s="22">
        <v>0.30827018104734016</v>
      </c>
      <c r="CR94" s="299">
        <v>-0.56899797517978412</v>
      </c>
      <c r="CS94" s="299">
        <v>-1.8657773083764138</v>
      </c>
      <c r="CT94" s="364">
        <v>-2.59003343487363</v>
      </c>
      <c r="CU94" s="364">
        <v>-2.5460112238536099</v>
      </c>
      <c r="CV94" s="364">
        <v>-1.8874608539465381</v>
      </c>
      <c r="CW94" s="364">
        <v>-1.5570427130475983</v>
      </c>
      <c r="CX94" s="364">
        <v>-0.25185953075133821</v>
      </c>
      <c r="CY94" s="364">
        <v>0.7005575259039668</v>
      </c>
      <c r="CZ94" s="364">
        <v>0.72620396530571041</v>
      </c>
      <c r="DA94" s="364">
        <v>1.2345569077950942</v>
      </c>
      <c r="DB94" s="364">
        <v>2.2384354919995468</v>
      </c>
      <c r="DC94" s="364">
        <v>3.3578878560708825</v>
      </c>
      <c r="DD94" s="364">
        <v>3.7863032488744373</v>
      </c>
      <c r="DE94" s="364">
        <v>6.4419540522919929</v>
      </c>
      <c r="DF94" s="364">
        <v>6.619333536335227</v>
      </c>
      <c r="DG94" s="364">
        <v>7.1194212432411419</v>
      </c>
      <c r="DH94" s="364">
        <v>6.1418043906760005</v>
      </c>
      <c r="DI94" s="364">
        <v>6.8173946667464618</v>
      </c>
      <c r="DJ94" s="364">
        <v>7.4467601844023852</v>
      </c>
      <c r="DK94" s="364">
        <v>6.7267510657674006</v>
      </c>
      <c r="DL94" s="364">
        <v>7.6633839388410356</v>
      </c>
      <c r="DM94" s="364">
        <v>8.2431161805537361</v>
      </c>
      <c r="DN94" s="364">
        <v>9.0964581084591334</v>
      </c>
      <c r="DO94" s="364">
        <v>8.8923019738392082</v>
      </c>
      <c r="DP94" s="364">
        <v>10.981670861564451</v>
      </c>
      <c r="DQ94" s="364">
        <v>10.885154806685383</v>
      </c>
      <c r="DR94" s="364">
        <v>11.106305107239198</v>
      </c>
      <c r="DS94" s="364">
        <v>11.71155850629178</v>
      </c>
      <c r="DT94" s="364">
        <v>12.473535694937079</v>
      </c>
      <c r="DU94" s="364">
        <v>13.747189939949873</v>
      </c>
      <c r="DV94" s="364">
        <v>16.352906931970125</v>
      </c>
      <c r="DW94" s="364">
        <v>16.877710395293363</v>
      </c>
      <c r="DX94" s="364">
        <v>17.755800330182993</v>
      </c>
      <c r="DY94" s="364">
        <v>17.24266678823221</v>
      </c>
      <c r="DZ94" s="364">
        <v>17.074684620550823</v>
      </c>
      <c r="EA94" s="364">
        <v>18.479186203835031</v>
      </c>
      <c r="EB94" s="364">
        <v>17.817844551236362</v>
      </c>
      <c r="EC94" s="364">
        <v>17.438278272638918</v>
      </c>
      <c r="ED94" s="364">
        <v>17.007437255646366</v>
      </c>
      <c r="EE94" s="364">
        <v>19.386221030059897</v>
      </c>
      <c r="EF94" s="364">
        <v>18.642854113968358</v>
      </c>
      <c r="EG94" s="364">
        <v>19.382034544303913</v>
      </c>
      <c r="EH94" s="364">
        <v>19.907436724526164</v>
      </c>
      <c r="EI94" s="364">
        <v>15.134069649519731</v>
      </c>
      <c r="EJ94" s="364">
        <v>16.975130850612494</v>
      </c>
      <c r="EK94" s="364">
        <v>12.57838914239232</v>
      </c>
      <c r="EL94" s="364">
        <v>16.226137086057832</v>
      </c>
      <c r="EM94" s="364">
        <v>14.373456903270158</v>
      </c>
      <c r="EN94" s="364">
        <v>16.191501076792335</v>
      </c>
      <c r="EO94" s="364">
        <v>13.905569426542032</v>
      </c>
      <c r="EP94" s="364">
        <v>16.713911872506742</v>
      </c>
      <c r="EQ94" s="364">
        <v>16.495354077745208</v>
      </c>
      <c r="ER94" s="364">
        <v>14.225974554180004</v>
      </c>
      <c r="ES94" s="364">
        <v>14.297477884062047</v>
      </c>
      <c r="ET94" s="364">
        <v>14.752832993459618</v>
      </c>
      <c r="EU94" s="364">
        <v>13.42125006101344</v>
      </c>
      <c r="EV94" s="364">
        <v>13.624380168680977</v>
      </c>
      <c r="EW94" s="364">
        <v>16.831006682622625</v>
      </c>
      <c r="EX94" s="364">
        <v>16.669803311166021</v>
      </c>
      <c r="EY94" s="364">
        <v>15.394437421607755</v>
      </c>
      <c r="EZ94" s="364">
        <v>15.000591973301335</v>
      </c>
      <c r="FA94" s="364">
        <v>15.1046836577716</v>
      </c>
      <c r="FB94" s="364">
        <v>15.778097227984931</v>
      </c>
      <c r="FC94" s="364">
        <v>19.496714571922894</v>
      </c>
      <c r="FD94" s="364">
        <v>19.713778585337593</v>
      </c>
      <c r="FE94" s="364">
        <v>20.866346674191032</v>
      </c>
      <c r="FF94" s="364">
        <v>25.426867979186582</v>
      </c>
      <c r="FG94" s="364">
        <v>26.323221822132766</v>
      </c>
      <c r="FH94" s="364">
        <v>24.381537491703988</v>
      </c>
      <c r="FI94" s="410"/>
      <c r="FJ94" s="22">
        <v>75.051325387593621</v>
      </c>
      <c r="FK94" s="22">
        <v>112.61285828141033</v>
      </c>
      <c r="FL94" s="22">
        <v>166.98266416691018</v>
      </c>
      <c r="FM94" s="22">
        <v>151.50641150395944</v>
      </c>
      <c r="FN94" s="22">
        <v>177.03946117294595</v>
      </c>
      <c r="FO94" s="22">
        <v>140.07878816432012</v>
      </c>
      <c r="FP94" s="22">
        <v>34.580534816633367</v>
      </c>
      <c r="FQ94" s="309">
        <v>-3.0095412929537098</v>
      </c>
      <c r="FR94" s="364">
        <v>84.994982590028158</v>
      </c>
      <c r="FS94" s="364">
        <v>174.6883701867323</v>
      </c>
      <c r="FT94" s="364">
        <v>204.86929012423252</v>
      </c>
      <c r="FU94" s="364">
        <v>182.52349953037879</v>
      </c>
      <c r="FV94" s="364">
        <f>'EDE''s'!C94</f>
        <v>182.09183998353271</v>
      </c>
      <c r="FW94" s="414"/>
      <c r="FX94" s="414"/>
      <c r="FY94" s="414"/>
      <c r="FZ94" s="414"/>
      <c r="GA94" s="414"/>
      <c r="GB94" s="414"/>
      <c r="GC94" s="414"/>
      <c r="GD94" s="414"/>
    </row>
    <row r="95" spans="1:186" ht="13.8" x14ac:dyDescent="0.3">
      <c r="A95" s="46"/>
      <c r="B95" s="21" t="s">
        <v>19</v>
      </c>
      <c r="C95" s="288">
        <v>100.63239821827123</v>
      </c>
      <c r="D95" s="288">
        <v>58.064670801251985</v>
      </c>
      <c r="E95" s="288">
        <v>42.567727417019249</v>
      </c>
      <c r="F95" s="285">
        <v>0.73310890821586139</v>
      </c>
      <c r="G95" s="284"/>
      <c r="H95" s="288">
        <v>118.24668588659628</v>
      </c>
      <c r="I95" s="288">
        <v>-60.182015085344297</v>
      </c>
      <c r="J95" s="285">
        <v>-0.50895308087586888</v>
      </c>
      <c r="K95" s="44">
        <v>0</v>
      </c>
      <c r="L95" s="22">
        <v>3.3339899272252693</v>
      </c>
      <c r="M95" s="22">
        <v>-0.83468529835886118</v>
      </c>
      <c r="N95" s="22">
        <v>3.0018919439262999</v>
      </c>
      <c r="O95" s="22">
        <v>3.5397510812567181</v>
      </c>
      <c r="P95" s="22">
        <v>2.7626727122166503</v>
      </c>
      <c r="Q95" s="22">
        <v>2.3137469737320777</v>
      </c>
      <c r="R95" s="22">
        <v>-7.4882283617093703E-2</v>
      </c>
      <c r="S95" s="22">
        <v>2.5327147255843152</v>
      </c>
      <c r="T95" s="22">
        <v>2.7370383270820451</v>
      </c>
      <c r="U95" s="22">
        <v>4.9496484929625479</v>
      </c>
      <c r="V95" s="22">
        <v>4.2220734845885666</v>
      </c>
      <c r="W95" s="22">
        <v>5.219378053966472</v>
      </c>
      <c r="X95" s="22">
        <v>6.8534360754914951</v>
      </c>
      <c r="Y95" s="22">
        <v>5.9160340183075935</v>
      </c>
      <c r="Z95" s="22">
        <v>7.0675204423900269</v>
      </c>
      <c r="AA95" s="22">
        <v>6.8852246042602552</v>
      </c>
      <c r="AB95" s="22">
        <v>7.1172590735573404</v>
      </c>
      <c r="AC95" s="22">
        <v>8.4348669695339922</v>
      </c>
      <c r="AD95" s="22">
        <v>6.6791880601063243</v>
      </c>
      <c r="AE95" s="22">
        <v>7.1920694283125286</v>
      </c>
      <c r="AF95" s="22">
        <v>7.343906026980922</v>
      </c>
      <c r="AG95" s="22">
        <v>7.3545716763855413</v>
      </c>
      <c r="AH95" s="22">
        <v>7.7921217274069861</v>
      </c>
      <c r="AI95" s="22">
        <v>4.3490319627998044</v>
      </c>
      <c r="AJ95" s="22">
        <v>5.1824372946682322</v>
      </c>
      <c r="AK95" s="22">
        <v>7.1025870785449214</v>
      </c>
      <c r="AL95" s="22">
        <v>8.1092686350732173</v>
      </c>
      <c r="AM95" s="22">
        <v>11.858214803901136</v>
      </c>
      <c r="AN95" s="22">
        <v>14.635609704823576</v>
      </c>
      <c r="AO95" s="22">
        <v>13.319362094582541</v>
      </c>
      <c r="AP95" s="22">
        <v>13.029761481844947</v>
      </c>
      <c r="AQ95" s="22">
        <v>14.426808503094515</v>
      </c>
      <c r="AR95" s="22">
        <v>15.027434127289427</v>
      </c>
      <c r="AS95" s="22">
        <v>14.390941402982042</v>
      </c>
      <c r="AT95" s="22">
        <v>15.282809366861832</v>
      </c>
      <c r="AU95" s="22">
        <v>15.274092291761052</v>
      </c>
      <c r="AV95" s="22">
        <v>11.987452737835907</v>
      </c>
      <c r="AW95" s="22">
        <v>10.270792860573872</v>
      </c>
      <c r="AX95" s="22">
        <v>13.016674883584564</v>
      </c>
      <c r="AY95" s="22">
        <v>14.355270114248444</v>
      </c>
      <c r="AZ95" s="22">
        <v>17.358321658773104</v>
      </c>
      <c r="BA95" s="22">
        <v>17.645091203825547</v>
      </c>
      <c r="BB95" s="22">
        <v>13.673968626880143</v>
      </c>
      <c r="BC95" s="22">
        <v>9.2528108464131176</v>
      </c>
      <c r="BD95" s="22">
        <v>11.091540357614221</v>
      </c>
      <c r="BE95" s="22">
        <v>13.691433270551537</v>
      </c>
      <c r="BF95" s="22">
        <v>15.330188352514101</v>
      </c>
      <c r="BG95" s="22">
        <v>12.725170543921624</v>
      </c>
      <c r="BH95" s="22">
        <v>11.454639964886567</v>
      </c>
      <c r="BI95" s="22">
        <v>10.768670141604879</v>
      </c>
      <c r="BJ95" s="22">
        <v>13.517987053327168</v>
      </c>
      <c r="BK95" s="22">
        <v>14.536237689723229</v>
      </c>
      <c r="BL95" s="22">
        <v>14.5922614815812</v>
      </c>
      <c r="BM95" s="22">
        <v>13.319407546066948</v>
      </c>
      <c r="BN95" s="22">
        <v>14.979530153108627</v>
      </c>
      <c r="BO95" s="22">
        <v>15.015676905759683</v>
      </c>
      <c r="BP95" s="22">
        <v>15.904508746620893</v>
      </c>
      <c r="BQ95" s="22">
        <v>10.695795900805601</v>
      </c>
      <c r="BR95" s="22">
        <v>10.142544880408503</v>
      </c>
      <c r="BS95" s="22">
        <v>9.5631232245032347</v>
      </c>
      <c r="BT95" s="22">
        <v>8.4942956941609307</v>
      </c>
      <c r="BU95" s="22">
        <v>9.1485631537655312</v>
      </c>
      <c r="BV95" s="22">
        <v>7.7649767824985663</v>
      </c>
      <c r="BW95" s="22">
        <v>9.309333077625503</v>
      </c>
      <c r="BX95" s="22">
        <v>9.6238533936036728</v>
      </c>
      <c r="BY95" s="22">
        <v>10.022473849503482</v>
      </c>
      <c r="BZ95" s="22">
        <v>10.764386317397667</v>
      </c>
      <c r="CA95" s="22">
        <v>11.21749604046823</v>
      </c>
      <c r="CB95" s="22">
        <v>10.263006456216802</v>
      </c>
      <c r="CC95" s="22">
        <v>9.6893787036748478</v>
      </c>
      <c r="CD95" s="22">
        <v>9.3992571512229173</v>
      </c>
      <c r="CE95" s="22">
        <v>6.5105330033004183</v>
      </c>
      <c r="CF95" s="22">
        <v>4.4634145210845704</v>
      </c>
      <c r="CG95" s="22">
        <v>1.5146557927345108</v>
      </c>
      <c r="CH95" s="22">
        <v>-0.92156417748313357</v>
      </c>
      <c r="CI95" s="22">
        <v>0.88681798602158568</v>
      </c>
      <c r="CJ95" s="22">
        <v>0.41595000728022197</v>
      </c>
      <c r="CK95" s="22">
        <v>0.96617088890504221</v>
      </c>
      <c r="CL95" s="22">
        <v>1.1934489570483111</v>
      </c>
      <c r="CM95" s="22">
        <v>1.2859368789510985</v>
      </c>
      <c r="CN95" s="22">
        <v>-0.30756444554797241</v>
      </c>
      <c r="CO95" s="22">
        <v>-2.7107723550545386</v>
      </c>
      <c r="CP95" s="22">
        <v>-3.049870727401041</v>
      </c>
      <c r="CQ95" s="22">
        <v>-2.1096986349754006</v>
      </c>
      <c r="CR95" s="299">
        <v>-2.7122541798308748</v>
      </c>
      <c r="CS95" s="299">
        <v>-5.312932908104858</v>
      </c>
      <c r="CT95" s="364">
        <v>-5.9475738861163441</v>
      </c>
      <c r="CU95" s="364">
        <v>-5.6332647278880899</v>
      </c>
      <c r="CV95" s="364">
        <v>-5.0571851481411008</v>
      </c>
      <c r="CW95" s="364">
        <v>-4.8559725617662117</v>
      </c>
      <c r="CX95" s="364">
        <v>-3.6434714934357806</v>
      </c>
      <c r="CY95" s="364">
        <v>-2.5838572152188943</v>
      </c>
      <c r="CZ95" s="364">
        <v>-2.6122424101483723</v>
      </c>
      <c r="DA95" s="364">
        <v>-2.2198619492998226</v>
      </c>
      <c r="DB95" s="364">
        <v>-1.1509657558915329</v>
      </c>
      <c r="DC95" s="364">
        <v>0.20278072043467577</v>
      </c>
      <c r="DD95" s="364">
        <v>0.81880496322131424</v>
      </c>
      <c r="DE95" s="364">
        <v>3.5767326821289447</v>
      </c>
      <c r="DF95" s="364">
        <v>3.9209415203851394</v>
      </c>
      <c r="DG95" s="364">
        <v>4.5302854966768882</v>
      </c>
      <c r="DH95" s="364">
        <v>3.2725659628464472</v>
      </c>
      <c r="DI95" s="364">
        <v>3.6829962770451701</v>
      </c>
      <c r="DJ95" s="364">
        <v>4.0447296572218772</v>
      </c>
      <c r="DK95" s="364">
        <v>3.3793033993725921</v>
      </c>
      <c r="DL95" s="364">
        <v>4.0842598419003115</v>
      </c>
      <c r="DM95" s="364">
        <v>4.7241987080728505</v>
      </c>
      <c r="DN95" s="364">
        <v>5.2793308976001185</v>
      </c>
      <c r="DO95" s="364">
        <v>5.5524963850764761</v>
      </c>
      <c r="DP95" s="364">
        <v>7.5580393163044075</v>
      </c>
      <c r="DQ95" s="364">
        <v>7.6332682219356345</v>
      </c>
      <c r="DR95" s="364">
        <v>7.6969453801826822</v>
      </c>
      <c r="DS95" s="364">
        <v>8.842800739717724</v>
      </c>
      <c r="DT95" s="364">
        <v>9.0337916433934389</v>
      </c>
      <c r="DU95" s="364">
        <v>10.304510257561949</v>
      </c>
      <c r="DV95" s="364">
        <v>12.441458306476795</v>
      </c>
      <c r="DW95" s="364">
        <v>12.957027370574751</v>
      </c>
      <c r="DX95" s="364">
        <v>13.630817856850204</v>
      </c>
      <c r="DY95" s="364">
        <v>12.57442006701641</v>
      </c>
      <c r="DZ95" s="364">
        <v>13.496282028426924</v>
      </c>
      <c r="EA95" s="364">
        <v>14.757817167894842</v>
      </c>
      <c r="EB95" s="364">
        <v>13.083510612255891</v>
      </c>
      <c r="EC95" s="364">
        <v>10.836670779027743</v>
      </c>
      <c r="ED95" s="364">
        <v>12.173172364965593</v>
      </c>
      <c r="EE95" s="364">
        <v>13.932666129348558</v>
      </c>
      <c r="EF95" s="364">
        <v>14.350720961088289</v>
      </c>
      <c r="EG95" s="364">
        <v>15.797514934155107</v>
      </c>
      <c r="EH95" s="364">
        <v>14.04425922775911</v>
      </c>
      <c r="EI95" s="364">
        <v>11.188697449277955</v>
      </c>
      <c r="EJ95" s="364">
        <v>12.839473428718035</v>
      </c>
      <c r="EK95" s="364">
        <v>9.0067521998453977</v>
      </c>
      <c r="EL95" s="364">
        <v>11.524525476287225</v>
      </c>
      <c r="EM95" s="364">
        <v>9.2731554199196928</v>
      </c>
      <c r="EN95" s="364">
        <v>7.8010280220552888</v>
      </c>
      <c r="EO95" s="364">
        <v>7.4834610642957875</v>
      </c>
      <c r="EP95" s="364">
        <v>7.5668325455838881</v>
      </c>
      <c r="EQ95" s="364">
        <v>6.7381311895944238</v>
      </c>
      <c r="ER95" s="364">
        <v>6.5415316716148535</v>
      </c>
      <c r="ES95" s="364">
        <v>6.3628500562864438</v>
      </c>
      <c r="ET95" s="364">
        <v>5.0134410816504182</v>
      </c>
      <c r="EU95" s="364">
        <v>5.2524493620151604</v>
      </c>
      <c r="EV95" s="364">
        <v>5.304945808155713</v>
      </c>
      <c r="EW95" s="364">
        <v>7.3691429984804868</v>
      </c>
      <c r="EX95" s="364">
        <v>7.1426640275033018</v>
      </c>
      <c r="EY95" s="364">
        <v>7.2167348154562942</v>
      </c>
      <c r="EZ95" s="364">
        <v>8.1808472996666417</v>
      </c>
      <c r="FA95" s="364">
        <v>8.1147363827956269</v>
      </c>
      <c r="FB95" s="364">
        <v>8.2677091380514103</v>
      </c>
      <c r="FC95" s="364">
        <v>10.700521702545542</v>
      </c>
      <c r="FD95" s="364">
        <v>10.876474963191308</v>
      </c>
      <c r="FE95" s="364">
        <v>11.208318357655875</v>
      </c>
      <c r="FF95" s="364">
        <v>14.191530060975669</v>
      </c>
      <c r="FG95" s="364">
        <v>14.306522793077466</v>
      </c>
      <c r="FH95" s="364">
        <v>14.785737520311704</v>
      </c>
      <c r="FI95" s="410"/>
      <c r="FJ95" s="22">
        <v>33.703338140565009</v>
      </c>
      <c r="FK95" s="22">
        <v>82.985230065532804</v>
      </c>
      <c r="FL95" s="22">
        <v>147.63932678542744</v>
      </c>
      <c r="FM95" s="22">
        <v>160.39871545673617</v>
      </c>
      <c r="FN95" s="22">
        <v>154.49038368839655</v>
      </c>
      <c r="FO95" s="22">
        <v>112.20755362343857</v>
      </c>
      <c r="FP95" s="22">
        <v>1.6269246915632531</v>
      </c>
      <c r="FQ95" s="309">
        <v>-41.526801515407215</v>
      </c>
      <c r="FR95" s="364">
        <v>46.86664579154813</v>
      </c>
      <c r="FS95" s="364">
        <v>130.92717835633576</v>
      </c>
      <c r="FT95" s="364">
        <v>148.0511189826486</v>
      </c>
      <c r="FU95" s="364">
        <v>79.793212642692069</v>
      </c>
      <c r="FV95" s="364">
        <f>'EDE''s'!C95</f>
        <v>100.63239821827123</v>
      </c>
      <c r="FW95" s="414"/>
      <c r="FX95" s="414"/>
      <c r="FY95" s="414"/>
      <c r="FZ95" s="414"/>
      <c r="GA95" s="414"/>
      <c r="GB95" s="414"/>
      <c r="GC95" s="414"/>
      <c r="GD95" s="414"/>
    </row>
    <row r="96" spans="1:186" ht="13.8" x14ac:dyDescent="0.3">
      <c r="A96" s="46"/>
      <c r="B96" s="21" t="s">
        <v>20</v>
      </c>
      <c r="C96" s="288">
        <v>90.866627750759051</v>
      </c>
      <c r="D96" s="288">
        <v>60.466619695885555</v>
      </c>
      <c r="E96" s="288">
        <v>30.400008054873496</v>
      </c>
      <c r="F96" s="285">
        <v>0.5027568633366496</v>
      </c>
      <c r="G96" s="284"/>
      <c r="H96" s="288">
        <v>94.64552541814875</v>
      </c>
      <c r="I96" s="288">
        <v>-34.178905722263195</v>
      </c>
      <c r="J96" s="285">
        <v>-0.36112542638713291</v>
      </c>
      <c r="K96" s="44">
        <v>0</v>
      </c>
      <c r="L96" s="22">
        <v>3.5471966598489999</v>
      </c>
      <c r="M96" s="22">
        <v>0.94522954219323163</v>
      </c>
      <c r="N96" s="22">
        <v>3.3359917920317859</v>
      </c>
      <c r="O96" s="22">
        <v>3.8028554063950994</v>
      </c>
      <c r="P96" s="22">
        <v>3.4123394196998111</v>
      </c>
      <c r="Q96" s="22">
        <v>2.7878527101525066</v>
      </c>
      <c r="R96" s="22">
        <v>1.8785311426024351</v>
      </c>
      <c r="S96" s="22">
        <v>3.5384775777367907</v>
      </c>
      <c r="T96" s="22">
        <v>3.6347843996957421</v>
      </c>
      <c r="U96" s="22">
        <v>5.0606748283507201</v>
      </c>
      <c r="V96" s="22">
        <v>4.4424697569442655</v>
      </c>
      <c r="W96" s="22">
        <v>4.9693208317550033</v>
      </c>
      <c r="X96" s="22">
        <v>6.055696645129224</v>
      </c>
      <c r="Y96" s="22">
        <v>5.4701435204666122</v>
      </c>
      <c r="Z96" s="22">
        <v>6.2965596800316774</v>
      </c>
      <c r="AA96" s="22">
        <v>6.3317141306310498</v>
      </c>
      <c r="AB96" s="22">
        <v>6.6515934039391063</v>
      </c>
      <c r="AC96" s="22">
        <v>7.4189002936319088</v>
      </c>
      <c r="AD96" s="22">
        <v>6.4056021465769764</v>
      </c>
      <c r="AE96" s="22">
        <v>6.8125904494245262</v>
      </c>
      <c r="AF96" s="22">
        <v>6.9081656997333214</v>
      </c>
      <c r="AG96" s="22">
        <v>6.772758788944536</v>
      </c>
      <c r="AH96" s="22">
        <v>7.3170793364085434</v>
      </c>
      <c r="AI96" s="22">
        <v>4.9121232541344693</v>
      </c>
      <c r="AJ96" s="22">
        <v>5.4197154551193432</v>
      </c>
      <c r="AK96" s="22">
        <v>6.73391067052731</v>
      </c>
      <c r="AL96" s="22">
        <v>7.2498342677564596</v>
      </c>
      <c r="AM96" s="22">
        <v>9.565736649528187</v>
      </c>
      <c r="AN96" s="22">
        <v>11.65116791296127</v>
      </c>
      <c r="AO96" s="22">
        <v>10.176519491778853</v>
      </c>
      <c r="AP96" s="22">
        <v>10.788166127534071</v>
      </c>
      <c r="AQ96" s="22">
        <v>11.508513486310711</v>
      </c>
      <c r="AR96" s="22">
        <v>12.112686521587806</v>
      </c>
      <c r="AS96" s="22">
        <v>10.966567911398839</v>
      </c>
      <c r="AT96" s="22">
        <v>11.323008217684249</v>
      </c>
      <c r="AU96" s="22">
        <v>12.737039673807521</v>
      </c>
      <c r="AV96" s="22">
        <v>10.634782913842514</v>
      </c>
      <c r="AW96" s="22">
        <v>9.3758686693900533</v>
      </c>
      <c r="AX96" s="22">
        <v>11.460096333614869</v>
      </c>
      <c r="AY96" s="22">
        <v>13.13664880714734</v>
      </c>
      <c r="AZ96" s="22">
        <v>14.451006192041277</v>
      </c>
      <c r="BA96" s="22">
        <v>15.181692342523334</v>
      </c>
      <c r="BB96" s="22">
        <v>11.895992735309974</v>
      </c>
      <c r="BC96" s="22">
        <v>8.46478459142849</v>
      </c>
      <c r="BD96" s="22">
        <v>9.6523225789246219</v>
      </c>
      <c r="BE96" s="22">
        <v>12.147625058294482</v>
      </c>
      <c r="BF96" s="22">
        <v>12.070855285102537</v>
      </c>
      <c r="BG96" s="22">
        <v>10.892395713949277</v>
      </c>
      <c r="BH96" s="22">
        <v>10.221153473398129</v>
      </c>
      <c r="BI96" s="22">
        <v>10.513512823594262</v>
      </c>
      <c r="BJ96" s="22">
        <v>11.467989692443043</v>
      </c>
      <c r="BK96" s="22">
        <v>12.655158037296728</v>
      </c>
      <c r="BL96" s="22">
        <v>12.780910466105276</v>
      </c>
      <c r="BM96" s="22">
        <v>11.815701257025333</v>
      </c>
      <c r="BN96" s="22">
        <v>12.14823579720791</v>
      </c>
      <c r="BO96" s="22">
        <v>12.626310190295552</v>
      </c>
      <c r="BP96" s="22">
        <v>13.235565712871725</v>
      </c>
      <c r="BQ96" s="22">
        <v>8.8748795501478295</v>
      </c>
      <c r="BR96" s="22">
        <v>8.5662284106585229</v>
      </c>
      <c r="BS96" s="22">
        <v>7.9369365734292572</v>
      </c>
      <c r="BT96" s="22">
        <v>7.1551739997230541</v>
      </c>
      <c r="BU96" s="22">
        <v>7.9437123720071252</v>
      </c>
      <c r="BV96" s="22">
        <v>6.4217612745211001</v>
      </c>
      <c r="BW96" s="22">
        <v>7.4390564375005761</v>
      </c>
      <c r="BX96" s="22">
        <v>7.9060409388814143</v>
      </c>
      <c r="BY96" s="22">
        <v>8.0799063326341791</v>
      </c>
      <c r="BZ96" s="22">
        <v>8.8207725014262799</v>
      </c>
      <c r="CA96" s="22">
        <v>9.0741399988326119</v>
      </c>
      <c r="CB96" s="22">
        <v>8.1258985631868548</v>
      </c>
      <c r="CC96" s="22">
        <v>9.3643481555962982</v>
      </c>
      <c r="CD96" s="22">
        <v>9.0472914657986649</v>
      </c>
      <c r="CE96" s="22">
        <v>6.6522149168227385</v>
      </c>
      <c r="CF96" s="22">
        <v>5.5261191985175513</v>
      </c>
      <c r="CG96" s="22">
        <v>2.1924403717617627</v>
      </c>
      <c r="CH96" s="22">
        <v>0.75013879701423691</v>
      </c>
      <c r="CI96" s="22">
        <v>2.1918124715079483</v>
      </c>
      <c r="CJ96" s="22">
        <v>3.2958819385604774</v>
      </c>
      <c r="CK96" s="22">
        <v>4.1629456273486065</v>
      </c>
      <c r="CL96" s="22">
        <v>4.4636205488154843</v>
      </c>
      <c r="CM96" s="22">
        <v>5.0782876695234922</v>
      </c>
      <c r="CN96" s="22">
        <v>3.5048008578276382</v>
      </c>
      <c r="CO96" s="22">
        <v>1.5110459774649858</v>
      </c>
      <c r="CP96" s="22">
        <v>1.470984393350254</v>
      </c>
      <c r="CQ96" s="22">
        <v>1.3242167330394499</v>
      </c>
      <c r="CR96" s="299">
        <v>-0.90088695795718055</v>
      </c>
      <c r="CS96" s="299">
        <v>-2.3250220637332242</v>
      </c>
      <c r="CT96" s="364">
        <v>-3.4518564610756757</v>
      </c>
      <c r="CU96" s="364">
        <v>-3.1221715481893417</v>
      </c>
      <c r="CV96" s="364">
        <v>-2.5026389458878908</v>
      </c>
      <c r="CW96" s="364">
        <v>-2.3956264229118629</v>
      </c>
      <c r="CX96" s="364">
        <v>-1.2312743586341834</v>
      </c>
      <c r="CY96" s="364">
        <v>-0.27407886385065688</v>
      </c>
      <c r="CZ96" s="364">
        <v>-0.18610476845928389</v>
      </c>
      <c r="DA96" s="364">
        <v>0.11460478341671033</v>
      </c>
      <c r="DB96" s="364">
        <v>0.91199727692195443</v>
      </c>
      <c r="DC96" s="364">
        <v>2.5095619623409995</v>
      </c>
      <c r="DD96" s="364">
        <v>2.5467518559043105</v>
      </c>
      <c r="DE96" s="364">
        <v>4.6013522237435938</v>
      </c>
      <c r="DF96" s="364">
        <v>4.7612414612107239</v>
      </c>
      <c r="DG96" s="364">
        <v>5.3215216497302906</v>
      </c>
      <c r="DH96" s="364">
        <v>4.4739490689057</v>
      </c>
      <c r="DI96" s="364">
        <v>4.6801170085254924</v>
      </c>
      <c r="DJ96" s="364">
        <v>5.227732098623191</v>
      </c>
      <c r="DK96" s="364">
        <v>4.856481058495504</v>
      </c>
      <c r="DL96" s="364">
        <v>5.4469844152294806</v>
      </c>
      <c r="DM96" s="364">
        <v>4.1165431891038118</v>
      </c>
      <c r="DN96" s="364">
        <v>5.4013971354853467</v>
      </c>
      <c r="DO96" s="364">
        <v>5.4020933416634067</v>
      </c>
      <c r="DP96" s="364">
        <v>6.7708012875867087</v>
      </c>
      <c r="DQ96" s="364">
        <v>6.6982038691660799</v>
      </c>
      <c r="DR96" s="364">
        <v>6.9816339137037184</v>
      </c>
      <c r="DS96" s="364">
        <v>7.4248499215644976</v>
      </c>
      <c r="DT96" s="364">
        <v>7.847988406717973</v>
      </c>
      <c r="DU96" s="364">
        <v>8.7112782229919148</v>
      </c>
      <c r="DV96" s="364">
        <v>10.3828972849966</v>
      </c>
      <c r="DW96" s="364">
        <v>10.941727722598717</v>
      </c>
      <c r="DX96" s="364">
        <v>11.057604165169966</v>
      </c>
      <c r="DY96" s="364">
        <v>10.623043290915822</v>
      </c>
      <c r="DZ96" s="364">
        <v>10.778438104368988</v>
      </c>
      <c r="EA96" s="364">
        <v>10.74912639834097</v>
      </c>
      <c r="EB96" s="364">
        <v>10.509617488324819</v>
      </c>
      <c r="EC96" s="364">
        <v>8.224328881027219</v>
      </c>
      <c r="ED96" s="364">
        <v>9.7999983353072224</v>
      </c>
      <c r="EE96" s="364">
        <v>10.90316373969782</v>
      </c>
      <c r="EF96" s="364">
        <v>11.684555121319818</v>
      </c>
      <c r="EG96" s="364">
        <v>12.470782649045795</v>
      </c>
      <c r="EH96" s="364">
        <v>11.294001320916784</v>
      </c>
      <c r="EI96" s="364">
        <v>9.2622123488205332</v>
      </c>
      <c r="EJ96" s="364">
        <v>10.496865533688739</v>
      </c>
      <c r="EK96" s="364">
        <v>7.6835399609961224</v>
      </c>
      <c r="EL96" s="364">
        <v>9.4482502510502329</v>
      </c>
      <c r="EM96" s="364">
        <v>7.9878204041375733</v>
      </c>
      <c r="EN96" s="364">
        <v>9.9192501572400698</v>
      </c>
      <c r="EO96" s="364">
        <v>9.5386688377727644</v>
      </c>
      <c r="EP96" s="364">
        <v>11.505402723996953</v>
      </c>
      <c r="EQ96" s="364">
        <v>7.1523766282104484</v>
      </c>
      <c r="ER96" s="364">
        <v>6.6639631386424609</v>
      </c>
      <c r="ES96" s="364">
        <v>5.8788625151004679</v>
      </c>
      <c r="ET96" s="364">
        <v>4.9113920245949938</v>
      </c>
      <c r="EU96" s="364">
        <v>4.7849683029340319E-2</v>
      </c>
      <c r="EV96" s="364">
        <v>4.8488539872980638</v>
      </c>
      <c r="EW96" s="364">
        <v>6.1838265042112806</v>
      </c>
      <c r="EX96" s="364">
        <v>6.3344179227906743</v>
      </c>
      <c r="EY96" s="364">
        <v>6.2979289582666018</v>
      </c>
      <c r="EZ96" s="364">
        <v>6.8903090493066808</v>
      </c>
      <c r="FA96" s="364">
        <v>7.2737418463925732</v>
      </c>
      <c r="FB96" s="364">
        <v>7.0927522414650177</v>
      </c>
      <c r="FC96" s="364">
        <v>7.1914642351755358</v>
      </c>
      <c r="FD96" s="364">
        <v>8.1538943943322213</v>
      </c>
      <c r="FE96" s="364">
        <v>8.7718684027182121</v>
      </c>
      <c r="FF96" s="364">
        <v>14.080775551311637</v>
      </c>
      <c r="FG96" s="364">
        <v>15.222748368422533</v>
      </c>
      <c r="FH96" s="364">
        <v>16.18907366163463</v>
      </c>
      <c r="FI96" s="410"/>
      <c r="FJ96" s="22">
        <v>41.355724067406392</v>
      </c>
      <c r="FK96" s="22">
        <v>77.352927349051953</v>
      </c>
      <c r="FL96" s="22">
        <v>120.23286638599461</v>
      </c>
      <c r="FM96" s="22">
        <v>139.36407122156876</v>
      </c>
      <c r="FN96" s="22">
        <v>132.84258198447358</v>
      </c>
      <c r="FO96" s="22">
        <v>96.030316956930918</v>
      </c>
      <c r="FP96" s="22">
        <v>35.472294584731891</v>
      </c>
      <c r="FQ96" s="309">
        <v>-12.853496368019638</v>
      </c>
      <c r="FR96" s="364">
        <v>56.836164506620847</v>
      </c>
      <c r="FS96" s="364">
        <v>108.96759258812196</v>
      </c>
      <c r="FT96" s="364">
        <v>119.7651360343327</v>
      </c>
      <c r="FU96" s="364">
        <v>79.282793081154111</v>
      </c>
      <c r="FV96" s="364">
        <f>'EDE''s'!C96</f>
        <v>90.866627750759051</v>
      </c>
      <c r="FW96" s="414"/>
      <c r="FX96" s="414"/>
      <c r="FY96" s="414"/>
      <c r="FZ96" s="414"/>
      <c r="GA96" s="414"/>
      <c r="GB96" s="414"/>
      <c r="GC96" s="414"/>
      <c r="GD96" s="414"/>
    </row>
    <row r="97" spans="1:186" ht="13.8" x14ac:dyDescent="0.3">
      <c r="A97" s="46"/>
      <c r="B97" s="24"/>
      <c r="C97" s="284"/>
      <c r="D97" s="284"/>
      <c r="E97" s="284"/>
      <c r="F97" s="285"/>
      <c r="G97" s="284"/>
      <c r="H97" s="284"/>
      <c r="I97" s="284"/>
      <c r="J97" s="285"/>
      <c r="K97" s="44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96"/>
      <c r="CS97" s="296"/>
      <c r="CT97" s="306"/>
      <c r="CU97" s="306"/>
      <c r="CV97" s="306"/>
      <c r="CW97" s="306"/>
      <c r="CX97" s="306"/>
      <c r="CY97" s="306"/>
      <c r="CZ97" s="306"/>
      <c r="DA97" s="306"/>
      <c r="DB97" s="306"/>
      <c r="DC97" s="306"/>
      <c r="DD97" s="306"/>
      <c r="DE97" s="306"/>
      <c r="DF97" s="306"/>
      <c r="DG97" s="306"/>
      <c r="DH97" s="306"/>
      <c r="DI97" s="306"/>
      <c r="DJ97" s="306"/>
      <c r="DK97" s="306"/>
      <c r="DL97" s="306"/>
      <c r="DM97" s="306"/>
      <c r="DN97" s="306"/>
      <c r="DO97" s="306"/>
      <c r="DP97" s="306"/>
      <c r="DQ97" s="306"/>
      <c r="DR97" s="306"/>
      <c r="DS97" s="306"/>
      <c r="DT97" s="306"/>
      <c r="DU97" s="306"/>
      <c r="DV97" s="306"/>
      <c r="DW97" s="306"/>
      <c r="DX97" s="306"/>
      <c r="DY97" s="306"/>
      <c r="DZ97" s="306"/>
      <c r="EA97" s="306"/>
      <c r="EB97" s="306"/>
      <c r="EC97" s="306"/>
      <c r="ED97" s="306"/>
      <c r="EE97" s="306"/>
      <c r="EF97" s="306"/>
      <c r="EG97" s="306"/>
      <c r="EH97" s="306"/>
      <c r="EI97" s="306"/>
      <c r="EJ97" s="306"/>
      <c r="EK97" s="306"/>
      <c r="EL97" s="306"/>
      <c r="EM97" s="306"/>
      <c r="EN97" s="306"/>
      <c r="EO97" s="306"/>
      <c r="EP97" s="306"/>
      <c r="EQ97" s="306"/>
      <c r="ER97" s="306"/>
      <c r="ES97" s="306"/>
      <c r="ET97" s="306"/>
      <c r="EU97" s="306"/>
      <c r="EV97" s="306"/>
      <c r="EW97" s="306"/>
      <c r="EX97" s="306"/>
      <c r="EY97" s="306"/>
      <c r="EZ97" s="306"/>
      <c r="FA97" s="306"/>
      <c r="FB97" s="306"/>
      <c r="FC97" s="306"/>
      <c r="FD97" s="306"/>
      <c r="FE97" s="306"/>
      <c r="FF97" s="306"/>
      <c r="FG97" s="306"/>
      <c r="FH97" s="306"/>
      <c r="FI97" s="410"/>
      <c r="FJ97" s="25"/>
      <c r="FK97" s="25"/>
      <c r="FL97" s="25"/>
      <c r="FM97" s="25"/>
      <c r="FN97" s="25"/>
      <c r="FO97" s="25"/>
      <c r="FP97" s="25"/>
      <c r="FQ97" s="306"/>
      <c r="FR97" s="306"/>
      <c r="FS97" s="306"/>
      <c r="FT97" s="306"/>
      <c r="FU97" s="306"/>
      <c r="FV97" s="306"/>
      <c r="FW97" s="414"/>
      <c r="FX97" s="414"/>
      <c r="FY97" s="414"/>
      <c r="FZ97" s="414"/>
      <c r="GA97" s="414"/>
      <c r="GB97" s="414"/>
      <c r="GC97" s="414"/>
      <c r="GD97" s="414"/>
    </row>
    <row r="98" spans="1:186" ht="13.8" x14ac:dyDescent="0.3">
      <c r="A98" s="46"/>
      <c r="B98" s="42" t="s">
        <v>37</v>
      </c>
      <c r="C98" s="286">
        <v>17.518526807975075</v>
      </c>
      <c r="D98" s="286">
        <v>9.9991374338988788</v>
      </c>
      <c r="E98" s="286">
        <v>7.5193893740761961</v>
      </c>
      <c r="F98" s="289">
        <v>0.75200380270643252</v>
      </c>
      <c r="G98" s="287"/>
      <c r="H98" s="286">
        <v>16.371482378374349</v>
      </c>
      <c r="I98" s="286">
        <v>-6.3723449444754703</v>
      </c>
      <c r="J98" s="289">
        <v>-0.38923445032032766</v>
      </c>
      <c r="K98" s="43">
        <v>0</v>
      </c>
      <c r="L98" s="28">
        <v>1.39503393181479</v>
      </c>
      <c r="M98" s="28">
        <v>1.3319980570380487</v>
      </c>
      <c r="N98" s="28">
        <v>1.6430720415942992</v>
      </c>
      <c r="O98" s="28">
        <v>1.3750507315551743</v>
      </c>
      <c r="P98" s="28">
        <v>1.3026670303839103</v>
      </c>
      <c r="Q98" s="28">
        <v>1.3878383377256682</v>
      </c>
      <c r="R98" s="28">
        <v>1.3914842024068355</v>
      </c>
      <c r="S98" s="28">
        <v>1.2897025981359636</v>
      </c>
      <c r="T98" s="28">
        <v>1.2908475388052389</v>
      </c>
      <c r="U98" s="28">
        <v>1.4157303953989937</v>
      </c>
      <c r="V98" s="28">
        <v>1.2295776935421394</v>
      </c>
      <c r="W98" s="28">
        <v>1.378972398519088</v>
      </c>
      <c r="X98" s="28">
        <v>1.8359241887563509</v>
      </c>
      <c r="Y98" s="28">
        <v>1.7550139388865635</v>
      </c>
      <c r="Z98" s="28">
        <v>2.062358109338092</v>
      </c>
      <c r="AA98" s="28">
        <v>1.8602383113827496</v>
      </c>
      <c r="AB98" s="28">
        <v>1.7191118618785883</v>
      </c>
      <c r="AC98" s="28">
        <v>1.88364321169747</v>
      </c>
      <c r="AD98" s="28">
        <v>1.853107491320386</v>
      </c>
      <c r="AE98" s="28">
        <v>1.8718794582020319</v>
      </c>
      <c r="AF98" s="28">
        <v>1.7879241610973748</v>
      </c>
      <c r="AG98" s="28">
        <v>1.8313482268176791</v>
      </c>
      <c r="AH98" s="28">
        <v>1.7545725592415793</v>
      </c>
      <c r="AI98" s="28">
        <v>1.6490400840936266</v>
      </c>
      <c r="AJ98" s="28">
        <v>1.4445394468727777</v>
      </c>
      <c r="AK98" s="28">
        <v>1.1671611224021159</v>
      </c>
      <c r="AL98" s="28">
        <v>1.4618371626635107</v>
      </c>
      <c r="AM98" s="28">
        <v>1.6335740002483909</v>
      </c>
      <c r="AN98" s="28">
        <v>1.378531305449203</v>
      </c>
      <c r="AO98" s="28">
        <v>1.3721507442057044</v>
      </c>
      <c r="AP98" s="28">
        <v>1.5663518294122392</v>
      </c>
      <c r="AQ98" s="28">
        <v>1.6976348728107156</v>
      </c>
      <c r="AR98" s="28">
        <v>1.8169769436097618</v>
      </c>
      <c r="AS98" s="28">
        <v>1.7056394201674485</v>
      </c>
      <c r="AT98" s="28">
        <v>1.3397140643134402</v>
      </c>
      <c r="AU98" s="28">
        <v>1.5656679842081291</v>
      </c>
      <c r="AV98" s="28">
        <v>1.4410393344254213</v>
      </c>
      <c r="AW98" s="28">
        <v>1.8730727149025588</v>
      </c>
      <c r="AX98" s="28">
        <v>1.5996262415341218</v>
      </c>
      <c r="AY98" s="28">
        <v>1.6504873307510599</v>
      </c>
      <c r="AZ98" s="28">
        <v>1.934069751779707</v>
      </c>
      <c r="BA98" s="28">
        <v>1.8812428961636936</v>
      </c>
      <c r="BB98" s="28">
        <v>2.0897838710418979</v>
      </c>
      <c r="BC98" s="28">
        <v>1.8345326495399261</v>
      </c>
      <c r="BD98" s="28">
        <v>1.5878032628088106</v>
      </c>
      <c r="BE98" s="28">
        <v>1.8134772883782895</v>
      </c>
      <c r="BF98" s="28">
        <v>1.6878831021506855</v>
      </c>
      <c r="BG98" s="28">
        <v>1.8181535940299676</v>
      </c>
      <c r="BH98" s="28">
        <v>1.7580045061441849</v>
      </c>
      <c r="BI98" s="28">
        <v>2.2112108226681162</v>
      </c>
      <c r="BJ98" s="28">
        <v>1.8078986220367077</v>
      </c>
      <c r="BK98" s="28">
        <v>1.7681839783987119</v>
      </c>
      <c r="BL98" s="28">
        <v>1.9506962084237833</v>
      </c>
      <c r="BM98" s="28">
        <v>1.6537931074937673</v>
      </c>
      <c r="BN98" s="28">
        <v>2.296689116313392</v>
      </c>
      <c r="BO98" s="28">
        <v>1.988629628252526</v>
      </c>
      <c r="BP98" s="28">
        <v>1.8424786074556276</v>
      </c>
      <c r="BQ98" s="28">
        <v>2.0120153358908457</v>
      </c>
      <c r="BR98" s="28">
        <v>1.9955765346050383</v>
      </c>
      <c r="BS98" s="28">
        <v>1.915598931840111</v>
      </c>
      <c r="BT98" s="28">
        <v>1.7590268871656902</v>
      </c>
      <c r="BU98" s="28">
        <v>1.5971339157559812</v>
      </c>
      <c r="BV98" s="28">
        <v>1.7420949760405753</v>
      </c>
      <c r="BW98" s="28">
        <v>1.6800107660009811</v>
      </c>
      <c r="BX98" s="28">
        <v>1.5465849740040523</v>
      </c>
      <c r="BY98" s="28">
        <v>1.5927512316845716</v>
      </c>
      <c r="BZ98" s="28">
        <v>1.7833120950363668</v>
      </c>
      <c r="CA98" s="28">
        <v>1.6962233074015631</v>
      </c>
      <c r="CB98" s="28">
        <v>1.8069679885449212</v>
      </c>
      <c r="CC98" s="28">
        <v>1.9481680642700159</v>
      </c>
      <c r="CD98" s="28">
        <v>1.6668037925223256</v>
      </c>
      <c r="CE98" s="28">
        <v>1.7890743550126151</v>
      </c>
      <c r="CF98" s="28">
        <v>1.7351314292204525</v>
      </c>
      <c r="CG98" s="28">
        <v>1.7149310119714718</v>
      </c>
      <c r="CH98" s="28">
        <v>1.8140348582422396</v>
      </c>
      <c r="CI98" s="28">
        <v>1.5653176611997646</v>
      </c>
      <c r="CJ98" s="28">
        <v>1.622198054857569</v>
      </c>
      <c r="CK98" s="28">
        <v>1.5965355452199623</v>
      </c>
      <c r="CL98" s="28">
        <v>1.7705733564873882</v>
      </c>
      <c r="CM98" s="28">
        <v>1.6546250870007295</v>
      </c>
      <c r="CN98" s="28">
        <v>1.7344685085853524</v>
      </c>
      <c r="CO98" s="28">
        <v>1.9559889793289353</v>
      </c>
      <c r="CP98" s="28">
        <v>1.7067093986129107</v>
      </c>
      <c r="CQ98" s="28">
        <v>1.9948697961900137</v>
      </c>
      <c r="CR98" s="298">
        <v>1.6174757794516761</v>
      </c>
      <c r="CS98" s="298">
        <v>1.7335987905393309</v>
      </c>
      <c r="CT98" s="362">
        <v>1.8135472841818507</v>
      </c>
      <c r="CU98" s="362">
        <v>1.8407071957429642</v>
      </c>
      <c r="CV98" s="362">
        <v>1.7626227973246784</v>
      </c>
      <c r="CW98" s="362">
        <v>1.777206719111589</v>
      </c>
      <c r="CX98" s="362">
        <v>1.7005119594734104</v>
      </c>
      <c r="CY98" s="362">
        <v>1.8038926285862127</v>
      </c>
      <c r="CZ98" s="362">
        <v>1.733013274397613</v>
      </c>
      <c r="DA98" s="362">
        <v>1.7280903953950602</v>
      </c>
      <c r="DB98" s="362">
        <v>1.6625555389327604</v>
      </c>
      <c r="DC98" s="362">
        <v>1.7496543941929248</v>
      </c>
      <c r="DD98" s="362">
        <v>1.6233837192301452</v>
      </c>
      <c r="DE98" s="362">
        <v>1.683248586099706</v>
      </c>
      <c r="DF98" s="362">
        <v>1.8641298189664641</v>
      </c>
      <c r="DG98" s="362">
        <v>1.5767087558050932</v>
      </c>
      <c r="DH98" s="362">
        <v>1.6596609341866175</v>
      </c>
      <c r="DI98" s="362">
        <v>1.7247451954126527</v>
      </c>
      <c r="DJ98" s="362">
        <v>1.714598323428876</v>
      </c>
      <c r="DK98" s="362">
        <v>2.1060822393487095</v>
      </c>
      <c r="DL98" s="362">
        <v>2.0078962596865915</v>
      </c>
      <c r="DM98" s="362">
        <v>1.7967884525646327</v>
      </c>
      <c r="DN98" s="362">
        <v>1.7871029209861793</v>
      </c>
      <c r="DO98" s="362">
        <v>1.6722388925300535</v>
      </c>
      <c r="DP98" s="362">
        <v>1.8598149153221417</v>
      </c>
      <c r="DQ98" s="362">
        <v>1.564546425536532</v>
      </c>
      <c r="DR98" s="362">
        <v>1.6762776282124983</v>
      </c>
      <c r="DS98" s="362">
        <v>1.6136419388546401</v>
      </c>
      <c r="DT98" s="362">
        <v>1.6717595555222668</v>
      </c>
      <c r="DU98" s="362">
        <v>1.7391864673658779</v>
      </c>
      <c r="DV98" s="362">
        <v>1.8105613091696582</v>
      </c>
      <c r="DW98" s="362">
        <v>1.801291116201063</v>
      </c>
      <c r="DX98" s="362">
        <v>1.8831022207591888</v>
      </c>
      <c r="DY98" s="362">
        <v>1.932024169718074</v>
      </c>
      <c r="DZ98" s="362">
        <v>1.7860404565444838</v>
      </c>
      <c r="EA98" s="362">
        <v>1.7863808996215909</v>
      </c>
      <c r="EB98" s="362">
        <v>1.9415791831840918</v>
      </c>
      <c r="EC98" s="362">
        <v>1.606527783686571</v>
      </c>
      <c r="ED98" s="362">
        <v>1.7882210548599995</v>
      </c>
      <c r="EE98" s="362">
        <v>1.6875574239798701</v>
      </c>
      <c r="EF98" s="362">
        <v>1.8404878715783939</v>
      </c>
      <c r="EG98" s="362">
        <v>1.813108843688946</v>
      </c>
      <c r="EH98" s="362">
        <v>2.0791889635574607</v>
      </c>
      <c r="EI98" s="362">
        <v>1.7807191694869984</v>
      </c>
      <c r="EJ98" s="362">
        <v>1.8340920843520179</v>
      </c>
      <c r="EK98" s="362">
        <v>1.8748525483140566</v>
      </c>
      <c r="EL98" s="362">
        <v>1.688089343302601</v>
      </c>
      <c r="EM98" s="362">
        <v>1.9355031632841959</v>
      </c>
      <c r="EN98" s="362">
        <v>1.8591290877560009</v>
      </c>
      <c r="EO98" s="362">
        <v>1.6527765427148291</v>
      </c>
      <c r="EP98" s="362">
        <v>1.2680177666457557</v>
      </c>
      <c r="EQ98" s="362">
        <v>0.67321626658844258</v>
      </c>
      <c r="ER98" s="362">
        <v>0.69876117465888532</v>
      </c>
      <c r="ES98" s="362">
        <v>0.82181813971792406</v>
      </c>
      <c r="ET98" s="362">
        <v>0.89471473900166554</v>
      </c>
      <c r="EU98" s="362">
        <v>0.94612854861350626</v>
      </c>
      <c r="EV98" s="362">
        <v>1.1845751682018704</v>
      </c>
      <c r="EW98" s="362">
        <v>1.5102961443632206</v>
      </c>
      <c r="EX98" s="362">
        <v>1.5649136085998163</v>
      </c>
      <c r="EY98" s="362">
        <v>1.7937727157834611</v>
      </c>
      <c r="EZ98" s="362">
        <v>1.6969418092322262</v>
      </c>
      <c r="FA98" s="362">
        <v>1.8276828248715915</v>
      </c>
      <c r="FB98" s="362">
        <v>2.1719232140681393</v>
      </c>
      <c r="FC98" s="362">
        <v>1.9505322972511343</v>
      </c>
      <c r="FD98" s="362">
        <v>1.9355010795889283</v>
      </c>
      <c r="FE98" s="362">
        <v>1.8775881367087854</v>
      </c>
      <c r="FF98" s="362">
        <v>1.935706970641081</v>
      </c>
      <c r="FG98" s="362">
        <v>2.03644639185557</v>
      </c>
      <c r="FH98" s="362">
        <v>2.0862040837576181</v>
      </c>
      <c r="FI98" s="410"/>
      <c r="FJ98" s="28">
        <v>16.431974956920151</v>
      </c>
      <c r="FK98" s="28">
        <v>21.864161602712493</v>
      </c>
      <c r="FL98" s="28">
        <v>18.149778896363436</v>
      </c>
      <c r="FM98" s="28">
        <v>21.211172037506138</v>
      </c>
      <c r="FN98" s="28">
        <v>23.200775399522815</v>
      </c>
      <c r="FO98" s="28">
        <v>20.608152353439657</v>
      </c>
      <c r="FP98" s="28">
        <v>20.86538368691679</v>
      </c>
      <c r="FQ98" s="308">
        <v>20.922876757330073</v>
      </c>
      <c r="FR98" s="362">
        <v>21.216584098245718</v>
      </c>
      <c r="FS98" s="362">
        <v>21.124627102828015</v>
      </c>
      <c r="FT98" s="362">
        <v>21.869927433275205</v>
      </c>
      <c r="FU98" s="362">
        <v>14.868119902645379</v>
      </c>
      <c r="FV98" s="362">
        <f>'EDE''s'!C98</f>
        <v>17.518526807975075</v>
      </c>
      <c r="FW98" s="414"/>
      <c r="FX98" s="414"/>
      <c r="FY98" s="414"/>
      <c r="FZ98" s="414"/>
      <c r="GA98" s="414"/>
      <c r="GB98" s="414"/>
      <c r="GC98" s="414"/>
      <c r="GD98" s="414"/>
    </row>
    <row r="99" spans="1:186" ht="13.8" x14ac:dyDescent="0.3">
      <c r="A99" s="46"/>
      <c r="B99" s="21" t="s">
        <v>18</v>
      </c>
      <c r="C99" s="288">
        <v>6.4070432993230204</v>
      </c>
      <c r="D99" s="288">
        <v>4.0565839707936613</v>
      </c>
      <c r="E99" s="288">
        <v>2.3504593285293591</v>
      </c>
      <c r="F99" s="285">
        <v>0.57941838390430189</v>
      </c>
      <c r="G99" s="284"/>
      <c r="H99" s="288">
        <v>6.1874647253751176</v>
      </c>
      <c r="I99" s="288">
        <v>-2.1308807545814563</v>
      </c>
      <c r="J99" s="285">
        <v>-0.34438673174856294</v>
      </c>
      <c r="K99" s="44">
        <v>0</v>
      </c>
      <c r="L99" s="22">
        <v>0.40852552453952323</v>
      </c>
      <c r="M99" s="22">
        <v>0.38224226671415623</v>
      </c>
      <c r="N99" s="22">
        <v>0.50442551818072501</v>
      </c>
      <c r="O99" s="22">
        <v>0.38955859570367984</v>
      </c>
      <c r="P99" s="22">
        <v>0.34168101628559877</v>
      </c>
      <c r="Q99" s="22">
        <v>0.41595479717964878</v>
      </c>
      <c r="R99" s="22">
        <v>0.39269639362424003</v>
      </c>
      <c r="S99" s="22">
        <v>0.37106212468063077</v>
      </c>
      <c r="T99" s="22">
        <v>0.3714773294908742</v>
      </c>
      <c r="U99" s="22">
        <v>0.35155312033401537</v>
      </c>
      <c r="V99" s="22">
        <v>0.30620867688561787</v>
      </c>
      <c r="W99" s="22">
        <v>0.33839820692401068</v>
      </c>
      <c r="X99" s="22">
        <v>0.35788985917826371</v>
      </c>
      <c r="Y99" s="22">
        <v>0.43554699389746865</v>
      </c>
      <c r="Z99" s="22">
        <v>0.42859855469791913</v>
      </c>
      <c r="AA99" s="22">
        <v>0.41784141382914108</v>
      </c>
      <c r="AB99" s="22">
        <v>0.37951941513858056</v>
      </c>
      <c r="AC99" s="22">
        <v>0.36420772515401412</v>
      </c>
      <c r="AD99" s="22">
        <v>0.38296210182271884</v>
      </c>
      <c r="AE99" s="22">
        <v>0.44489899755203627</v>
      </c>
      <c r="AF99" s="22">
        <v>0.34768862568963838</v>
      </c>
      <c r="AG99" s="22">
        <v>0.35120750856525901</v>
      </c>
      <c r="AH99" s="22">
        <v>0.29972069495109777</v>
      </c>
      <c r="AI99" s="22">
        <v>0.25567984534689958</v>
      </c>
      <c r="AJ99" s="22">
        <v>0.39732807774572554</v>
      </c>
      <c r="AK99" s="22">
        <v>0.18644937365717693</v>
      </c>
      <c r="AL99" s="22">
        <v>0.26412064436903332</v>
      </c>
      <c r="AM99" s="22">
        <v>0.27565107856353327</v>
      </c>
      <c r="AN99" s="22">
        <v>0.24096344173234774</v>
      </c>
      <c r="AO99" s="22">
        <v>0.30674855565931819</v>
      </c>
      <c r="AP99" s="22">
        <v>0.45747389046616949</v>
      </c>
      <c r="AQ99" s="22">
        <v>0.51657193748033148</v>
      </c>
      <c r="AR99" s="22">
        <v>0.57212536289341254</v>
      </c>
      <c r="AS99" s="22">
        <v>0.56540781189323863</v>
      </c>
      <c r="AT99" s="22">
        <v>0.43297950148645314</v>
      </c>
      <c r="AU99" s="22">
        <v>0.55490137518607219</v>
      </c>
      <c r="AV99" s="22">
        <v>0.47193379738515107</v>
      </c>
      <c r="AW99" s="22">
        <v>0.69663023024587745</v>
      </c>
      <c r="AX99" s="22">
        <v>0.55858410872158204</v>
      </c>
      <c r="AY99" s="22">
        <v>0.53159918970228515</v>
      </c>
      <c r="AZ99" s="22">
        <v>0.58605446562405683</v>
      </c>
      <c r="BA99" s="22">
        <v>0.65067014252643374</v>
      </c>
      <c r="BB99" s="22">
        <v>0.92861387816820717</v>
      </c>
      <c r="BC99" s="22">
        <v>0.71637214722360465</v>
      </c>
      <c r="BD99" s="22">
        <v>0.66980417878766596</v>
      </c>
      <c r="BE99" s="22">
        <v>0.74695440902271137</v>
      </c>
      <c r="BF99" s="22">
        <v>0.71378616300062192</v>
      </c>
      <c r="BG99" s="22">
        <v>0.73742507457574791</v>
      </c>
      <c r="BH99" s="22">
        <v>0.70518936858471393</v>
      </c>
      <c r="BI99" s="22">
        <v>1.2836375027218707</v>
      </c>
      <c r="BJ99" s="22">
        <v>0.79067236214924164</v>
      </c>
      <c r="BK99" s="22">
        <v>0.72946072979679233</v>
      </c>
      <c r="BL99" s="22">
        <v>0.91923481354137904</v>
      </c>
      <c r="BM99" s="22">
        <v>0.6541032337321705</v>
      </c>
      <c r="BN99" s="22">
        <v>0.89221236185330322</v>
      </c>
      <c r="BO99" s="22">
        <v>0.72763384862297897</v>
      </c>
      <c r="BP99" s="22">
        <v>0.698701819182317</v>
      </c>
      <c r="BQ99" s="22">
        <v>0.77860705792973495</v>
      </c>
      <c r="BR99" s="22">
        <v>0.73494202104144346</v>
      </c>
      <c r="BS99" s="22">
        <v>0.71776637907615082</v>
      </c>
      <c r="BT99" s="22">
        <v>0.66221007675265042</v>
      </c>
      <c r="BU99" s="22">
        <v>0.61101255346593686</v>
      </c>
      <c r="BV99" s="22">
        <v>0.57514164728857087</v>
      </c>
      <c r="BW99" s="22">
        <v>0.62862542380727504</v>
      </c>
      <c r="BX99" s="22">
        <v>0.57886286589770519</v>
      </c>
      <c r="BY99" s="22">
        <v>0.62675414513432315</v>
      </c>
      <c r="BZ99" s="22">
        <v>0.66567852135059757</v>
      </c>
      <c r="CA99" s="22">
        <v>0.65216480014494871</v>
      </c>
      <c r="CB99" s="22">
        <v>0.6885774181902633</v>
      </c>
      <c r="CC99" s="22">
        <v>0.7247593805299658</v>
      </c>
      <c r="CD99" s="22">
        <v>0.64115541277629262</v>
      </c>
      <c r="CE99" s="22">
        <v>0.63951370226491555</v>
      </c>
      <c r="CF99" s="22">
        <v>0.67193638431935998</v>
      </c>
      <c r="CG99" s="22">
        <v>0.61152789043195743</v>
      </c>
      <c r="CH99" s="22">
        <v>0.67645161175713486</v>
      </c>
      <c r="CI99" s="22">
        <v>0.54637956655593412</v>
      </c>
      <c r="CJ99" s="22">
        <v>0.5850779188141696</v>
      </c>
      <c r="CK99" s="22">
        <v>0.60688546696085566</v>
      </c>
      <c r="CL99" s="22">
        <v>0.66039233941034736</v>
      </c>
      <c r="CM99" s="22">
        <v>0.58967096955694498</v>
      </c>
      <c r="CN99" s="22">
        <v>0.57738477520661879</v>
      </c>
      <c r="CO99" s="22">
        <v>0.75077003390398811</v>
      </c>
      <c r="CP99" s="22">
        <v>0.5937509115560613</v>
      </c>
      <c r="CQ99" s="22">
        <v>0.69304444876416049</v>
      </c>
      <c r="CR99" s="299">
        <v>0.57129569421730375</v>
      </c>
      <c r="CS99" s="299">
        <v>0.62304428505250842</v>
      </c>
      <c r="CT99" s="364">
        <v>0.5981077833370444</v>
      </c>
      <c r="CU99" s="364">
        <v>0.61952970176758615</v>
      </c>
      <c r="CV99" s="364">
        <v>0.59339473323021397</v>
      </c>
      <c r="CW99" s="364">
        <v>0.64506680638439096</v>
      </c>
      <c r="CX99" s="364">
        <v>0.57516384763395323</v>
      </c>
      <c r="CY99" s="364">
        <v>0.6343349723188898</v>
      </c>
      <c r="CZ99" s="364">
        <v>0.65086419503363357</v>
      </c>
      <c r="DA99" s="364">
        <v>0.62933266073893424</v>
      </c>
      <c r="DB99" s="364">
        <v>0.60481908678602314</v>
      </c>
      <c r="DC99" s="364">
        <v>0.64831728131876087</v>
      </c>
      <c r="DD99" s="364">
        <v>0.58266378091948423</v>
      </c>
      <c r="DE99" s="364">
        <v>0.5739586016953645</v>
      </c>
      <c r="DF99" s="364">
        <v>0.64728469985544335</v>
      </c>
      <c r="DG99" s="364">
        <v>0.55955702922180628</v>
      </c>
      <c r="DH99" s="364">
        <v>0.60130493336874591</v>
      </c>
      <c r="DI99" s="364">
        <v>0.60784491333470725</v>
      </c>
      <c r="DJ99" s="364">
        <v>0.59908865274783329</v>
      </c>
      <c r="DK99" s="364">
        <v>0.91568600093715413</v>
      </c>
      <c r="DL99" s="364">
        <v>0.98306685582327025</v>
      </c>
      <c r="DM99" s="364">
        <v>0.7090185856989335</v>
      </c>
      <c r="DN99" s="364">
        <v>0.67822472056015071</v>
      </c>
      <c r="DO99" s="364">
        <v>0.63185323473351285</v>
      </c>
      <c r="DP99" s="364">
        <v>0.72947241614300329</v>
      </c>
      <c r="DQ99" s="364">
        <v>0.58800604238205989</v>
      </c>
      <c r="DR99" s="364">
        <v>0.6399973755038898</v>
      </c>
      <c r="DS99" s="364">
        <v>0.63575231396070453</v>
      </c>
      <c r="DT99" s="364">
        <v>0.58590685400127096</v>
      </c>
      <c r="DU99" s="364">
        <v>0.68231867407583657</v>
      </c>
      <c r="DV99" s="364">
        <v>0.66507328357274242</v>
      </c>
      <c r="DW99" s="364">
        <v>0.62980532641832687</v>
      </c>
      <c r="DX99" s="364">
        <v>0.63900449350470989</v>
      </c>
      <c r="DY99" s="364">
        <v>0.68616488284611399</v>
      </c>
      <c r="DZ99" s="364">
        <v>0.64065068242331669</v>
      </c>
      <c r="EA99" s="364">
        <v>0.66228857498506322</v>
      </c>
      <c r="EB99" s="364">
        <v>0.71317167982436513</v>
      </c>
      <c r="EC99" s="364">
        <v>0.5840128903518913</v>
      </c>
      <c r="ED99" s="364">
        <v>0.70130775059750761</v>
      </c>
      <c r="EE99" s="364">
        <v>0.66739311130628831</v>
      </c>
      <c r="EF99" s="364">
        <v>0.7330593898510247</v>
      </c>
      <c r="EG99" s="364">
        <v>0.65511165122802373</v>
      </c>
      <c r="EH99" s="364">
        <v>0.74395656532725174</v>
      </c>
      <c r="EI99" s="364">
        <v>0.65705310714478904</v>
      </c>
      <c r="EJ99" s="364">
        <v>0.73239857974397649</v>
      </c>
      <c r="EK99" s="364">
        <v>0.71933308372163218</v>
      </c>
      <c r="EL99" s="364">
        <v>0.60343935247620051</v>
      </c>
      <c r="EM99" s="364">
        <v>0.77379853657705855</v>
      </c>
      <c r="EN99" s="364">
        <v>0.7225366725916017</v>
      </c>
      <c r="EO99" s="364">
        <v>0.61513970699002463</v>
      </c>
      <c r="EP99" s="364">
        <v>0.41869623643207482</v>
      </c>
      <c r="EQ99" s="364">
        <v>0.35323391006588534</v>
      </c>
      <c r="ER99" s="364">
        <v>0.31972139610120315</v>
      </c>
      <c r="ES99" s="364">
        <v>0.33200173365806185</v>
      </c>
      <c r="ET99" s="364">
        <v>0.39420552161960198</v>
      </c>
      <c r="EU99" s="364">
        <v>0.39106153785647996</v>
      </c>
      <c r="EV99" s="364">
        <v>0.5099872554787277</v>
      </c>
      <c r="EW99" s="364">
        <v>0.6192417574864072</v>
      </c>
      <c r="EX99" s="364">
        <v>0.63305969911508375</v>
      </c>
      <c r="EY99" s="364">
        <v>0.6685863283111998</v>
      </c>
      <c r="EZ99" s="364">
        <v>0.62666202447409391</v>
      </c>
      <c r="FA99" s="364">
        <v>0.71171008540917846</v>
      </c>
      <c r="FB99" s="364">
        <v>0.71671312474108673</v>
      </c>
      <c r="FC99" s="364">
        <v>0.70505308433966052</v>
      </c>
      <c r="FD99" s="364">
        <v>0.75835354193630422</v>
      </c>
      <c r="FE99" s="364">
        <v>0.66691806311681756</v>
      </c>
      <c r="FF99" s="364">
        <v>0.68911672593694429</v>
      </c>
      <c r="FG99" s="364">
        <v>0.78038114204853093</v>
      </c>
      <c r="FH99" s="364">
        <v>0.75213550732040246</v>
      </c>
      <c r="FI99" s="410"/>
      <c r="FJ99" s="22">
        <v>4.5737835705427203</v>
      </c>
      <c r="FK99" s="22">
        <v>4.4657617358230377</v>
      </c>
      <c r="FL99" s="22">
        <v>4.7707210511328126</v>
      </c>
      <c r="FM99" s="22">
        <v>8.0084277849839438</v>
      </c>
      <c r="FN99" s="22">
        <v>9.6321614982320991</v>
      </c>
      <c r="FO99" s="22">
        <v>7.6944559476034442</v>
      </c>
      <c r="FP99" s="22">
        <v>7.5632723172375336</v>
      </c>
      <c r="FQ99" s="309">
        <v>7.3932710478192432</v>
      </c>
      <c r="FR99" s="364">
        <v>8.0895520088964066</v>
      </c>
      <c r="FS99" s="364">
        <v>7.7844409198170395</v>
      </c>
      <c r="FT99" s="364">
        <v>8.2840356981500101</v>
      </c>
      <c r="FU99" s="364">
        <v>5.9774717557063521</v>
      </c>
      <c r="FV99" s="364">
        <f>'EDE''s'!C99</f>
        <v>6.4070432993230204</v>
      </c>
      <c r="FW99" s="414"/>
      <c r="FX99" s="414"/>
      <c r="FY99" s="414"/>
      <c r="FZ99" s="414"/>
      <c r="GA99" s="414"/>
      <c r="GB99" s="414"/>
      <c r="GC99" s="414"/>
      <c r="GD99" s="414"/>
    </row>
    <row r="100" spans="1:186" ht="13.8" x14ac:dyDescent="0.3">
      <c r="A100" s="46"/>
      <c r="B100" s="21" t="s">
        <v>19</v>
      </c>
      <c r="C100" s="288">
        <v>5.2139007859384998</v>
      </c>
      <c r="D100" s="288">
        <v>3.0603135058737014</v>
      </c>
      <c r="E100" s="288">
        <v>2.1535872800647984</v>
      </c>
      <c r="F100" s="285">
        <v>0.70371459523064839</v>
      </c>
      <c r="G100" s="284"/>
      <c r="H100" s="288">
        <v>4.8194112907141466</v>
      </c>
      <c r="I100" s="288">
        <v>-1.7590977848404452</v>
      </c>
      <c r="J100" s="285">
        <v>-0.36500262765076846</v>
      </c>
      <c r="K100" s="44">
        <v>0</v>
      </c>
      <c r="L100" s="22">
        <v>0.55758459792577741</v>
      </c>
      <c r="M100" s="22">
        <v>0.57652235612181646</v>
      </c>
      <c r="N100" s="22">
        <v>0.67676877854503859</v>
      </c>
      <c r="O100" s="22">
        <v>0.54859676188672735</v>
      </c>
      <c r="P100" s="22">
        <v>0.55972401419798545</v>
      </c>
      <c r="Q100" s="22">
        <v>0.52035423788590296</v>
      </c>
      <c r="R100" s="22">
        <v>0.53998559776211374</v>
      </c>
      <c r="S100" s="22">
        <v>0.51993721955715977</v>
      </c>
      <c r="T100" s="22">
        <v>0.47878729995266139</v>
      </c>
      <c r="U100" s="22">
        <v>0.52665348670021572</v>
      </c>
      <c r="V100" s="22">
        <v>0.44104781141054733</v>
      </c>
      <c r="W100" s="22">
        <v>0.49994331833803846</v>
      </c>
      <c r="X100" s="22">
        <v>1.0462855124806716</v>
      </c>
      <c r="Y100" s="22">
        <v>0.86373994046176572</v>
      </c>
      <c r="Z100" s="22">
        <v>1.0694669893114741</v>
      </c>
      <c r="AA100" s="22">
        <v>1.0251043464343752</v>
      </c>
      <c r="AB100" s="22">
        <v>0.95372404083107598</v>
      </c>
      <c r="AC100" s="22">
        <v>1.1355965014070433</v>
      </c>
      <c r="AD100" s="22">
        <v>1.0525791393620483</v>
      </c>
      <c r="AE100" s="22">
        <v>1.0467356740015421</v>
      </c>
      <c r="AF100" s="22">
        <v>1.0276815584478678</v>
      </c>
      <c r="AG100" s="22">
        <v>1.0324299701218111</v>
      </c>
      <c r="AH100" s="22">
        <v>0.98360830387224585</v>
      </c>
      <c r="AI100" s="22">
        <v>0.88195681134301074</v>
      </c>
      <c r="AJ100" s="22">
        <v>0.63112753410098854</v>
      </c>
      <c r="AK100" s="22">
        <v>0.56863903306182151</v>
      </c>
      <c r="AL100" s="22">
        <v>0.70682366841397626</v>
      </c>
      <c r="AM100" s="22">
        <v>0.90490369959072692</v>
      </c>
      <c r="AN100" s="22">
        <v>0.71291657401524433</v>
      </c>
      <c r="AO100" s="22">
        <v>0.64926875859140043</v>
      </c>
      <c r="AP100" s="22">
        <v>0.68795983689572127</v>
      </c>
      <c r="AQ100" s="22">
        <v>0.6691591560898511</v>
      </c>
      <c r="AR100" s="22">
        <v>0.68036689799784777</v>
      </c>
      <c r="AS100" s="22">
        <v>0.51327514158304477</v>
      </c>
      <c r="AT100" s="22">
        <v>0.33410974645912567</v>
      </c>
      <c r="AU100" s="22">
        <v>0.41512429590316485</v>
      </c>
      <c r="AV100" s="22">
        <v>0.34660282718991031</v>
      </c>
      <c r="AW100" s="22">
        <v>0.59766278985739363</v>
      </c>
      <c r="AX100" s="22">
        <v>0.39192996293698756</v>
      </c>
      <c r="AY100" s="22">
        <v>0.58265161675775345</v>
      </c>
      <c r="AZ100" s="22">
        <v>0.73903363312271941</v>
      </c>
      <c r="BA100" s="22">
        <v>0.69404278297041611</v>
      </c>
      <c r="BB100" s="22">
        <v>0.63896323871603833</v>
      </c>
      <c r="BC100" s="22">
        <v>0.55161588524318172</v>
      </c>
      <c r="BD100" s="22">
        <v>0.39616591408276125</v>
      </c>
      <c r="BE100" s="22">
        <v>0.47272946904513125</v>
      </c>
      <c r="BF100" s="22">
        <v>0.4101333312524813</v>
      </c>
      <c r="BG100" s="22">
        <v>0.49408212763000509</v>
      </c>
      <c r="BH100" s="22">
        <v>0.48433111366555898</v>
      </c>
      <c r="BI100" s="22">
        <v>0.41982334352504325</v>
      </c>
      <c r="BJ100" s="22">
        <v>0.45198840505484178</v>
      </c>
      <c r="BK100" s="22">
        <v>0.48034365097689435</v>
      </c>
      <c r="BL100" s="22">
        <v>0.50039862298887428</v>
      </c>
      <c r="BM100" s="22">
        <v>0.49498908906887468</v>
      </c>
      <c r="BN100" s="22">
        <v>0.83152669483355768</v>
      </c>
      <c r="BO100" s="22">
        <v>0.61818876897625319</v>
      </c>
      <c r="BP100" s="22">
        <v>0.61316760221046229</v>
      </c>
      <c r="BQ100" s="22">
        <v>0.65411683464541004</v>
      </c>
      <c r="BR100" s="22">
        <v>0.53607354534680296</v>
      </c>
      <c r="BS100" s="22">
        <v>0.59029881310363563</v>
      </c>
      <c r="BT100" s="22">
        <v>0.55038095845396218</v>
      </c>
      <c r="BU100" s="22">
        <v>0.49291844647153782</v>
      </c>
      <c r="BV100" s="22">
        <v>0.62588339846687435</v>
      </c>
      <c r="BW100" s="22">
        <v>0.56848911919377088</v>
      </c>
      <c r="BX100" s="22">
        <v>0.54127609846048585</v>
      </c>
      <c r="BY100" s="22">
        <v>0.57010421677464462</v>
      </c>
      <c r="BZ100" s="22">
        <v>0.61739485208227707</v>
      </c>
      <c r="CA100" s="22">
        <v>0.58595411131701591</v>
      </c>
      <c r="CB100" s="22">
        <v>0.63423926593066793</v>
      </c>
      <c r="CC100" s="22">
        <v>0.67042210665360913</v>
      </c>
      <c r="CD100" s="22">
        <v>0.54033762599836022</v>
      </c>
      <c r="CE100" s="22">
        <v>0.6067065212638203</v>
      </c>
      <c r="CF100" s="22">
        <v>0.56052903530090448</v>
      </c>
      <c r="CG100" s="22">
        <v>0.63148897256565639</v>
      </c>
      <c r="CH100" s="22">
        <v>0.62281348352267141</v>
      </c>
      <c r="CI100" s="22">
        <v>0.56118971827060227</v>
      </c>
      <c r="CJ100" s="22">
        <v>0.57338342178925572</v>
      </c>
      <c r="CK100" s="22">
        <v>0.51765329812601069</v>
      </c>
      <c r="CL100" s="22">
        <v>0.61714151929073147</v>
      </c>
      <c r="CM100" s="22">
        <v>0.57165176715038568</v>
      </c>
      <c r="CN100" s="22">
        <v>0.60996725317390543</v>
      </c>
      <c r="CO100" s="22">
        <v>0.56779305641032474</v>
      </c>
      <c r="CP100" s="22">
        <v>0.56511810632289461</v>
      </c>
      <c r="CQ100" s="22">
        <v>0.63494274782165616</v>
      </c>
      <c r="CR100" s="299">
        <v>0.49602376960412481</v>
      </c>
      <c r="CS100" s="299">
        <v>0.60529897518147469</v>
      </c>
      <c r="CT100" s="364">
        <v>0.61408704479866727</v>
      </c>
      <c r="CU100" s="364">
        <v>0.61221549107483597</v>
      </c>
      <c r="CV100" s="364">
        <v>0.6165793507766717</v>
      </c>
      <c r="CW100" s="364">
        <v>0.57863967173588515</v>
      </c>
      <c r="CX100" s="364">
        <v>0.58235157594929643</v>
      </c>
      <c r="CY100" s="364">
        <v>0.55478320940049419</v>
      </c>
      <c r="CZ100" s="364">
        <v>0.55186975566653529</v>
      </c>
      <c r="DA100" s="364">
        <v>0.54145321822422132</v>
      </c>
      <c r="DB100" s="364">
        <v>0.50987221121587989</v>
      </c>
      <c r="DC100" s="364">
        <v>0.52172258961608309</v>
      </c>
      <c r="DD100" s="364">
        <v>0.46847872252195233</v>
      </c>
      <c r="DE100" s="364">
        <v>0.53772224322861972</v>
      </c>
      <c r="DF100" s="364">
        <v>0.59266084256887541</v>
      </c>
      <c r="DG100" s="364">
        <v>0.50612703463715913</v>
      </c>
      <c r="DH100" s="364">
        <v>0.52867193962082759</v>
      </c>
      <c r="DI100" s="364">
        <v>0.58003044673568405</v>
      </c>
      <c r="DJ100" s="364">
        <v>0.58655636665790312</v>
      </c>
      <c r="DK100" s="364">
        <v>0.59452195967372268</v>
      </c>
      <c r="DL100" s="364">
        <v>0.55882242804994087</v>
      </c>
      <c r="DM100" s="364">
        <v>0.56199010963509322</v>
      </c>
      <c r="DN100" s="364">
        <v>0.52439014632078795</v>
      </c>
      <c r="DO100" s="364">
        <v>0.53490124291295549</v>
      </c>
      <c r="DP100" s="364">
        <v>0.52621937234510541</v>
      </c>
      <c r="DQ100" s="364">
        <v>0.50369874991553498</v>
      </c>
      <c r="DR100" s="364">
        <v>0.49448326066051845</v>
      </c>
      <c r="DS100" s="364">
        <v>0.46735810812726353</v>
      </c>
      <c r="DT100" s="364">
        <v>0.57171025428223132</v>
      </c>
      <c r="DU100" s="364">
        <v>0.5542951218327633</v>
      </c>
      <c r="DV100" s="364">
        <v>0.57497453599036863</v>
      </c>
      <c r="DW100" s="364">
        <v>0.59181819613252951</v>
      </c>
      <c r="DX100" s="364">
        <v>0.55872341331331365</v>
      </c>
      <c r="DY100" s="364">
        <v>0.59298876343117735</v>
      </c>
      <c r="DZ100" s="364">
        <v>0.58005828651209201</v>
      </c>
      <c r="EA100" s="364">
        <v>0.53393044373630838</v>
      </c>
      <c r="EB100" s="364">
        <v>0.58556873060836245</v>
      </c>
      <c r="EC100" s="364">
        <v>0.47944203590039108</v>
      </c>
      <c r="ED100" s="364">
        <v>0.53130625029677536</v>
      </c>
      <c r="EE100" s="364">
        <v>0.48231342151905859</v>
      </c>
      <c r="EF100" s="364">
        <v>0.57345413381271904</v>
      </c>
      <c r="EG100" s="364">
        <v>0.56888348693120172</v>
      </c>
      <c r="EH100" s="364">
        <v>0.5951941423333641</v>
      </c>
      <c r="EI100" s="364">
        <v>0.5160411467574384</v>
      </c>
      <c r="EJ100" s="364">
        <v>0.48720794255483552</v>
      </c>
      <c r="EK100" s="364">
        <v>0.52230953276484993</v>
      </c>
      <c r="EL100" s="364">
        <v>0.4783114999120478</v>
      </c>
      <c r="EM100" s="364">
        <v>0.46008312782790434</v>
      </c>
      <c r="EN100" s="364">
        <v>0.49779104702439958</v>
      </c>
      <c r="EO100" s="364">
        <v>0.4799221468160127</v>
      </c>
      <c r="EP100" s="364">
        <v>0.39891093453717846</v>
      </c>
      <c r="EQ100" s="364">
        <v>0.10072868497229798</v>
      </c>
      <c r="ER100" s="364">
        <v>0.13401762204963219</v>
      </c>
      <c r="ES100" s="364">
        <v>0.30124290493015377</v>
      </c>
      <c r="ET100" s="364">
        <v>0.31990831482281279</v>
      </c>
      <c r="EU100" s="364">
        <v>0.36837077340820357</v>
      </c>
      <c r="EV100" s="364">
        <v>0.45942107731301046</v>
      </c>
      <c r="EW100" s="364">
        <v>0.57629759394587965</v>
      </c>
      <c r="EX100" s="364">
        <v>0.52157687347298887</v>
      </c>
      <c r="EY100" s="364">
        <v>0.61998088618100744</v>
      </c>
      <c r="EZ100" s="364">
        <v>0.56635289701834324</v>
      </c>
      <c r="FA100" s="364">
        <v>0.55983842707343467</v>
      </c>
      <c r="FB100" s="364">
        <v>0.6610746117615105</v>
      </c>
      <c r="FC100" s="364">
        <v>0.63181862741148698</v>
      </c>
      <c r="FD100" s="364">
        <v>0.54761574387600132</v>
      </c>
      <c r="FE100" s="364">
        <v>0.55505383346929127</v>
      </c>
      <c r="FF100" s="364">
        <v>0.55831449272321521</v>
      </c>
      <c r="FG100" s="364">
        <v>0.57417061681353876</v>
      </c>
      <c r="FH100" s="364">
        <v>0.5596615357916791</v>
      </c>
      <c r="FI100" s="410"/>
      <c r="FJ100" s="22">
        <v>6.4459054802839848</v>
      </c>
      <c r="FK100" s="22">
        <v>12.118908788074931</v>
      </c>
      <c r="FL100" s="22">
        <v>7.4736743427029122</v>
      </c>
      <c r="FM100" s="22">
        <v>6.3156135788047791</v>
      </c>
      <c r="FN100" s="22">
        <v>6.6752464843962098</v>
      </c>
      <c r="FO100" s="22">
        <v>7.0041067210670258</v>
      </c>
      <c r="FP100" s="22">
        <v>7.0336723797449983</v>
      </c>
      <c r="FQ100" s="309">
        <v>6.7848968632441711</v>
      </c>
      <c r="FR100" s="364">
        <v>6.5748734825635209</v>
      </c>
      <c r="FS100" s="364">
        <v>6.5502585062792065</v>
      </c>
      <c r="FT100" s="364">
        <v>6.2801154512189488</v>
      </c>
      <c r="FU100" s="364">
        <v>4.7781688594735776</v>
      </c>
      <c r="FV100" s="364">
        <f>'EDE''s'!C100</f>
        <v>5.2139007859384998</v>
      </c>
      <c r="FW100" s="414"/>
      <c r="FX100" s="414"/>
      <c r="FY100" s="414"/>
      <c r="FZ100" s="414"/>
      <c r="GA100" s="414"/>
      <c r="GB100" s="414"/>
      <c r="GC100" s="414"/>
      <c r="GD100" s="414"/>
    </row>
    <row r="101" spans="1:186" ht="13.8" x14ac:dyDescent="0.3">
      <c r="A101" s="46"/>
      <c r="B101" s="21" t="s">
        <v>20</v>
      </c>
      <c r="C101" s="288">
        <v>5.8975827227135538</v>
      </c>
      <c r="D101" s="288">
        <v>2.8822399572315178</v>
      </c>
      <c r="E101" s="288">
        <v>3.0153427654820359</v>
      </c>
      <c r="F101" s="285">
        <v>1.0461803355118175</v>
      </c>
      <c r="G101" s="284"/>
      <c r="H101" s="288">
        <v>5.3646063622850848</v>
      </c>
      <c r="I101" s="288">
        <v>-2.482366405053567</v>
      </c>
      <c r="J101" s="285">
        <v>-0.46273039202007521</v>
      </c>
      <c r="K101" s="44">
        <v>0</v>
      </c>
      <c r="L101" s="22">
        <v>0.42892380934948943</v>
      </c>
      <c r="M101" s="22">
        <v>0.37323343420207594</v>
      </c>
      <c r="N101" s="22">
        <v>0.4618777448685355</v>
      </c>
      <c r="O101" s="22">
        <v>0.43689537396476724</v>
      </c>
      <c r="P101" s="22">
        <v>0.40126199990032607</v>
      </c>
      <c r="Q101" s="22">
        <v>0.45152930266011659</v>
      </c>
      <c r="R101" s="22">
        <v>0.45880221102048169</v>
      </c>
      <c r="S101" s="22">
        <v>0.39870325389817307</v>
      </c>
      <c r="T101" s="22">
        <v>0.4405829093617033</v>
      </c>
      <c r="U101" s="22">
        <v>0.53752378836476256</v>
      </c>
      <c r="V101" s="22">
        <v>0.48232120524597416</v>
      </c>
      <c r="W101" s="22">
        <v>0.54063087325703896</v>
      </c>
      <c r="X101" s="22">
        <v>0.43174881709741547</v>
      </c>
      <c r="Y101" s="22">
        <v>0.45572700452732917</v>
      </c>
      <c r="Z101" s="22">
        <v>0.56429256532869898</v>
      </c>
      <c r="AA101" s="22">
        <v>0.41729255111923347</v>
      </c>
      <c r="AB101" s="22">
        <v>0.38586840590893162</v>
      </c>
      <c r="AC101" s="22">
        <v>0.38383898513641257</v>
      </c>
      <c r="AD101" s="22">
        <v>0.41756625013561893</v>
      </c>
      <c r="AE101" s="22">
        <v>0.38024478664845351</v>
      </c>
      <c r="AF101" s="22">
        <v>0.41255397695986878</v>
      </c>
      <c r="AG101" s="22">
        <v>0.44771074813060879</v>
      </c>
      <c r="AH101" s="22">
        <v>0.47124356041823579</v>
      </c>
      <c r="AI101" s="22">
        <v>0.51140342740371625</v>
      </c>
      <c r="AJ101" s="22">
        <v>0.4160838350260635</v>
      </c>
      <c r="AK101" s="22">
        <v>0.41207271568311749</v>
      </c>
      <c r="AL101" s="22">
        <v>0.49089284988050119</v>
      </c>
      <c r="AM101" s="22">
        <v>0.45301922209413065</v>
      </c>
      <c r="AN101" s="22">
        <v>0.42465128970161081</v>
      </c>
      <c r="AO101" s="22">
        <v>0.41613342995498565</v>
      </c>
      <c r="AP101" s="22">
        <v>0.42091810205034824</v>
      </c>
      <c r="AQ101" s="22">
        <v>0.51190377924053299</v>
      </c>
      <c r="AR101" s="22">
        <v>0.56448468271850138</v>
      </c>
      <c r="AS101" s="22">
        <v>0.62695646669116512</v>
      </c>
      <c r="AT101" s="22">
        <v>0.57262481636786144</v>
      </c>
      <c r="AU101" s="22">
        <v>0.59564231311889204</v>
      </c>
      <c r="AV101" s="22">
        <v>0.62250270985035994</v>
      </c>
      <c r="AW101" s="22">
        <v>0.57877969479928759</v>
      </c>
      <c r="AX101" s="22">
        <v>0.64911216987555209</v>
      </c>
      <c r="AY101" s="22">
        <v>0.53623652429102142</v>
      </c>
      <c r="AZ101" s="22">
        <v>0.60898165303293073</v>
      </c>
      <c r="BA101" s="22">
        <v>0.53652997066684383</v>
      </c>
      <c r="BB101" s="22">
        <v>0.52220675415765239</v>
      </c>
      <c r="BC101" s="22">
        <v>0.56654461707313963</v>
      </c>
      <c r="BD101" s="22">
        <v>0.52183316993838336</v>
      </c>
      <c r="BE101" s="22">
        <v>0.59379341031044686</v>
      </c>
      <c r="BF101" s="22">
        <v>0.56396360789758215</v>
      </c>
      <c r="BG101" s="22">
        <v>0.58664639182421463</v>
      </c>
      <c r="BH101" s="22">
        <v>0.56848402389391184</v>
      </c>
      <c r="BI101" s="22">
        <v>0.50774997642120234</v>
      </c>
      <c r="BJ101" s="22">
        <v>0.56523785483262423</v>
      </c>
      <c r="BK101" s="22">
        <v>0.55837959762502531</v>
      </c>
      <c r="BL101" s="22">
        <v>0.53106277189352991</v>
      </c>
      <c r="BM101" s="22">
        <v>0.50470078469272206</v>
      </c>
      <c r="BN101" s="22">
        <v>0.57295005962653101</v>
      </c>
      <c r="BO101" s="22">
        <v>0.64280701065329382</v>
      </c>
      <c r="BP101" s="22">
        <v>0.53060918606284835</v>
      </c>
      <c r="BQ101" s="22">
        <v>0.57929144331570048</v>
      </c>
      <c r="BR101" s="22">
        <v>0.72456096821679183</v>
      </c>
      <c r="BS101" s="22">
        <v>0.60753373966032476</v>
      </c>
      <c r="BT101" s="22">
        <v>0.54643585195907762</v>
      </c>
      <c r="BU101" s="22">
        <v>0.4932029158185065</v>
      </c>
      <c r="BV101" s="22">
        <v>0.54106993028512995</v>
      </c>
      <c r="BW101" s="22">
        <v>0.48289622299993518</v>
      </c>
      <c r="BX101" s="22">
        <v>0.42644600964586138</v>
      </c>
      <c r="BY101" s="22">
        <v>0.39589286977560367</v>
      </c>
      <c r="BZ101" s="22">
        <v>0.50023872160349192</v>
      </c>
      <c r="CA101" s="22">
        <v>0.45810439593959856</v>
      </c>
      <c r="CB101" s="22">
        <v>0.48415130442399013</v>
      </c>
      <c r="CC101" s="22">
        <v>0.55298657708644117</v>
      </c>
      <c r="CD101" s="22">
        <v>0.48531075374767257</v>
      </c>
      <c r="CE101" s="22">
        <v>0.5428541314838794</v>
      </c>
      <c r="CF101" s="22">
        <v>0.50266600960018792</v>
      </c>
      <c r="CG101" s="22">
        <v>0.47191414897385797</v>
      </c>
      <c r="CH101" s="22">
        <v>0.51476976296243326</v>
      </c>
      <c r="CI101" s="22">
        <v>0.45774837637322818</v>
      </c>
      <c r="CJ101" s="22">
        <v>0.46373671425414348</v>
      </c>
      <c r="CK101" s="22">
        <v>0.47199678013309609</v>
      </c>
      <c r="CL101" s="22">
        <v>0.49303949778630957</v>
      </c>
      <c r="CM101" s="22">
        <v>0.49330235029339897</v>
      </c>
      <c r="CN101" s="22">
        <v>0.54711648020482806</v>
      </c>
      <c r="CO101" s="22">
        <v>0.6374258890146226</v>
      </c>
      <c r="CP101" s="22">
        <v>0.54784038073395502</v>
      </c>
      <c r="CQ101" s="22">
        <v>0.66688259960419694</v>
      </c>
      <c r="CR101" s="299">
        <v>0.55015631563024758</v>
      </c>
      <c r="CS101" s="299">
        <v>0.50525553030534787</v>
      </c>
      <c r="CT101" s="364">
        <v>0.60135245604613907</v>
      </c>
      <c r="CU101" s="364">
        <v>0.60896200290054203</v>
      </c>
      <c r="CV101" s="364">
        <v>0.55264871331779264</v>
      </c>
      <c r="CW101" s="364">
        <v>0.55350024099131268</v>
      </c>
      <c r="CX101" s="364">
        <v>0.54299653589016073</v>
      </c>
      <c r="CY101" s="364">
        <v>0.61477444686682847</v>
      </c>
      <c r="CZ101" s="364">
        <v>0.53027932369744413</v>
      </c>
      <c r="DA101" s="364">
        <v>0.55730451643190471</v>
      </c>
      <c r="DB101" s="364">
        <v>0.5478642409308575</v>
      </c>
      <c r="DC101" s="364">
        <v>0.57961452325808094</v>
      </c>
      <c r="DD101" s="364">
        <v>0.57224121578870868</v>
      </c>
      <c r="DE101" s="364">
        <v>0.57156774117572162</v>
      </c>
      <c r="DF101" s="364">
        <v>0.62418427654214537</v>
      </c>
      <c r="DG101" s="364">
        <v>0.51102469194612776</v>
      </c>
      <c r="DH101" s="364">
        <v>0.52968406119704392</v>
      </c>
      <c r="DI101" s="364">
        <v>0.53686983534226151</v>
      </c>
      <c r="DJ101" s="364">
        <v>0.52895330402313956</v>
      </c>
      <c r="DK101" s="364">
        <v>0.5958742787378325</v>
      </c>
      <c r="DL101" s="364">
        <v>0.46600697581338046</v>
      </c>
      <c r="DM101" s="364">
        <v>0.52577975723060588</v>
      </c>
      <c r="DN101" s="364">
        <v>0.58448805410524052</v>
      </c>
      <c r="DO101" s="364">
        <v>0.50548441488358542</v>
      </c>
      <c r="DP101" s="364">
        <v>0.60412312683403313</v>
      </c>
      <c r="DQ101" s="364">
        <v>0.47284163323893708</v>
      </c>
      <c r="DR101" s="364">
        <v>0.54179699204809018</v>
      </c>
      <c r="DS101" s="364">
        <v>0.51053151676667208</v>
      </c>
      <c r="DT101" s="364">
        <v>0.51414244723876457</v>
      </c>
      <c r="DU101" s="364">
        <v>0.50257267145727802</v>
      </c>
      <c r="DV101" s="364">
        <v>0.57051348960654724</v>
      </c>
      <c r="DW101" s="364">
        <v>0.57966759365020637</v>
      </c>
      <c r="DX101" s="364">
        <v>0.68537431394116521</v>
      </c>
      <c r="DY101" s="364">
        <v>0.65287052344078278</v>
      </c>
      <c r="DZ101" s="364">
        <v>0.56533148760907503</v>
      </c>
      <c r="EA101" s="364">
        <v>0.59016188090021904</v>
      </c>
      <c r="EB101" s="364">
        <v>0.64283877275136414</v>
      </c>
      <c r="EC101" s="364">
        <v>0.54307285743428857</v>
      </c>
      <c r="ED101" s="364">
        <v>0.55560705396571652</v>
      </c>
      <c r="EE101" s="364">
        <v>0.53785089115452323</v>
      </c>
      <c r="EF101" s="364">
        <v>0.53397434791465015</v>
      </c>
      <c r="EG101" s="364">
        <v>0.58911370552972053</v>
      </c>
      <c r="EH101" s="364">
        <v>0.74003825589684469</v>
      </c>
      <c r="EI101" s="364">
        <v>0.60762491558477083</v>
      </c>
      <c r="EJ101" s="364">
        <v>0.61448556205320581</v>
      </c>
      <c r="EK101" s="364">
        <v>0.63320993182757446</v>
      </c>
      <c r="EL101" s="364">
        <v>0.60633849091435255</v>
      </c>
      <c r="EM101" s="364">
        <v>0.70162149887923309</v>
      </c>
      <c r="EN101" s="364">
        <v>0.63880136813999988</v>
      </c>
      <c r="EO101" s="364">
        <v>0.55771468890879183</v>
      </c>
      <c r="EP101" s="364">
        <v>0.45041059567650249</v>
      </c>
      <c r="EQ101" s="364">
        <v>0.21925367155025929</v>
      </c>
      <c r="ER101" s="364">
        <v>0.24502215650805001</v>
      </c>
      <c r="ES101" s="364">
        <v>0.1885735011297085</v>
      </c>
      <c r="ET101" s="364">
        <v>0.18060090255925079</v>
      </c>
      <c r="EU101" s="364">
        <v>0.18669623734882279</v>
      </c>
      <c r="EV101" s="364">
        <v>0.21516683541013212</v>
      </c>
      <c r="EW101" s="364">
        <v>0.31475679293093367</v>
      </c>
      <c r="EX101" s="364">
        <v>0.41027703601174381</v>
      </c>
      <c r="EY101" s="364">
        <v>0.50520550129125408</v>
      </c>
      <c r="EZ101" s="364">
        <v>0.50392688773978889</v>
      </c>
      <c r="FA101" s="364">
        <v>0.55613431238897837</v>
      </c>
      <c r="FB101" s="364">
        <v>0.79413547756554193</v>
      </c>
      <c r="FC101" s="364">
        <v>0.61366058549998681</v>
      </c>
      <c r="FD101" s="364">
        <v>0.62953179377662283</v>
      </c>
      <c r="FE101" s="364">
        <v>0.65561624012267672</v>
      </c>
      <c r="FF101" s="364">
        <v>0.68827575198092161</v>
      </c>
      <c r="FG101" s="364">
        <v>0.68189463299350017</v>
      </c>
      <c r="FH101" s="364">
        <v>0.77440704064553645</v>
      </c>
      <c r="FI101" s="410"/>
      <c r="FJ101" s="22">
        <v>5.4122859060934436</v>
      </c>
      <c r="FK101" s="22">
        <v>5.2794910788145231</v>
      </c>
      <c r="FL101" s="22">
        <v>5.9053835025277106</v>
      </c>
      <c r="FM101" s="22">
        <v>6.8871306737174152</v>
      </c>
      <c r="FN101" s="22">
        <v>6.8933674168945061</v>
      </c>
      <c r="FO101" s="22">
        <v>5.9095896847691884</v>
      </c>
      <c r="FP101" s="22">
        <v>6.2684389899342579</v>
      </c>
      <c r="FQ101" s="309">
        <v>6.7447088462666578</v>
      </c>
      <c r="FR101" s="364">
        <v>6.5521586067857935</v>
      </c>
      <c r="FS101" s="364">
        <v>6.7899276767317698</v>
      </c>
      <c r="FT101" s="364">
        <v>7.305776283906245</v>
      </c>
      <c r="FU101" s="364">
        <v>4.1124792874654492</v>
      </c>
      <c r="FV101" s="364">
        <f>'EDE''s'!C101</f>
        <v>5.8975827227135538</v>
      </c>
      <c r="FW101" s="414"/>
      <c r="FX101" s="414"/>
      <c r="FY101" s="414"/>
      <c r="FZ101" s="414"/>
      <c r="GA101" s="414"/>
      <c r="GB101" s="414"/>
      <c r="GC101" s="414"/>
      <c r="GD101" s="414"/>
    </row>
    <row r="102" spans="1:186" ht="13.8" x14ac:dyDescent="0.3">
      <c r="A102" s="46"/>
      <c r="B102" s="24"/>
      <c r="C102" s="284"/>
      <c r="D102" s="284"/>
      <c r="E102" s="284"/>
      <c r="F102" s="285"/>
      <c r="G102" s="284"/>
      <c r="H102" s="284"/>
      <c r="I102" s="284"/>
      <c r="J102" s="285"/>
      <c r="K102" s="44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96"/>
      <c r="CS102" s="296"/>
      <c r="CT102" s="306"/>
      <c r="CU102" s="306"/>
      <c r="CV102" s="306"/>
      <c r="CW102" s="306"/>
      <c r="CX102" s="306"/>
      <c r="CY102" s="306"/>
      <c r="CZ102" s="306"/>
      <c r="DA102" s="306"/>
      <c r="DB102" s="306"/>
      <c r="DC102" s="306"/>
      <c r="DD102" s="306"/>
      <c r="DE102" s="306"/>
      <c r="DF102" s="306"/>
      <c r="DG102" s="306"/>
      <c r="DH102" s="306"/>
      <c r="DI102" s="306"/>
      <c r="DJ102" s="306"/>
      <c r="DK102" s="306"/>
      <c r="DL102" s="306"/>
      <c r="DM102" s="306"/>
      <c r="DN102" s="306"/>
      <c r="DO102" s="306"/>
      <c r="DP102" s="306"/>
      <c r="DQ102" s="306"/>
      <c r="DR102" s="306"/>
      <c r="DS102" s="306"/>
      <c r="DT102" s="306"/>
      <c r="DU102" s="306"/>
      <c r="DV102" s="306"/>
      <c r="DW102" s="306"/>
      <c r="DX102" s="306"/>
      <c r="DY102" s="306"/>
      <c r="DZ102" s="306"/>
      <c r="EA102" s="306"/>
      <c r="EB102" s="306"/>
      <c r="EC102" s="306"/>
      <c r="ED102" s="306"/>
      <c r="EE102" s="306"/>
      <c r="EF102" s="306"/>
      <c r="EG102" s="306"/>
      <c r="EH102" s="306"/>
      <c r="EI102" s="306"/>
      <c r="EJ102" s="306"/>
      <c r="EK102" s="306"/>
      <c r="EL102" s="306"/>
      <c r="EM102" s="306"/>
      <c r="EN102" s="306"/>
      <c r="EO102" s="306"/>
      <c r="EP102" s="306"/>
      <c r="EQ102" s="306"/>
      <c r="ER102" s="306"/>
      <c r="ES102" s="306"/>
      <c r="ET102" s="306"/>
      <c r="EU102" s="306"/>
      <c r="EV102" s="306"/>
      <c r="EW102" s="306"/>
      <c r="EX102" s="306"/>
      <c r="EY102" s="306"/>
      <c r="EZ102" s="306"/>
      <c r="FA102" s="306"/>
      <c r="FB102" s="306"/>
      <c r="FC102" s="306"/>
      <c r="FD102" s="306"/>
      <c r="FE102" s="306"/>
      <c r="FF102" s="306"/>
      <c r="FG102" s="306"/>
      <c r="FH102" s="306"/>
      <c r="FI102" s="410"/>
      <c r="FJ102" s="25"/>
      <c r="FK102" s="25"/>
      <c r="FL102" s="25"/>
      <c r="FM102" s="25"/>
      <c r="FN102" s="25"/>
      <c r="FO102" s="25"/>
      <c r="FP102" s="25"/>
      <c r="FQ102" s="306"/>
      <c r="FR102" s="306"/>
      <c r="FS102" s="306"/>
      <c r="FT102" s="306"/>
      <c r="FU102" s="306"/>
      <c r="FV102" s="306">
        <f>'EDE''s'!C102</f>
        <v>0</v>
      </c>
      <c r="FW102" s="414"/>
      <c r="FX102" s="414"/>
      <c r="FY102" s="414"/>
      <c r="FZ102" s="414"/>
      <c r="GA102" s="414"/>
      <c r="GB102" s="414"/>
      <c r="GC102" s="414"/>
      <c r="GD102" s="414"/>
    </row>
    <row r="103" spans="1:186" ht="13.8" x14ac:dyDescent="0.3">
      <c r="A103" s="46"/>
      <c r="B103" s="42" t="s">
        <v>38</v>
      </c>
      <c r="C103" s="286">
        <v>6.0851233967795562</v>
      </c>
      <c r="D103" s="286">
        <v>6.2953478831161673</v>
      </c>
      <c r="E103" s="286">
        <v>-0.21022448633661117</v>
      </c>
      <c r="F103" s="289">
        <v>-3.3393624981460285E-2</v>
      </c>
      <c r="G103" s="287"/>
      <c r="H103" s="286">
        <v>4.0310436319165088</v>
      </c>
      <c r="I103" s="286">
        <v>2.2643042511996585</v>
      </c>
      <c r="J103" s="289">
        <v>0.56171663171086139</v>
      </c>
      <c r="K103" s="43">
        <v>0</v>
      </c>
      <c r="L103" s="28">
        <v>9.1784180020612713E-2</v>
      </c>
      <c r="M103" s="28">
        <v>0.16109557813494724</v>
      </c>
      <c r="N103" s="28">
        <v>0.20248871343508165</v>
      </c>
      <c r="O103" s="28">
        <v>1.0392659792034487</v>
      </c>
      <c r="P103" s="28">
        <v>0.13977763706538046</v>
      </c>
      <c r="Q103" s="28">
        <v>0.10273805308014228</v>
      </c>
      <c r="R103" s="28">
        <v>0.81478895707302201</v>
      </c>
      <c r="S103" s="28">
        <v>0.12711416130809192</v>
      </c>
      <c r="T103" s="28">
        <v>0.16496625501416007</v>
      </c>
      <c r="U103" s="28">
        <v>0.2233896257945284</v>
      </c>
      <c r="V103" s="28">
        <v>0.37213415831995755</v>
      </c>
      <c r="W103" s="28">
        <v>0.32864391379133873</v>
      </c>
      <c r="X103" s="28">
        <v>0.31053980693472455</v>
      </c>
      <c r="Y103" s="28">
        <v>0.15040828302967627</v>
      </c>
      <c r="Z103" s="28">
        <v>0.19424672887338754</v>
      </c>
      <c r="AA103" s="28">
        <v>0.10360367895425124</v>
      </c>
      <c r="AB103" s="28">
        <v>0.82702104462514892</v>
      </c>
      <c r="AC103" s="28">
        <v>0.23266255644297945</v>
      </c>
      <c r="AD103" s="28">
        <v>2.1759618515197459</v>
      </c>
      <c r="AE103" s="28">
        <v>1.1005172893052109</v>
      </c>
      <c r="AF103" s="28">
        <v>0.86284055207645072</v>
      </c>
      <c r="AG103" s="28">
        <v>0.31716451097240661</v>
      </c>
      <c r="AH103" s="28">
        <v>0.11940087754730344</v>
      </c>
      <c r="AI103" s="28">
        <v>0.10072940167948993</v>
      </c>
      <c r="AJ103" s="28">
        <v>0.42676071632364643</v>
      </c>
      <c r="AK103" s="28">
        <v>0.5540060581676628</v>
      </c>
      <c r="AL103" s="28">
        <v>0.40932142709411057</v>
      </c>
      <c r="AM103" s="28">
        <v>0.30159634407812108</v>
      </c>
      <c r="AN103" s="28">
        <v>0.99529704607069436</v>
      </c>
      <c r="AO103" s="28">
        <v>0.26935797243200998</v>
      </c>
      <c r="AP103" s="28">
        <v>1.3858054249816316</v>
      </c>
      <c r="AQ103" s="28">
        <v>5.2813065785640795E-2</v>
      </c>
      <c r="AR103" s="28">
        <v>0.19869857875947441</v>
      </c>
      <c r="AS103" s="28">
        <v>0.77888644311005473</v>
      </c>
      <c r="AT103" s="28">
        <v>0.25068016168591295</v>
      </c>
      <c r="AU103" s="28">
        <v>1.738806226206143</v>
      </c>
      <c r="AV103" s="28">
        <v>1.0619485928386156</v>
      </c>
      <c r="AW103" s="28">
        <v>0.83801416959396435</v>
      </c>
      <c r="AX103" s="28">
        <v>0.18949613862099079</v>
      </c>
      <c r="AY103" s="28">
        <v>0.11594954150505091</v>
      </c>
      <c r="AZ103" s="28">
        <v>0.15516206700625759</v>
      </c>
      <c r="BA103" s="28">
        <v>0.99283218932988559</v>
      </c>
      <c r="BB103" s="28">
        <v>0.27973411822128441</v>
      </c>
      <c r="BC103" s="28">
        <v>8.8420704504382483E-2</v>
      </c>
      <c r="BD103" s="28">
        <v>0.43466999594421657</v>
      </c>
      <c r="BE103" s="28">
        <v>0.19470212538529452</v>
      </c>
      <c r="BF103" s="28">
        <v>0.53346326756962348</v>
      </c>
      <c r="BG103" s="28">
        <v>0.3966180519080727</v>
      </c>
      <c r="BH103" s="28">
        <v>0.39763604519709778</v>
      </c>
      <c r="BI103" s="28">
        <v>0.33100543054362586</v>
      </c>
      <c r="BJ103" s="28">
        <v>0.27322844987015249</v>
      </c>
      <c r="BK103" s="28">
        <v>1.9725367413848834E-2</v>
      </c>
      <c r="BL103" s="28">
        <v>0.42667604566021733</v>
      </c>
      <c r="BM103" s="28">
        <v>0.44568388092232447</v>
      </c>
      <c r="BN103" s="28">
        <v>0.77802102626130776</v>
      </c>
      <c r="BO103" s="28">
        <v>0.93206938050910548</v>
      </c>
      <c r="BP103" s="28">
        <v>0.25300650389689683</v>
      </c>
      <c r="BQ103" s="28">
        <v>1.2921395528740955</v>
      </c>
      <c r="BR103" s="28">
        <v>0.42307974280997929</v>
      </c>
      <c r="BS103" s="28">
        <v>0.73741264265074902</v>
      </c>
      <c r="BT103" s="28">
        <v>5.3604774424565321E-2</v>
      </c>
      <c r="BU103" s="28">
        <v>6.82699636795224E-2</v>
      </c>
      <c r="BV103" s="28">
        <v>0.17896166954957035</v>
      </c>
      <c r="BW103" s="28">
        <v>0.30351916049961386</v>
      </c>
      <c r="BX103" s="28">
        <v>0.28665693526507996</v>
      </c>
      <c r="BY103" s="28">
        <v>0.24722181292694995</v>
      </c>
      <c r="BZ103" s="28">
        <v>5.7686383054906823E-2</v>
      </c>
      <c r="CA103" s="28">
        <v>0.14582708413196138</v>
      </c>
      <c r="CB103" s="28">
        <v>0.92606017103352345</v>
      </c>
      <c r="CC103" s="28">
        <v>0.2229452848584661</v>
      </c>
      <c r="CD103" s="28">
        <v>0.61642940988597139</v>
      </c>
      <c r="CE103" s="28">
        <v>0.31210960564929568</v>
      </c>
      <c r="CF103" s="28">
        <v>1.2408873738880803</v>
      </c>
      <c r="CG103" s="28">
        <v>0.79586740046087656</v>
      </c>
      <c r="CH103" s="28">
        <v>0.49732512158565712</v>
      </c>
      <c r="CI103" s="28">
        <v>3.4844790184233781E-2</v>
      </c>
      <c r="CJ103" s="28">
        <v>0.40770668077537192</v>
      </c>
      <c r="CK103" s="28">
        <v>0.2845949763763464</v>
      </c>
      <c r="CL103" s="28">
        <v>0.26777439883749465</v>
      </c>
      <c r="CM103" s="28">
        <v>0.23174643626598201</v>
      </c>
      <c r="CN103" s="28">
        <v>0.15105812583299802</v>
      </c>
      <c r="CO103" s="28">
        <v>0.11112051180242805</v>
      </c>
      <c r="CP103" s="28">
        <v>0.33339630270911585</v>
      </c>
      <c r="CQ103" s="28">
        <v>1.7640184716761058</v>
      </c>
      <c r="CR103" s="298">
        <v>0.9698207114581926</v>
      </c>
      <c r="CS103" s="298">
        <v>0.71393768731890672</v>
      </c>
      <c r="CT103" s="362">
        <v>1.8773259263382653</v>
      </c>
      <c r="CU103" s="362">
        <v>4.950804213418817E-2</v>
      </c>
      <c r="CV103" s="362">
        <v>0.58031414323739972</v>
      </c>
      <c r="CW103" s="362">
        <v>0.91401174730909363</v>
      </c>
      <c r="CX103" s="362">
        <v>0.14405074090887032</v>
      </c>
      <c r="CY103" s="362">
        <v>0.16504566914844465</v>
      </c>
      <c r="CZ103" s="362">
        <v>0.84175608975432936</v>
      </c>
      <c r="DA103" s="362">
        <v>1.6460727192906088</v>
      </c>
      <c r="DB103" s="362">
        <v>0.86715840874703332</v>
      </c>
      <c r="DC103" s="362">
        <v>0.26261924608594317</v>
      </c>
      <c r="DD103" s="362">
        <v>0.2767740996637213</v>
      </c>
      <c r="DE103" s="362">
        <v>0.27356957127852594</v>
      </c>
      <c r="DF103" s="362">
        <v>1.7757572493723246</v>
      </c>
      <c r="DG103" s="362">
        <v>0.19450152444631769</v>
      </c>
      <c r="DH103" s="362">
        <v>1.0323211915211163</v>
      </c>
      <c r="DI103" s="362">
        <v>0.6471492842222194</v>
      </c>
      <c r="DJ103" s="362">
        <v>0.46360813086931374</v>
      </c>
      <c r="DK103" s="362">
        <v>0.22308557260478762</v>
      </c>
      <c r="DL103" s="362">
        <v>0.1819545635985714</v>
      </c>
      <c r="DM103" s="362">
        <v>0.21627637681523015</v>
      </c>
      <c r="DN103" s="362">
        <v>6.3769260147461079E-2</v>
      </c>
      <c r="DO103" s="362">
        <v>0.19486510897316381</v>
      </c>
      <c r="DP103" s="362">
        <v>0.33859666343729639</v>
      </c>
      <c r="DQ103" s="362">
        <v>0.26802184683884256</v>
      </c>
      <c r="DR103" s="362">
        <v>8.6150760153625203E-2</v>
      </c>
      <c r="DS103" s="362">
        <v>4.9729579775090162E-2</v>
      </c>
      <c r="DT103" s="362">
        <v>1.324411284100339</v>
      </c>
      <c r="DU103" s="362">
        <v>1.022602628469544</v>
      </c>
      <c r="DV103" s="362">
        <v>0.1125356723127528</v>
      </c>
      <c r="DW103" s="362">
        <v>0.12982036012194401</v>
      </c>
      <c r="DX103" s="362">
        <v>0.77353916998522443</v>
      </c>
      <c r="DY103" s="362">
        <v>0.28370797646917789</v>
      </c>
      <c r="DZ103" s="362">
        <v>0.10895907512681821</v>
      </c>
      <c r="EA103" s="362">
        <v>0.88002472778124219</v>
      </c>
      <c r="EB103" s="362">
        <v>0.63997697921732588</v>
      </c>
      <c r="EC103" s="362">
        <v>0.16863669028891642</v>
      </c>
      <c r="ED103" s="362">
        <v>0.43324067135215288</v>
      </c>
      <c r="EE103" s="362">
        <v>0.37104154263950206</v>
      </c>
      <c r="EF103" s="362">
        <v>0.39821128929555472</v>
      </c>
      <c r="EG103" s="362">
        <v>0.96100676705520394</v>
      </c>
      <c r="EH103" s="362">
        <v>0.20760731060483811</v>
      </c>
      <c r="EI103" s="362">
        <v>0.5903394835815734</v>
      </c>
      <c r="EJ103" s="362">
        <v>0.26098289788144136</v>
      </c>
      <c r="EK103" s="362">
        <v>0.1858930840358857</v>
      </c>
      <c r="EL103" s="362">
        <v>3.5551559535803321</v>
      </c>
      <c r="EM103" s="362">
        <v>0.18978016043785539</v>
      </c>
      <c r="EN103" s="362">
        <v>0.32946993513829859</v>
      </c>
      <c r="EO103" s="362">
        <v>0.33440329787064221</v>
      </c>
      <c r="EP103" s="362">
        <v>0.14377748621582873</v>
      </c>
      <c r="EQ103" s="362">
        <v>1.6977223016167327</v>
      </c>
      <c r="ER103" s="362">
        <v>0.90346202700614409</v>
      </c>
      <c r="ES103" s="362">
        <v>1.5984978418486837</v>
      </c>
      <c r="ET103" s="362">
        <v>0.3045607224149024</v>
      </c>
      <c r="EU103" s="362">
        <v>0.87986382287726972</v>
      </c>
      <c r="EV103" s="362">
        <v>0.10359044812766451</v>
      </c>
      <c r="EW103" s="362">
        <v>0.25101961152785224</v>
      </c>
      <c r="EX103" s="362">
        <v>0.41210179963719279</v>
      </c>
      <c r="EY103" s="362">
        <v>0.94616400803849776</v>
      </c>
      <c r="EZ103" s="362">
        <v>2.965914584210589</v>
      </c>
      <c r="FA103" s="362">
        <v>0.32503236549288522</v>
      </c>
      <c r="FB103" s="362">
        <v>0.18656654743628595</v>
      </c>
      <c r="FC103" s="362">
        <v>0.31525859042906451</v>
      </c>
      <c r="FD103" s="362">
        <v>1.2970926896747224</v>
      </c>
      <c r="FE103" s="362">
        <v>0.20169181994465521</v>
      </c>
      <c r="FF103" s="362">
        <v>0.18553297024771515</v>
      </c>
      <c r="FG103" s="362">
        <v>0.32258283496388701</v>
      </c>
      <c r="FH103" s="362">
        <v>0.28545099437975174</v>
      </c>
      <c r="FI103" s="410"/>
      <c r="FJ103" s="28">
        <v>3.7681872122407114</v>
      </c>
      <c r="FK103" s="28">
        <v>6.4950965819607749</v>
      </c>
      <c r="FL103" s="28">
        <v>7.3620294646951026</v>
      </c>
      <c r="FM103" s="28">
        <v>5.2810109624276382</v>
      </c>
      <c r="FN103" s="28">
        <v>6.3096840686094007</v>
      </c>
      <c r="FO103" s="28">
        <v>3.4192922549594269</v>
      </c>
      <c r="FP103" s="28">
        <v>6.1203405903946901</v>
      </c>
      <c r="FQ103" s="308">
        <v>9.031621131731276</v>
      </c>
      <c r="FR103" s="362">
        <v>5.5436319335127529</v>
      </c>
      <c r="FS103" s="362">
        <v>5.3780997445718963</v>
      </c>
      <c r="FT103" s="362">
        <v>7.9618728299705825</v>
      </c>
      <c r="FU103" s="362">
        <v>7.9046333023197093</v>
      </c>
      <c r="FV103" s="362">
        <f>'EDE''s'!C103</f>
        <v>6.0851233967795562</v>
      </c>
      <c r="FW103" s="414"/>
      <c r="FX103" s="414"/>
      <c r="FY103" s="414"/>
      <c r="FZ103" s="414"/>
      <c r="GA103" s="414"/>
      <c r="GB103" s="414"/>
      <c r="GC103" s="414"/>
      <c r="GD103" s="414"/>
    </row>
    <row r="104" spans="1:186" ht="13.8" x14ac:dyDescent="0.3">
      <c r="A104" s="46"/>
      <c r="B104" s="21" t="s">
        <v>18</v>
      </c>
      <c r="C104" s="288">
        <v>3.9742039910183644</v>
      </c>
      <c r="D104" s="288">
        <v>3.8774030912130146</v>
      </c>
      <c r="E104" s="288">
        <v>9.6800899805349783E-2</v>
      </c>
      <c r="F104" s="285">
        <v>2.4965395015215299E-2</v>
      </c>
      <c r="G104" s="284"/>
      <c r="H104" s="288">
        <v>1.5649567562410638</v>
      </c>
      <c r="I104" s="288">
        <v>2.3124463349719511</v>
      </c>
      <c r="J104" s="285">
        <v>1.4776423219043537</v>
      </c>
      <c r="K104" s="44">
        <v>0</v>
      </c>
      <c r="L104" s="22">
        <v>0</v>
      </c>
      <c r="M104" s="22">
        <v>1.6827037684150894E-3</v>
      </c>
      <c r="N104" s="22">
        <v>3.3841515428654531E-2</v>
      </c>
      <c r="O104" s="22">
        <v>1.6430055305237012E-2</v>
      </c>
      <c r="P104" s="22">
        <v>1.5949766597079557E-2</v>
      </c>
      <c r="Q104" s="22">
        <v>5.5540590452017096E-3</v>
      </c>
      <c r="R104" s="22">
        <v>8.5859495090775659E-2</v>
      </c>
      <c r="S104" s="22">
        <v>3.3217165523903899E-2</v>
      </c>
      <c r="T104" s="22">
        <v>8.0835596453199793E-2</v>
      </c>
      <c r="U104" s="22">
        <v>3.9907315613695551E-2</v>
      </c>
      <c r="V104" s="22">
        <v>0.29805066072713188</v>
      </c>
      <c r="W104" s="22">
        <v>5.6910707194698221E-2</v>
      </c>
      <c r="X104" s="22">
        <v>4.4414596145349691E-2</v>
      </c>
      <c r="Y104" s="22">
        <v>7.7658566676213348E-2</v>
      </c>
      <c r="Z104" s="22">
        <v>1.8698733160828353E-2</v>
      </c>
      <c r="AA104" s="22">
        <v>1.4164586422556481E-2</v>
      </c>
      <c r="AB104" s="22">
        <v>5.5202033402797966E-2</v>
      </c>
      <c r="AC104" s="22">
        <v>0.10566402642415551</v>
      </c>
      <c r="AD104" s="22">
        <v>7.3604525333622647E-2</v>
      </c>
      <c r="AE104" s="22">
        <v>2.5530558621809984E-2</v>
      </c>
      <c r="AF104" s="22">
        <v>6.3810443656249063E-2</v>
      </c>
      <c r="AG104" s="22">
        <v>0.1882131067519387</v>
      </c>
      <c r="AH104" s="22">
        <v>1.0203358736075065E-2</v>
      </c>
      <c r="AI104" s="22">
        <v>1.7417305217254344E-2</v>
      </c>
      <c r="AJ104" s="22">
        <v>6.9253011053228607E-3</v>
      </c>
      <c r="AK104" s="22">
        <v>0.28681665411557045</v>
      </c>
      <c r="AL104" s="22">
        <v>1.0281444813308369E-2</v>
      </c>
      <c r="AM104" s="22">
        <v>6.4564078199992152E-3</v>
      </c>
      <c r="AN104" s="22">
        <v>8.4225952268253915E-3</v>
      </c>
      <c r="AO104" s="22">
        <v>8.8135574802974181E-2</v>
      </c>
      <c r="AP104" s="22">
        <v>1.0152928586042982</v>
      </c>
      <c r="AQ104" s="22">
        <v>3.4129496607325752E-3</v>
      </c>
      <c r="AR104" s="22">
        <v>4.9238734065774475E-3</v>
      </c>
      <c r="AS104" s="22">
        <v>6.3420968790474472E-2</v>
      </c>
      <c r="AT104" s="22">
        <v>1.3803058410237557E-2</v>
      </c>
      <c r="AU104" s="22">
        <v>7.8464262733228318E-2</v>
      </c>
      <c r="AV104" s="22">
        <v>8.4611629389577565E-3</v>
      </c>
      <c r="AW104" s="22">
        <v>6.7913928273990606E-2</v>
      </c>
      <c r="AX104" s="22">
        <v>1.0848074924620825E-2</v>
      </c>
      <c r="AY104" s="22">
        <v>7.2337789501696658E-3</v>
      </c>
      <c r="AZ104" s="22">
        <v>2.119778144195391E-2</v>
      </c>
      <c r="BA104" s="22">
        <v>2.2485346197676854E-2</v>
      </c>
      <c r="BB104" s="22">
        <v>2.0355280506301095E-2</v>
      </c>
      <c r="BC104" s="22">
        <v>1.5958734291127756E-2</v>
      </c>
      <c r="BD104" s="22">
        <v>1.4036716495305506E-2</v>
      </c>
      <c r="BE104" s="22">
        <v>2.3087209761099382E-2</v>
      </c>
      <c r="BF104" s="22">
        <v>0.17120754826849008</v>
      </c>
      <c r="BG104" s="22">
        <v>7.366469739679822E-2</v>
      </c>
      <c r="BH104" s="22">
        <v>8.5243431130687025E-2</v>
      </c>
      <c r="BI104" s="22">
        <v>1.1280424576308883E-2</v>
      </c>
      <c r="BJ104" s="22">
        <v>0.15964697816339807</v>
      </c>
      <c r="BK104" s="22">
        <v>8.7493954410788975E-3</v>
      </c>
      <c r="BL104" s="22">
        <v>3.7926481499097591E-3</v>
      </c>
      <c r="BM104" s="22">
        <v>2.2684341020795772E-2</v>
      </c>
      <c r="BN104" s="22">
        <v>6.7413023928613133E-2</v>
      </c>
      <c r="BO104" s="22">
        <v>5.843478204582013E-2</v>
      </c>
      <c r="BP104" s="22">
        <v>7.2398185498264309E-2</v>
      </c>
      <c r="BQ104" s="22">
        <v>8.751074902230617E-2</v>
      </c>
      <c r="BR104" s="22">
        <v>8.7094815142879922E-2</v>
      </c>
      <c r="BS104" s="22">
        <v>0.1005807140735257</v>
      </c>
      <c r="BT104" s="22">
        <v>8.2020398295530785E-3</v>
      </c>
      <c r="BU104" s="22">
        <v>2.3101000669728894E-2</v>
      </c>
      <c r="BV104" s="22">
        <v>1.0999451361000057E-2</v>
      </c>
      <c r="BW104" s="22">
        <v>9.0421103889493371E-2</v>
      </c>
      <c r="BX104" s="22">
        <v>8.4641671456113315E-2</v>
      </c>
      <c r="BY104" s="22">
        <v>0.10483793763037202</v>
      </c>
      <c r="BZ104" s="22">
        <v>2.1354743969097926E-2</v>
      </c>
      <c r="CA104" s="22">
        <v>0.10712334386811376</v>
      </c>
      <c r="CB104" s="22">
        <v>1.3963521095543474E-2</v>
      </c>
      <c r="CC104" s="22">
        <v>7.0412655408403746E-2</v>
      </c>
      <c r="CD104" s="22">
        <v>0.20995555389445197</v>
      </c>
      <c r="CE104" s="22">
        <v>7.8876156657148755E-2</v>
      </c>
      <c r="CF104" s="22">
        <v>0.42030719065098915</v>
      </c>
      <c r="CG104" s="22">
        <v>2.8090137182859024E-2</v>
      </c>
      <c r="CH104" s="22">
        <v>0.11069412235433182</v>
      </c>
      <c r="CI104" s="22">
        <v>2.5172735749616586E-2</v>
      </c>
      <c r="CJ104" s="22">
        <v>2.0331988337480983E-2</v>
      </c>
      <c r="CK104" s="22">
        <v>4.0161235554702877E-2</v>
      </c>
      <c r="CL104" s="22">
        <v>3.7676475600956799E-2</v>
      </c>
      <c r="CM104" s="22">
        <v>2.9191852963787023E-2</v>
      </c>
      <c r="CN104" s="22">
        <v>1.6733206203209804E-2</v>
      </c>
      <c r="CO104" s="22">
        <v>1.3226952898384483E-2</v>
      </c>
      <c r="CP104" s="22">
        <v>5.1768196455190187E-4</v>
      </c>
      <c r="CQ104" s="22">
        <v>6.3012252021873355E-2</v>
      </c>
      <c r="CR104" s="299">
        <v>0.39215279164931233</v>
      </c>
      <c r="CS104" s="299">
        <v>1.3095997526449285E-2</v>
      </c>
      <c r="CT104" s="364">
        <v>0.87654058162735449</v>
      </c>
      <c r="CU104" s="364">
        <v>9.2506216537450794E-3</v>
      </c>
      <c r="CV104" s="364">
        <v>1.7262463780742907E-2</v>
      </c>
      <c r="CW104" s="364">
        <v>0.35346239502156351</v>
      </c>
      <c r="CX104" s="364">
        <v>2.7324502603570985E-2</v>
      </c>
      <c r="CY104" s="364">
        <v>7.2014367659998567E-3</v>
      </c>
      <c r="CZ104" s="364">
        <v>1.2725735836807053E-2</v>
      </c>
      <c r="DA104" s="364">
        <v>1.6416941626414817E-2</v>
      </c>
      <c r="DB104" s="364">
        <v>1.9454394249325588E-2</v>
      </c>
      <c r="DC104" s="364">
        <v>1.2388441341127663E-2</v>
      </c>
      <c r="DD104" s="364">
        <v>0.23059378992971646</v>
      </c>
      <c r="DE104" s="364">
        <v>4.0026660088906534E-2</v>
      </c>
      <c r="DF104" s="364">
        <v>0.85542311400505722</v>
      </c>
      <c r="DG104" s="364">
        <v>1.3807212968718556E-2</v>
      </c>
      <c r="DH104" s="364">
        <v>0.8346805645844676</v>
      </c>
      <c r="DI104" s="364">
        <v>0.43271150837152295</v>
      </c>
      <c r="DJ104" s="364">
        <v>0.32270148895503553</v>
      </c>
      <c r="DK104" s="364">
        <v>9.6696423807534904E-2</v>
      </c>
      <c r="DL104" s="364">
        <v>0.15017624070791233</v>
      </c>
      <c r="DM104" s="364">
        <v>0.18118580848563912</v>
      </c>
      <c r="DN104" s="364">
        <v>2.8935976342108136E-2</v>
      </c>
      <c r="DO104" s="364">
        <v>9.6801269081191119E-2</v>
      </c>
      <c r="DP104" s="364">
        <v>0.2737538716811897</v>
      </c>
      <c r="DQ104" s="364">
        <v>0.24028446122515662</v>
      </c>
      <c r="DR104" s="364">
        <v>5.2427190643806292E-2</v>
      </c>
      <c r="DS104" s="364">
        <v>2.3862360395858994E-2</v>
      </c>
      <c r="DT104" s="364">
        <v>1.0003373729031355</v>
      </c>
      <c r="DU104" s="364">
        <v>0.28716044513678535</v>
      </c>
      <c r="DV104" s="364">
        <v>3.8925267255407209E-2</v>
      </c>
      <c r="DW104" s="364">
        <v>0.10572910657260626</v>
      </c>
      <c r="DX104" s="364">
        <v>0.13691504411811667</v>
      </c>
      <c r="DY104" s="364">
        <v>0.12115483762530942</v>
      </c>
      <c r="DZ104" s="364">
        <v>7.3428263213657932E-2</v>
      </c>
      <c r="EA104" s="364">
        <v>0.1754049519418476</v>
      </c>
      <c r="EB104" s="364">
        <v>9.3376875740680154E-2</v>
      </c>
      <c r="EC104" s="364">
        <v>9.9018995557515796E-2</v>
      </c>
      <c r="ED104" s="364">
        <v>5.4494520481491504E-2</v>
      </c>
      <c r="EE104" s="364">
        <v>5.7912105656708207E-2</v>
      </c>
      <c r="EF104" s="364">
        <v>0.11500407003304577</v>
      </c>
      <c r="EG104" s="364">
        <v>0.89641182646948847</v>
      </c>
      <c r="EH104" s="364">
        <v>0.11575731412984606</v>
      </c>
      <c r="EI104" s="364">
        <v>4.5376418644824834E-2</v>
      </c>
      <c r="EJ104" s="364">
        <v>8.7604629527462757E-2</v>
      </c>
      <c r="EK104" s="364">
        <v>9.8449500271102178E-2</v>
      </c>
      <c r="EL104" s="364">
        <v>1.5080714661304986</v>
      </c>
      <c r="EM104" s="364">
        <v>8.8239522234086931E-2</v>
      </c>
      <c r="EN104" s="364">
        <v>0.25489489875462529</v>
      </c>
      <c r="EO104" s="364">
        <v>0.13359364045853075</v>
      </c>
      <c r="EP104" s="364">
        <v>8.6394971426654379E-2</v>
      </c>
      <c r="EQ104" s="364">
        <v>1.63674202952295</v>
      </c>
      <c r="ER104" s="364">
        <v>0.16786842343757546</v>
      </c>
      <c r="ES104" s="364">
        <v>1.0108123825438713</v>
      </c>
      <c r="ET104" s="364">
        <v>0.10248324215188172</v>
      </c>
      <c r="EU104" s="364">
        <v>0.38875411891038719</v>
      </c>
      <c r="EV104" s="364">
        <v>9.5859384006538623E-2</v>
      </c>
      <c r="EW104" s="364">
        <v>0.13146958543782727</v>
      </c>
      <c r="EX104" s="364">
        <v>0.13857867200705914</v>
      </c>
      <c r="EY104" s="364">
        <v>0.84600564481286578</v>
      </c>
      <c r="EZ104" s="364">
        <v>2.9539605139096792</v>
      </c>
      <c r="FA104" s="364">
        <v>9.7667479448093231E-2</v>
      </c>
      <c r="FB104" s="364">
        <v>0.10398194503914576</v>
      </c>
      <c r="FC104" s="364">
        <v>0.22790707503962643</v>
      </c>
      <c r="FD104" s="364">
        <v>8.2969405251836492E-2</v>
      </c>
      <c r="FE104" s="364">
        <v>0.13277721399258102</v>
      </c>
      <c r="FF104" s="364">
        <v>9.3250058046426942E-2</v>
      </c>
      <c r="FG104" s="364">
        <v>8.1419780373423498E-2</v>
      </c>
      <c r="FH104" s="364">
        <v>0.2002705199175519</v>
      </c>
      <c r="FI104" s="410"/>
      <c r="FJ104" s="22">
        <v>0.6682390407479929</v>
      </c>
      <c r="FK104" s="22">
        <v>0.69458184054885108</v>
      </c>
      <c r="FL104" s="22">
        <v>1.5863559494895492</v>
      </c>
      <c r="FM104" s="22">
        <v>0.45645025944649159</v>
      </c>
      <c r="FN104" s="22">
        <v>0.76482948819358776</v>
      </c>
      <c r="FO104" s="22">
        <v>0.82388917972902043</v>
      </c>
      <c r="FP104" s="22">
        <v>0.80511583148274368</v>
      </c>
      <c r="FQ104" s="309">
        <v>1.7572763036824133</v>
      </c>
      <c r="FR104" s="364">
        <v>3.2837400573278108</v>
      </c>
      <c r="FS104" s="364">
        <v>2.5293831727128775</v>
      </c>
      <c r="FT104" s="364">
        <v>3.2597172448767511</v>
      </c>
      <c r="FU104" s="364">
        <v>4.9934569934707671</v>
      </c>
      <c r="FV104" s="364">
        <f>'EDE''s'!C104</f>
        <v>3.9742039910183644</v>
      </c>
      <c r="FW104" s="414"/>
      <c r="FX104" s="414"/>
      <c r="FY104" s="414"/>
      <c r="FZ104" s="414"/>
      <c r="GA104" s="414"/>
      <c r="GB104" s="414"/>
      <c r="GC104" s="414"/>
      <c r="GD104" s="414"/>
    </row>
    <row r="105" spans="1:186" ht="13.8" x14ac:dyDescent="0.3">
      <c r="A105" s="46"/>
      <c r="B105" s="21" t="s">
        <v>19</v>
      </c>
      <c r="C105" s="288">
        <v>1.9183608228755633</v>
      </c>
      <c r="D105" s="288">
        <v>1.0517062812867672</v>
      </c>
      <c r="E105" s="288">
        <v>0.86665454158879607</v>
      </c>
      <c r="F105" s="285">
        <v>0.82404617811014724</v>
      </c>
      <c r="G105" s="284"/>
      <c r="H105" s="288">
        <v>1.9952939025205154</v>
      </c>
      <c r="I105" s="288">
        <v>-0.94358762123374817</v>
      </c>
      <c r="J105" s="285">
        <v>-0.47290658285567849</v>
      </c>
      <c r="K105" s="44">
        <v>0</v>
      </c>
      <c r="L105" s="22">
        <v>5.472938771038606E-2</v>
      </c>
      <c r="M105" s="22">
        <v>0.10993256592693139</v>
      </c>
      <c r="N105" s="22">
        <v>0.11239719926499586</v>
      </c>
      <c r="O105" s="22">
        <v>0.63236573665127627</v>
      </c>
      <c r="P105" s="22">
        <v>7.8194183477398926E-2</v>
      </c>
      <c r="Q105" s="22">
        <v>2.1291528116035373E-2</v>
      </c>
      <c r="R105" s="22">
        <v>0.69737936324382699</v>
      </c>
      <c r="S105" s="22">
        <v>4.4233954032979042E-2</v>
      </c>
      <c r="T105" s="22">
        <v>8.390833547879864E-2</v>
      </c>
      <c r="U105" s="22">
        <v>0.17984603356743903</v>
      </c>
      <c r="V105" s="22">
        <v>5.8479028277347876E-2</v>
      </c>
      <c r="W105" s="22">
        <v>0.19957380780935158</v>
      </c>
      <c r="X105" s="22">
        <v>0.19406364242180252</v>
      </c>
      <c r="Y105" s="22">
        <v>4.1010037782821168E-2</v>
      </c>
      <c r="Z105" s="22">
        <v>0.10305513010420417</v>
      </c>
      <c r="AA105" s="22">
        <v>5.3137806138138205E-2</v>
      </c>
      <c r="AB105" s="22">
        <v>0.73055331253221667</v>
      </c>
      <c r="AC105" s="22">
        <v>6.6356418150770868E-2</v>
      </c>
      <c r="AD105" s="22">
        <v>1.7828474346812953</v>
      </c>
      <c r="AE105" s="22">
        <v>1.0522711600102785</v>
      </c>
      <c r="AF105" s="22">
        <v>0.71786478063276682</v>
      </c>
      <c r="AG105" s="22">
        <v>5.7552050423158536E-2</v>
      </c>
      <c r="AH105" s="22">
        <v>6.7309343808347036E-2</v>
      </c>
      <c r="AI105" s="22">
        <v>5.5845246576312992E-2</v>
      </c>
      <c r="AJ105" s="22">
        <v>0.41983541521832357</v>
      </c>
      <c r="AK105" s="22">
        <v>0.24420796364836117</v>
      </c>
      <c r="AL105" s="22">
        <v>9.1422269790870536E-2</v>
      </c>
      <c r="AM105" s="22">
        <v>0.29513993625812185</v>
      </c>
      <c r="AN105" s="22">
        <v>0.9821120234924513</v>
      </c>
      <c r="AO105" s="22">
        <v>0.1256683176290358</v>
      </c>
      <c r="AP105" s="22">
        <v>0.12822612559707799</v>
      </c>
      <c r="AQ105" s="22">
        <v>4.9400116124908217E-2</v>
      </c>
      <c r="AR105" s="22">
        <v>8.6778922165192049E-2</v>
      </c>
      <c r="AS105" s="22">
        <v>0.17780371595295247</v>
      </c>
      <c r="AT105" s="22">
        <v>0.21723657100860716</v>
      </c>
      <c r="AU105" s="22">
        <v>1.5391485980519062</v>
      </c>
      <c r="AV105" s="22">
        <v>1.0440106651847134</v>
      </c>
      <c r="AW105" s="22">
        <v>0.75036084147116477</v>
      </c>
      <c r="AX105" s="22">
        <v>0.14683414254229737</v>
      </c>
      <c r="AY105" s="22">
        <v>4.0657918504569596E-2</v>
      </c>
      <c r="AZ105" s="22">
        <v>0.13248056163594601</v>
      </c>
      <c r="BA105" s="22">
        <v>0.9688621970464476</v>
      </c>
      <c r="BB105" s="22">
        <v>3.1826402892617497E-2</v>
      </c>
      <c r="BC105" s="22">
        <v>6.9520714167209063E-2</v>
      </c>
      <c r="BD105" s="22">
        <v>0.39597825403616066</v>
      </c>
      <c r="BE105" s="22">
        <v>0.11785126232879381</v>
      </c>
      <c r="BF105" s="22">
        <v>0.2217627072180425</v>
      </c>
      <c r="BG105" s="22">
        <v>0.21012009223791778</v>
      </c>
      <c r="BH105" s="22">
        <v>0.22508064230288385</v>
      </c>
      <c r="BI105" s="22">
        <v>0.31972500596731696</v>
      </c>
      <c r="BJ105" s="22">
        <v>0.11358147170675445</v>
      </c>
      <c r="BK105" s="22">
        <v>1.0352823502820465E-2</v>
      </c>
      <c r="BL105" s="22">
        <v>0.42288339751030757</v>
      </c>
      <c r="BM105" s="22">
        <v>0.23716391667904768</v>
      </c>
      <c r="BN105" s="22">
        <v>0.37670604191709411</v>
      </c>
      <c r="BO105" s="22">
        <v>0.19873653986388637</v>
      </c>
      <c r="BP105" s="22">
        <v>0.15788112385922354</v>
      </c>
      <c r="BQ105" s="22">
        <v>1.2046288038517894</v>
      </c>
      <c r="BR105" s="22">
        <v>0.32216519061459453</v>
      </c>
      <c r="BS105" s="22">
        <v>0.57646602351019682</v>
      </c>
      <c r="BT105" s="22">
        <v>4.5402734595012241E-2</v>
      </c>
      <c r="BU105" s="22">
        <v>2.2451006097490369E-2</v>
      </c>
      <c r="BV105" s="22">
        <v>0.13339400844699889</v>
      </c>
      <c r="BW105" s="22">
        <v>0.12945508472814768</v>
      </c>
      <c r="BX105" s="22">
        <v>0.17756351928941475</v>
      </c>
      <c r="BY105" s="22">
        <v>0.14196495765190012</v>
      </c>
      <c r="BZ105" s="22">
        <v>3.6331639085808901E-2</v>
      </c>
      <c r="CA105" s="22">
        <v>3.8703740263847611E-2</v>
      </c>
      <c r="CB105" s="22">
        <v>0.91091117541676636</v>
      </c>
      <c r="CC105" s="22">
        <v>0.15253262945006235</v>
      </c>
      <c r="CD105" s="22">
        <v>0.38525580713700025</v>
      </c>
      <c r="CE105" s="22">
        <v>0.10402265976496311</v>
      </c>
      <c r="CF105" s="22">
        <v>0.81968282559284611</v>
      </c>
      <c r="CG105" s="22">
        <v>0.76656295989824363</v>
      </c>
      <c r="CH105" s="22">
        <v>0.38663099923132527</v>
      </c>
      <c r="CI105" s="22">
        <v>9.5894598462741478E-3</v>
      </c>
      <c r="CJ105" s="22">
        <v>0.36961941347272181</v>
      </c>
      <c r="CK105" s="22">
        <v>0.23351944868250926</v>
      </c>
      <c r="CL105" s="22">
        <v>0.23009792323653788</v>
      </c>
      <c r="CM105" s="22">
        <v>0.19501636943657152</v>
      </c>
      <c r="CN105" s="22">
        <v>0.13432491962978821</v>
      </c>
      <c r="CO105" s="22">
        <v>9.1644372312993605E-2</v>
      </c>
      <c r="CP105" s="22">
        <v>0.32763895182331021</v>
      </c>
      <c r="CQ105" s="22">
        <v>1.6965706384586086</v>
      </c>
      <c r="CR105" s="299">
        <v>0.57215277053911606</v>
      </c>
      <c r="CS105" s="299">
        <v>0.69191188199509612</v>
      </c>
      <c r="CT105" s="364">
        <v>0.98058477081123097</v>
      </c>
      <c r="CU105" s="364">
        <v>2.5193190269008847E-2</v>
      </c>
      <c r="CV105" s="364">
        <v>0.55840388681597364</v>
      </c>
      <c r="CW105" s="364">
        <v>0.55321580098320566</v>
      </c>
      <c r="CX105" s="364">
        <v>0.11293756009377405</v>
      </c>
      <c r="CY105" s="364">
        <v>0.15352008841023243</v>
      </c>
      <c r="CZ105" s="364">
        <v>0.82591608763259516</v>
      </c>
      <c r="DA105" s="364">
        <v>1.6180779788783095</v>
      </c>
      <c r="DB105" s="364">
        <v>0.84694029750689648</v>
      </c>
      <c r="DC105" s="364">
        <v>0.24766782227702289</v>
      </c>
      <c r="DD105" s="364">
        <v>4.2018887801157687E-2</v>
      </c>
      <c r="DE105" s="364">
        <v>0.22972100406335824</v>
      </c>
      <c r="DF105" s="364">
        <v>0.91177617504839814</v>
      </c>
      <c r="DG105" s="364">
        <v>0.17423808558002196</v>
      </c>
      <c r="DH105" s="364">
        <v>0.1914865635052129</v>
      </c>
      <c r="DI105" s="364">
        <v>0.20696007116525553</v>
      </c>
      <c r="DJ105" s="364">
        <v>0.11323809245332632</v>
      </c>
      <c r="DK105" s="364">
        <v>0.11021504166079271</v>
      </c>
      <c r="DL105" s="364">
        <v>2.4406632467655166E-2</v>
      </c>
      <c r="DM105" s="364">
        <v>2.795566301634491E-2</v>
      </c>
      <c r="DN105" s="364">
        <v>2.1137275927992021E-2</v>
      </c>
      <c r="DO105" s="364">
        <v>9.269719851635537E-2</v>
      </c>
      <c r="DP105" s="364">
        <v>2.9736740505401954E-2</v>
      </c>
      <c r="DQ105" s="364">
        <v>2.084104126609488E-2</v>
      </c>
      <c r="DR105" s="364">
        <v>2.1061717888950934E-2</v>
      </c>
      <c r="DS105" s="364">
        <v>1.4463192704842184E-2</v>
      </c>
      <c r="DT105" s="364">
        <v>0.27880237655676532</v>
      </c>
      <c r="DU105" s="364">
        <v>0.7068770940197614</v>
      </c>
      <c r="DV105" s="364">
        <v>4.0519189123205415E-2</v>
      </c>
      <c r="DW105" s="364">
        <v>9.4516570274867061E-3</v>
      </c>
      <c r="DX105" s="364">
        <v>0.61574931052893578</v>
      </c>
      <c r="DY105" s="364">
        <v>0.10732773515817307</v>
      </c>
      <c r="DZ105" s="364">
        <v>2.023288122255943E-2</v>
      </c>
      <c r="EA105" s="364">
        <v>0.67554190290571603</v>
      </c>
      <c r="EB105" s="364">
        <v>0.50332561418509669</v>
      </c>
      <c r="EC105" s="364">
        <v>4.8821373897646424E-2</v>
      </c>
      <c r="ED105" s="364">
        <v>0.35619118798742488</v>
      </c>
      <c r="EE105" s="364">
        <v>0.23143202993584852</v>
      </c>
      <c r="EF105" s="364">
        <v>0.25670651818052881</v>
      </c>
      <c r="EG105" s="364">
        <v>4.5031215244333969E-2</v>
      </c>
      <c r="EH105" s="364">
        <v>5.1002649686909249E-2</v>
      </c>
      <c r="EI105" s="364">
        <v>0.47129514506868653</v>
      </c>
      <c r="EJ105" s="364">
        <v>3.1488168334040383E-2</v>
      </c>
      <c r="EK105" s="364">
        <v>5.4419010600756421E-2</v>
      </c>
      <c r="EL105" s="364">
        <v>0.19420634123588276</v>
      </c>
      <c r="EM105" s="364">
        <v>7.9049700728574659E-2</v>
      </c>
      <c r="EN105" s="364">
        <v>5.9511562671317839E-2</v>
      </c>
      <c r="EO105" s="364">
        <v>0.17364093778955056</v>
      </c>
      <c r="EP105" s="364">
        <v>3.9034539672452545E-2</v>
      </c>
      <c r="EQ105" s="364">
        <v>3.1461011698851765E-2</v>
      </c>
      <c r="ER105" s="364">
        <v>0.18550821125134964</v>
      </c>
      <c r="ES105" s="364">
        <v>5.9337457309483102E-2</v>
      </c>
      <c r="ET105" s="364">
        <v>4.7137570896011942E-2</v>
      </c>
      <c r="EU105" s="364">
        <v>0.45349174173189677</v>
      </c>
      <c r="EV105" s="364">
        <v>2.5832482658530494E-3</v>
      </c>
      <c r="EW105" s="364">
        <v>0.10652122251719187</v>
      </c>
      <c r="EX105" s="364">
        <v>0.26712423357802545</v>
      </c>
      <c r="EY105" s="364">
        <v>9.1601446870775427E-2</v>
      </c>
      <c r="EZ105" s="364">
        <v>0</v>
      </c>
      <c r="FA105" s="364">
        <v>0.21366361506256923</v>
      </c>
      <c r="FB105" s="364">
        <v>6.2567823114332677E-2</v>
      </c>
      <c r="FC105" s="364">
        <v>6.6509607391574826E-2</v>
      </c>
      <c r="FD105" s="364">
        <v>1.1685414193932928</v>
      </c>
      <c r="FE105" s="364">
        <v>6.8914605952074187E-2</v>
      </c>
      <c r="FF105" s="364">
        <v>6.8504859344075422E-2</v>
      </c>
      <c r="FG105" s="364">
        <v>0.21421560573803045</v>
      </c>
      <c r="FH105" s="364">
        <v>5.5443286879613821E-2</v>
      </c>
      <c r="FI105" s="410"/>
      <c r="FJ105" s="22">
        <v>2.2723311235567669</v>
      </c>
      <c r="FK105" s="22">
        <v>4.9218663632621125</v>
      </c>
      <c r="FL105" s="22">
        <v>4.3569799749378078</v>
      </c>
      <c r="FM105" s="22">
        <v>4.13026575926588</v>
      </c>
      <c r="FN105" s="22">
        <v>4.1653709812859159</v>
      </c>
      <c r="FO105" s="22">
        <v>2.277988961927413</v>
      </c>
      <c r="FP105" s="22">
        <v>5.2608982816217296</v>
      </c>
      <c r="FQ105" s="309">
        <v>7.1865221362124618</v>
      </c>
      <c r="FR105" s="364">
        <v>2.1458506912058706</v>
      </c>
      <c r="FS105" s="364">
        <v>2.540604838907893</v>
      </c>
      <c r="FT105" s="364">
        <v>2.3229689550857295</v>
      </c>
      <c r="FU105" s="364">
        <v>1.5169531842527602</v>
      </c>
      <c r="FV105" s="364">
        <f>'EDE''s'!C105</f>
        <v>1.9183608228755633</v>
      </c>
      <c r="FW105" s="414"/>
      <c r="FX105" s="414"/>
      <c r="FY105" s="414"/>
      <c r="FZ105" s="414"/>
      <c r="GA105" s="414"/>
      <c r="GB105" s="414"/>
      <c r="GC105" s="414"/>
      <c r="GD105" s="414"/>
    </row>
    <row r="106" spans="1:186" ht="13.8" x14ac:dyDescent="0.3">
      <c r="A106" s="46"/>
      <c r="B106" s="21" t="s">
        <v>20</v>
      </c>
      <c r="C106" s="288">
        <v>0.19255858288562844</v>
      </c>
      <c r="D106" s="288">
        <v>1.3662385106163846</v>
      </c>
      <c r="E106" s="288">
        <v>-1.1736799277307561</v>
      </c>
      <c r="F106" s="285">
        <v>-0.85905932134883622</v>
      </c>
      <c r="G106" s="284"/>
      <c r="H106" s="288">
        <v>0.47079297315492985</v>
      </c>
      <c r="I106" s="288">
        <v>0.89544553746145472</v>
      </c>
      <c r="J106" s="285">
        <v>1.901994270349441</v>
      </c>
      <c r="K106" s="44">
        <v>0</v>
      </c>
      <c r="L106" s="22">
        <v>3.7054792310226653E-2</v>
      </c>
      <c r="M106" s="22">
        <v>4.9480308439600745E-2</v>
      </c>
      <c r="N106" s="22">
        <v>5.6249998741431245E-2</v>
      </c>
      <c r="O106" s="22">
        <v>0.39047018724693544</v>
      </c>
      <c r="P106" s="22">
        <v>4.5633686990901985E-2</v>
      </c>
      <c r="Q106" s="22">
        <v>7.5892465918905194E-2</v>
      </c>
      <c r="R106" s="22">
        <v>3.1550098738419359E-2</v>
      </c>
      <c r="S106" s="22">
        <v>4.9663041751208968E-2</v>
      </c>
      <c r="T106" s="22">
        <v>2.2232308216163244E-4</v>
      </c>
      <c r="U106" s="22">
        <v>3.6362766133937953E-3</v>
      </c>
      <c r="V106" s="22">
        <v>1.5604469315477834E-2</v>
      </c>
      <c r="W106" s="22">
        <v>7.2159398787288928E-2</v>
      </c>
      <c r="X106" s="22">
        <v>7.206156836757234E-2</v>
      </c>
      <c r="Y106" s="22">
        <v>3.1739678570641756E-2</v>
      </c>
      <c r="Z106" s="22">
        <v>7.2492865608355023E-2</v>
      </c>
      <c r="AA106" s="22">
        <v>3.6301286393556544E-2</v>
      </c>
      <c r="AB106" s="22">
        <v>4.1265698690134293E-2</v>
      </c>
      <c r="AC106" s="22">
        <v>6.0642111868053072E-2</v>
      </c>
      <c r="AD106" s="22">
        <v>0.319509891504828</v>
      </c>
      <c r="AE106" s="22">
        <v>2.2715570673122444E-2</v>
      </c>
      <c r="AF106" s="22">
        <v>8.1165327787434807E-2</v>
      </c>
      <c r="AG106" s="22">
        <v>7.1399353797309356E-2</v>
      </c>
      <c r="AH106" s="22">
        <v>4.1888175002881334E-2</v>
      </c>
      <c r="AI106" s="22">
        <v>2.7466849885922608E-2</v>
      </c>
      <c r="AJ106" s="22">
        <v>0</v>
      </c>
      <c r="AK106" s="22">
        <v>2.2981440403731131E-2</v>
      </c>
      <c r="AL106" s="22">
        <v>0.30761771248993169</v>
      </c>
      <c r="AM106" s="22">
        <v>0</v>
      </c>
      <c r="AN106" s="22">
        <v>4.7624273514176845E-3</v>
      </c>
      <c r="AO106" s="22">
        <v>5.5554080000000006E-2</v>
      </c>
      <c r="AP106" s="22">
        <v>0.24228644078025541</v>
      </c>
      <c r="AQ106" s="22">
        <v>0</v>
      </c>
      <c r="AR106" s="22">
        <v>0.10699578318770492</v>
      </c>
      <c r="AS106" s="22">
        <v>0.53766175836662777</v>
      </c>
      <c r="AT106" s="22">
        <v>1.9640532267068248E-2</v>
      </c>
      <c r="AU106" s="22">
        <v>0.12119336542100838</v>
      </c>
      <c r="AV106" s="22">
        <v>9.4767647149444894E-3</v>
      </c>
      <c r="AW106" s="22">
        <v>1.9739399848809052E-2</v>
      </c>
      <c r="AX106" s="22">
        <v>3.1813921154072576E-2</v>
      </c>
      <c r="AY106" s="22">
        <v>6.8057844050311636E-2</v>
      </c>
      <c r="AZ106" s="22">
        <v>1.4837239283576591E-3</v>
      </c>
      <c r="BA106" s="22">
        <v>1.4846460857611545E-3</v>
      </c>
      <c r="BB106" s="22">
        <v>0.22755243482236584</v>
      </c>
      <c r="BC106" s="22">
        <v>2.9412560460456631E-3</v>
      </c>
      <c r="BD106" s="22">
        <v>2.4655025412750407E-2</v>
      </c>
      <c r="BE106" s="22">
        <v>5.3763653295401351E-2</v>
      </c>
      <c r="BF106" s="22">
        <v>0.14049301208309092</v>
      </c>
      <c r="BG106" s="22">
        <v>0.11283326227335672</v>
      </c>
      <c r="BH106" s="22">
        <v>8.731197176352691E-2</v>
      </c>
      <c r="BI106" s="22">
        <v>0</v>
      </c>
      <c r="BJ106" s="22">
        <v>0</v>
      </c>
      <c r="BK106" s="22">
        <v>6.2314846994947215E-4</v>
      </c>
      <c r="BL106" s="22">
        <v>0</v>
      </c>
      <c r="BM106" s="22">
        <v>0.18583562322248107</v>
      </c>
      <c r="BN106" s="22">
        <v>0.3339019604156005</v>
      </c>
      <c r="BO106" s="22">
        <v>0.674898058599399</v>
      </c>
      <c r="BP106" s="22">
        <v>2.2727194539408978E-2</v>
      </c>
      <c r="BQ106" s="22">
        <v>0</v>
      </c>
      <c r="BR106" s="22">
        <v>1.3819737052504845E-2</v>
      </c>
      <c r="BS106" s="22">
        <v>6.0365905067026389E-2</v>
      </c>
      <c r="BT106" s="22">
        <v>0</v>
      </c>
      <c r="BU106" s="22">
        <v>2.271795691230313E-2</v>
      </c>
      <c r="BV106" s="22">
        <v>3.4568209741571397E-2</v>
      </c>
      <c r="BW106" s="22">
        <v>8.3642971881972797E-2</v>
      </c>
      <c r="BX106" s="22">
        <v>2.4451744519551913E-2</v>
      </c>
      <c r="BY106" s="22">
        <v>4.189176446778025E-4</v>
      </c>
      <c r="BZ106" s="22">
        <v>0</v>
      </c>
      <c r="CA106" s="22">
        <v>0</v>
      </c>
      <c r="CB106" s="22">
        <v>1.1854745212135981E-3</v>
      </c>
      <c r="CC106" s="22">
        <v>0</v>
      </c>
      <c r="CD106" s="22">
        <v>2.1218048854519177E-2</v>
      </c>
      <c r="CE106" s="22">
        <v>0.12921078922718382</v>
      </c>
      <c r="CF106" s="22">
        <v>8.9735764424505541E-4</v>
      </c>
      <c r="CG106" s="22">
        <v>1.214303379773939E-3</v>
      </c>
      <c r="CH106" s="22">
        <v>0</v>
      </c>
      <c r="CI106" s="22">
        <v>8.2594588343044167E-5</v>
      </c>
      <c r="CJ106" s="22">
        <v>1.7755278965169093E-2</v>
      </c>
      <c r="CK106" s="22">
        <v>1.0914292139134229E-2</v>
      </c>
      <c r="CL106" s="22">
        <v>0</v>
      </c>
      <c r="CM106" s="22">
        <v>7.5382138656234689E-3</v>
      </c>
      <c r="CN106" s="22">
        <v>0</v>
      </c>
      <c r="CO106" s="22">
        <v>6.2491865910499645E-3</v>
      </c>
      <c r="CP106" s="22">
        <v>5.239668921253794E-3</v>
      </c>
      <c r="CQ106" s="22">
        <v>4.4355811956237629E-3</v>
      </c>
      <c r="CR106" s="299">
        <v>5.5151492697641585E-3</v>
      </c>
      <c r="CS106" s="299">
        <v>8.9298077973612566E-3</v>
      </c>
      <c r="CT106" s="364">
        <v>2.0200573899679983E-2</v>
      </c>
      <c r="CU106" s="364">
        <v>1.5064230211434245E-2</v>
      </c>
      <c r="CV106" s="364">
        <v>4.6477926406832092E-3</v>
      </c>
      <c r="CW106" s="364">
        <v>7.3335513043244309E-3</v>
      </c>
      <c r="CX106" s="364">
        <v>3.7886782115252905E-3</v>
      </c>
      <c r="CY106" s="364">
        <v>4.32414397221238E-3</v>
      </c>
      <c r="CZ106" s="364">
        <v>3.1142662849272121E-3</v>
      </c>
      <c r="DA106" s="364">
        <v>1.1577798785884561E-2</v>
      </c>
      <c r="DB106" s="364">
        <v>7.6371699081119481E-4</v>
      </c>
      <c r="DC106" s="364">
        <v>2.5629824677926298E-3</v>
      </c>
      <c r="DD106" s="364">
        <v>4.1614219328471149E-3</v>
      </c>
      <c r="DE106" s="364">
        <v>3.8219071262611793E-3</v>
      </c>
      <c r="DF106" s="364">
        <v>8.5579603188692486E-3</v>
      </c>
      <c r="DG106" s="364">
        <v>6.456225897577157E-3</v>
      </c>
      <c r="DH106" s="364">
        <v>6.1540634314357868E-3</v>
      </c>
      <c r="DI106" s="364">
        <v>7.4777046854409878E-3</v>
      </c>
      <c r="DJ106" s="364">
        <v>2.7668549460951878E-2</v>
      </c>
      <c r="DK106" s="364">
        <v>1.6174107136460013E-2</v>
      </c>
      <c r="DL106" s="364">
        <v>7.3716904230039021E-3</v>
      </c>
      <c r="DM106" s="364">
        <v>7.1349053132461109E-3</v>
      </c>
      <c r="DN106" s="364">
        <v>1.3696007877360925E-2</v>
      </c>
      <c r="DO106" s="364">
        <v>5.3666413756173117E-3</v>
      </c>
      <c r="DP106" s="364">
        <v>3.5106051250704706E-2</v>
      </c>
      <c r="DQ106" s="364">
        <v>6.8963443475910536E-3</v>
      </c>
      <c r="DR106" s="364">
        <v>1.2661851620867987E-2</v>
      </c>
      <c r="DS106" s="364">
        <v>1.1404026674388982E-2</v>
      </c>
      <c r="DT106" s="364">
        <v>4.5271534640438191E-2</v>
      </c>
      <c r="DU106" s="364">
        <v>2.8565089312997182E-2</v>
      </c>
      <c r="DV106" s="364">
        <v>3.3091215934140175E-2</v>
      </c>
      <c r="DW106" s="364">
        <v>1.4639596521851043E-2</v>
      </c>
      <c r="DX106" s="364">
        <v>2.0874815338172009E-2</v>
      </c>
      <c r="DY106" s="364">
        <v>5.5225403685695416E-2</v>
      </c>
      <c r="DZ106" s="364">
        <v>1.5297930690600847E-2</v>
      </c>
      <c r="EA106" s="364">
        <v>2.9077872933678549E-2</v>
      </c>
      <c r="EB106" s="364">
        <v>4.3274489291548972E-2</v>
      </c>
      <c r="EC106" s="364">
        <v>2.0796320833754212E-2</v>
      </c>
      <c r="ED106" s="364">
        <v>2.2554962883236516E-2</v>
      </c>
      <c r="EE106" s="364">
        <v>8.169740704694535E-2</v>
      </c>
      <c r="EF106" s="364">
        <v>2.6500701081980119E-2</v>
      </c>
      <c r="EG106" s="364">
        <v>1.9563725341381535E-2</v>
      </c>
      <c r="EH106" s="364">
        <v>4.0847346788082786E-2</v>
      </c>
      <c r="EI106" s="364">
        <v>7.3667919868062121E-2</v>
      </c>
      <c r="EJ106" s="364">
        <v>0.14189010001993818</v>
      </c>
      <c r="EK106" s="364">
        <v>3.3024573164027099E-2</v>
      </c>
      <c r="EL106" s="364">
        <v>1.8528781462139507</v>
      </c>
      <c r="EM106" s="364">
        <v>2.2490937475193817E-2</v>
      </c>
      <c r="EN106" s="364">
        <v>1.5063473712355438E-2</v>
      </c>
      <c r="EO106" s="364">
        <v>2.7168719622560907E-2</v>
      </c>
      <c r="EP106" s="364">
        <v>1.8347975116721777E-2</v>
      </c>
      <c r="EQ106" s="364">
        <v>2.9519260394930805E-2</v>
      </c>
      <c r="ER106" s="364">
        <v>0.55008539231721898</v>
      </c>
      <c r="ES106" s="364">
        <v>0.52834800199532928</v>
      </c>
      <c r="ET106" s="364">
        <v>0.15493990936700877</v>
      </c>
      <c r="EU106" s="364">
        <v>3.761796223498573E-2</v>
      </c>
      <c r="EV106" s="364">
        <v>5.1478158552728335E-3</v>
      </c>
      <c r="EW106" s="364">
        <v>1.3028803572833064E-2</v>
      </c>
      <c r="EX106" s="364">
        <v>6.3988940521082132E-3</v>
      </c>
      <c r="EY106" s="364">
        <v>8.5569163548565221E-3</v>
      </c>
      <c r="EZ106" s="364">
        <v>1.1954070300909846E-2</v>
      </c>
      <c r="FA106" s="364">
        <v>1.3701270982222773E-2</v>
      </c>
      <c r="FB106" s="364">
        <v>2.0016779282807502E-2</v>
      </c>
      <c r="FC106" s="364">
        <v>2.0841907997863268E-2</v>
      </c>
      <c r="FD106" s="364">
        <v>4.5581865029593154E-2</v>
      </c>
      <c r="FE106" s="364">
        <v>0</v>
      </c>
      <c r="FF106" s="364">
        <v>2.3778052857212795E-2</v>
      </c>
      <c r="FG106" s="364">
        <v>2.6947448852433054E-2</v>
      </c>
      <c r="FH106" s="364">
        <v>2.9737187582586023E-2</v>
      </c>
      <c r="FI106" s="410"/>
      <c r="FJ106" s="22">
        <v>0.82761704793595192</v>
      </c>
      <c r="FK106" s="22">
        <v>0.87864837814981156</v>
      </c>
      <c r="FL106" s="22">
        <v>1.4186935402677452</v>
      </c>
      <c r="FM106" s="22">
        <v>0.69429494371526745</v>
      </c>
      <c r="FN106" s="22">
        <v>1.379483599129897</v>
      </c>
      <c r="FO106" s="22">
        <v>0.31741411330299363</v>
      </c>
      <c r="FP106" s="22">
        <v>5.4326477290216349E-2</v>
      </c>
      <c r="FQ106" s="309">
        <v>8.7822691836400554E-2</v>
      </c>
      <c r="FR106" s="364">
        <v>0.11404118497907161</v>
      </c>
      <c r="FS106" s="364">
        <v>0.30811173295112615</v>
      </c>
      <c r="FT106" s="364">
        <v>2.3791866300081015</v>
      </c>
      <c r="FU106" s="364">
        <v>1.3942231245961823</v>
      </c>
      <c r="FV106" s="364">
        <f>'EDE''s'!C106</f>
        <v>0.19255858288562844</v>
      </c>
      <c r="FW106" s="414"/>
      <c r="FX106" s="414"/>
      <c r="FY106" s="414"/>
      <c r="FZ106" s="414"/>
      <c r="GA106" s="414"/>
      <c r="GB106" s="414"/>
      <c r="GC106" s="414"/>
      <c r="GD106" s="414"/>
    </row>
    <row r="107" spans="1:186" ht="13.8" x14ac:dyDescent="0.3">
      <c r="A107" s="46"/>
      <c r="B107" s="24"/>
      <c r="C107" s="284"/>
      <c r="D107" s="284"/>
      <c r="E107" s="284"/>
      <c r="F107" s="285"/>
      <c r="G107" s="284"/>
      <c r="H107" s="284"/>
      <c r="I107" s="284"/>
      <c r="J107" s="285"/>
      <c r="K107" s="44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96"/>
      <c r="CS107" s="296"/>
      <c r="CT107" s="306"/>
      <c r="CU107" s="306"/>
      <c r="CV107" s="306"/>
      <c r="CW107" s="306"/>
      <c r="CX107" s="306"/>
      <c r="CY107" s="306"/>
      <c r="CZ107" s="306"/>
      <c r="DA107" s="306"/>
      <c r="DB107" s="306"/>
      <c r="DC107" s="306"/>
      <c r="DD107" s="306"/>
      <c r="DE107" s="306"/>
      <c r="DF107" s="306"/>
      <c r="DG107" s="306"/>
      <c r="DH107" s="306"/>
      <c r="DI107" s="306"/>
      <c r="DJ107" s="306"/>
      <c r="DK107" s="306"/>
      <c r="DL107" s="306"/>
      <c r="DM107" s="306"/>
      <c r="DN107" s="306"/>
      <c r="DO107" s="306"/>
      <c r="DP107" s="306"/>
      <c r="DQ107" s="306"/>
      <c r="DR107" s="306"/>
      <c r="DS107" s="306"/>
      <c r="DT107" s="306"/>
      <c r="DU107" s="306"/>
      <c r="DV107" s="306"/>
      <c r="DW107" s="306"/>
      <c r="DX107" s="306"/>
      <c r="DY107" s="306"/>
      <c r="DZ107" s="306"/>
      <c r="EA107" s="306"/>
      <c r="EB107" s="306"/>
      <c r="EC107" s="306"/>
      <c r="ED107" s="306"/>
      <c r="EE107" s="306"/>
      <c r="EF107" s="306"/>
      <c r="EG107" s="306"/>
      <c r="EH107" s="306"/>
      <c r="EI107" s="306"/>
      <c r="EJ107" s="306"/>
      <c r="EK107" s="306"/>
      <c r="EL107" s="306"/>
      <c r="EM107" s="306"/>
      <c r="EN107" s="306"/>
      <c r="EO107" s="306"/>
      <c r="EP107" s="306"/>
      <c r="EQ107" s="306"/>
      <c r="ER107" s="306"/>
      <c r="ES107" s="306"/>
      <c r="ET107" s="306"/>
      <c r="EU107" s="306"/>
      <c r="EV107" s="306"/>
      <c r="EW107" s="306"/>
      <c r="EX107" s="306"/>
      <c r="EY107" s="306"/>
      <c r="EZ107" s="306"/>
      <c r="FA107" s="306"/>
      <c r="FB107" s="306"/>
      <c r="FC107" s="306"/>
      <c r="FD107" s="306"/>
      <c r="FE107" s="306"/>
      <c r="FF107" s="306"/>
      <c r="FG107" s="306"/>
      <c r="FH107" s="306"/>
      <c r="FI107" s="410"/>
      <c r="FJ107" s="25"/>
      <c r="FK107" s="25"/>
      <c r="FL107" s="25"/>
      <c r="FM107" s="25"/>
      <c r="FN107" s="25"/>
      <c r="FO107" s="25"/>
      <c r="FP107" s="25"/>
      <c r="FQ107" s="306"/>
      <c r="FR107" s="306"/>
      <c r="FS107" s="306"/>
      <c r="FT107" s="306"/>
      <c r="FU107" s="306"/>
      <c r="FV107" s="306">
        <f>'EDE''s'!C107</f>
        <v>0</v>
      </c>
      <c r="FW107" s="414"/>
      <c r="FX107" s="414"/>
      <c r="FY107" s="414"/>
      <c r="FZ107" s="414"/>
      <c r="GA107" s="414"/>
      <c r="GB107" s="414"/>
      <c r="GC107" s="414"/>
      <c r="GD107" s="414"/>
    </row>
    <row r="108" spans="1:186" ht="13.8" x14ac:dyDescent="0.3">
      <c r="A108" s="46"/>
      <c r="B108" s="42" t="s">
        <v>39</v>
      </c>
      <c r="C108" s="286">
        <v>248.89075779399167</v>
      </c>
      <c r="D108" s="286">
        <v>244.15303255304687</v>
      </c>
      <c r="E108" s="286">
        <v>4.7377252409447976</v>
      </c>
      <c r="F108" s="289">
        <v>1.9404736412255853E-2</v>
      </c>
      <c r="G108" s="287"/>
      <c r="H108" s="286">
        <v>293.54880923850237</v>
      </c>
      <c r="I108" s="286">
        <v>-49.395776685455502</v>
      </c>
      <c r="J108" s="289">
        <v>-0.16827108518543657</v>
      </c>
      <c r="K108" s="41">
        <v>0</v>
      </c>
      <c r="L108" s="28">
        <v>22.185317248506657</v>
      </c>
      <c r="M108" s="28">
        <v>19.238866310394002</v>
      </c>
      <c r="N108" s="28">
        <v>20.778481080931563</v>
      </c>
      <c r="O108" s="28">
        <v>18.806081018190021</v>
      </c>
      <c r="P108" s="28">
        <v>18.786204487166991</v>
      </c>
      <c r="Q108" s="28">
        <v>18.936068030290443</v>
      </c>
      <c r="R108" s="28">
        <v>18.281937832119258</v>
      </c>
      <c r="S108" s="28">
        <v>17.779390834121507</v>
      </c>
      <c r="T108" s="28">
        <v>19.815662287418824</v>
      </c>
      <c r="U108" s="28">
        <v>18.865725234159683</v>
      </c>
      <c r="V108" s="28">
        <v>18.146891378756351</v>
      </c>
      <c r="W108" s="28">
        <v>22.766095524002225</v>
      </c>
      <c r="X108" s="28">
        <v>20.188818187220175</v>
      </c>
      <c r="Y108" s="28">
        <v>16.595545209694563</v>
      </c>
      <c r="Z108" s="28">
        <v>20.14933109369484</v>
      </c>
      <c r="AA108" s="28">
        <v>18.087931855425467</v>
      </c>
      <c r="AB108" s="28">
        <v>19.159696523723674</v>
      </c>
      <c r="AC108" s="28">
        <v>17.657989121944937</v>
      </c>
      <c r="AD108" s="28">
        <v>16.524206207902289</v>
      </c>
      <c r="AE108" s="28">
        <v>19.819230319901564</v>
      </c>
      <c r="AF108" s="28">
        <v>17.931876864834354</v>
      </c>
      <c r="AG108" s="28">
        <v>19.728958711315176</v>
      </c>
      <c r="AH108" s="28">
        <v>24.137850297488797</v>
      </c>
      <c r="AI108" s="28">
        <v>25.007126227637954</v>
      </c>
      <c r="AJ108" s="28">
        <v>16.767161662631278</v>
      </c>
      <c r="AK108" s="28">
        <v>15.473719633231589</v>
      </c>
      <c r="AL108" s="28">
        <v>23.935219421251844</v>
      </c>
      <c r="AM108" s="28">
        <v>18.59576244429897</v>
      </c>
      <c r="AN108" s="28">
        <v>18.341495445124703</v>
      </c>
      <c r="AO108" s="28">
        <v>20.058472061574662</v>
      </c>
      <c r="AP108" s="28">
        <v>23.857811191111665</v>
      </c>
      <c r="AQ108" s="28">
        <v>21.2950351711576</v>
      </c>
      <c r="AR108" s="28">
        <v>22.153370056617387</v>
      </c>
      <c r="AS108" s="28">
        <v>25.590378985888556</v>
      </c>
      <c r="AT108" s="28">
        <v>27.832291019673953</v>
      </c>
      <c r="AU108" s="28">
        <v>36.273058908237395</v>
      </c>
      <c r="AV108" s="28">
        <v>25.677819304530416</v>
      </c>
      <c r="AW108" s="28">
        <v>25.443338624830727</v>
      </c>
      <c r="AX108" s="28">
        <v>24.191704909302274</v>
      </c>
      <c r="AY108" s="28">
        <v>28.312901145811175</v>
      </c>
      <c r="AZ108" s="28">
        <v>31.973194431164682</v>
      </c>
      <c r="BA108" s="28">
        <v>22.474632079249552</v>
      </c>
      <c r="BB108" s="28">
        <v>25.2397579283104</v>
      </c>
      <c r="BC108" s="28">
        <v>22.740222464899599</v>
      </c>
      <c r="BD108" s="28">
        <v>18.852883084356741</v>
      </c>
      <c r="BE108" s="28">
        <v>29.92221777054197</v>
      </c>
      <c r="BF108" s="28">
        <v>25.806704766478077</v>
      </c>
      <c r="BG108" s="28">
        <v>33.064431478217649</v>
      </c>
      <c r="BH108" s="28">
        <v>31.39335369312542</v>
      </c>
      <c r="BI108" s="28">
        <v>24.579119155631176</v>
      </c>
      <c r="BJ108" s="28">
        <v>22.623103214820866</v>
      </c>
      <c r="BK108" s="28">
        <v>25.934745691732516</v>
      </c>
      <c r="BL108" s="28">
        <v>26.198128291180691</v>
      </c>
      <c r="BM108" s="28">
        <v>22.671509876381521</v>
      </c>
      <c r="BN108" s="28">
        <v>23.135009544026563</v>
      </c>
      <c r="BO108" s="28">
        <v>25.431918060895505</v>
      </c>
      <c r="BP108" s="28">
        <v>24.389185637256126</v>
      </c>
      <c r="BQ108" s="28">
        <v>22.8961453517854</v>
      </c>
      <c r="BR108" s="28">
        <v>21.828348465690606</v>
      </c>
      <c r="BS108" s="28">
        <v>32.749548732061527</v>
      </c>
      <c r="BT108" s="28">
        <v>27.999293832631132</v>
      </c>
      <c r="BU108" s="28">
        <v>29.930550778436505</v>
      </c>
      <c r="BV108" s="28">
        <v>25.391978046816511</v>
      </c>
      <c r="BW108" s="28">
        <v>31.53547564696941</v>
      </c>
      <c r="BX108" s="28">
        <v>26.188835748463319</v>
      </c>
      <c r="BY108" s="28">
        <v>22.768994758817701</v>
      </c>
      <c r="BZ108" s="28">
        <v>27.069238805997074</v>
      </c>
      <c r="CA108" s="28">
        <v>25.869180108763608</v>
      </c>
      <c r="CB108" s="28">
        <v>29.030541312231463</v>
      </c>
      <c r="CC108" s="28">
        <v>82.69570267373976</v>
      </c>
      <c r="CD108" s="28">
        <v>27.199618680991755</v>
      </c>
      <c r="CE108" s="28">
        <v>33.758578506621951</v>
      </c>
      <c r="CF108" s="28">
        <v>25.735709061330994</v>
      </c>
      <c r="CG108" s="28">
        <v>26.411496944857564</v>
      </c>
      <c r="CH108" s="28">
        <v>30.128869406427622</v>
      </c>
      <c r="CI108" s="28">
        <v>32.632234799794794</v>
      </c>
      <c r="CJ108" s="28">
        <v>25.841356971685691</v>
      </c>
      <c r="CK108" s="28">
        <v>27.781771140248885</v>
      </c>
      <c r="CL108" s="28">
        <v>27.498431210311761</v>
      </c>
      <c r="CM108" s="28">
        <v>24.848860886322392</v>
      </c>
      <c r="CN108" s="28">
        <v>27.793276239411217</v>
      </c>
      <c r="CO108" s="28">
        <v>29.307117511895314</v>
      </c>
      <c r="CP108" s="28">
        <v>24.745957655599742</v>
      </c>
      <c r="CQ108" s="28">
        <v>38.293505394092207</v>
      </c>
      <c r="CR108" s="298">
        <v>34.736253081064909</v>
      </c>
      <c r="CS108" s="298">
        <v>25.716513403392049</v>
      </c>
      <c r="CT108" s="362">
        <v>30.252830354905331</v>
      </c>
      <c r="CU108" s="362">
        <v>27.614957433118832</v>
      </c>
      <c r="CV108" s="362">
        <v>24.936523021420733</v>
      </c>
      <c r="CW108" s="362">
        <v>26.166126712737416</v>
      </c>
      <c r="CX108" s="362">
        <v>25.646841268510389</v>
      </c>
      <c r="CY108" s="362">
        <v>31.848898757351563</v>
      </c>
      <c r="CZ108" s="362">
        <v>26.109258355994122</v>
      </c>
      <c r="DA108" s="362">
        <v>32.297933400174287</v>
      </c>
      <c r="DB108" s="362">
        <v>31.810123066230052</v>
      </c>
      <c r="DC108" s="362">
        <v>41.634609524808056</v>
      </c>
      <c r="DD108" s="362">
        <v>28.447210897791841</v>
      </c>
      <c r="DE108" s="362">
        <v>26.842795952586027</v>
      </c>
      <c r="DF108" s="362">
        <v>31.465934628229881</v>
      </c>
      <c r="DG108" s="362">
        <v>22.474552129301379</v>
      </c>
      <c r="DH108" s="362">
        <v>28.164966576093271</v>
      </c>
      <c r="DI108" s="362">
        <v>28.26261794068742</v>
      </c>
      <c r="DJ108" s="362">
        <v>25.799763011209802</v>
      </c>
      <c r="DK108" s="362">
        <v>31.674524827954933</v>
      </c>
      <c r="DL108" s="362">
        <v>26.986730006005267</v>
      </c>
      <c r="DM108" s="362">
        <v>38.92038801561683</v>
      </c>
      <c r="DN108" s="362">
        <v>26.54876735779721</v>
      </c>
      <c r="DO108" s="362">
        <v>36.820915316783214</v>
      </c>
      <c r="DP108" s="362">
        <v>30.254820242271443</v>
      </c>
      <c r="DQ108" s="362">
        <v>23.942372908976402</v>
      </c>
      <c r="DR108" s="362">
        <v>28.391895055816757</v>
      </c>
      <c r="DS108" s="362">
        <v>35.316208126514674</v>
      </c>
      <c r="DT108" s="362">
        <v>26.405365617715674</v>
      </c>
      <c r="DU108" s="362">
        <v>27.511541783426637</v>
      </c>
      <c r="DV108" s="362">
        <v>32.191667375276012</v>
      </c>
      <c r="DW108" s="362">
        <v>31.138543608286355</v>
      </c>
      <c r="DX108" s="362">
        <v>29.472578441058374</v>
      </c>
      <c r="DY108" s="362">
        <v>32.391712666383278</v>
      </c>
      <c r="DZ108" s="362">
        <v>29.129928257296893</v>
      </c>
      <c r="EA108" s="362">
        <v>35.789722785822704</v>
      </c>
      <c r="EB108" s="362">
        <v>35.824211282654936</v>
      </c>
      <c r="EC108" s="362">
        <v>28.71503542410791</v>
      </c>
      <c r="ED108" s="362">
        <v>36.566146482152924</v>
      </c>
      <c r="EE108" s="362">
        <v>38.604707469367114</v>
      </c>
      <c r="EF108" s="362">
        <v>31.321773323208479</v>
      </c>
      <c r="EG108" s="362">
        <v>30.382771074189115</v>
      </c>
      <c r="EH108" s="362">
        <v>32.776120668651743</v>
      </c>
      <c r="EI108" s="362">
        <v>30.63859895664384</v>
      </c>
      <c r="EJ108" s="362">
        <v>28.719444557526273</v>
      </c>
      <c r="EK108" s="362">
        <v>31.92645519388795</v>
      </c>
      <c r="EL108" s="362">
        <v>28.064425132492836</v>
      </c>
      <c r="EM108" s="362">
        <v>37.917518594163298</v>
      </c>
      <c r="EN108" s="362">
        <v>30.352742536738244</v>
      </c>
      <c r="EO108" s="362">
        <v>27.961136659672892</v>
      </c>
      <c r="EP108" s="362">
        <v>29.576093376611468</v>
      </c>
      <c r="EQ108" s="362">
        <v>22.954558295168106</v>
      </c>
      <c r="ER108" s="362">
        <v>25.340752927141686</v>
      </c>
      <c r="ES108" s="362">
        <v>29.279438989043761</v>
      </c>
      <c r="ET108" s="362">
        <v>28.60133988113197</v>
      </c>
      <c r="EU108" s="362">
        <v>26.924773521419858</v>
      </c>
      <c r="EV108" s="362">
        <v>23.162196366118888</v>
      </c>
      <c r="EW108" s="362">
        <v>30.909785957039023</v>
      </c>
      <c r="EX108" s="362">
        <v>28.650864500078601</v>
      </c>
      <c r="EY108" s="362">
        <v>33.588040062847895</v>
      </c>
      <c r="EZ108" s="362">
        <v>22.850774724104689</v>
      </c>
      <c r="FA108" s="362">
        <v>30.160338636365786</v>
      </c>
      <c r="FB108" s="362">
        <v>27.872129664465625</v>
      </c>
      <c r="FC108" s="362">
        <v>28.486431983754063</v>
      </c>
      <c r="FD108" s="362">
        <v>26.335388390792897</v>
      </c>
      <c r="FE108" s="362">
        <v>28.897978430916837</v>
      </c>
      <c r="FF108" s="362">
        <v>29.840314127188943</v>
      </c>
      <c r="FG108" s="362">
        <v>29.392139915600609</v>
      </c>
      <c r="FH108" s="362">
        <v>25.055261920802216</v>
      </c>
      <c r="FI108" s="410"/>
      <c r="FJ108" s="28">
        <v>234.38672126605752</v>
      </c>
      <c r="FK108" s="28">
        <v>234.98856062078377</v>
      </c>
      <c r="FL108" s="28">
        <v>270.17377600079959</v>
      </c>
      <c r="FM108" s="28">
        <v>313.69980798769325</v>
      </c>
      <c r="FN108" s="28">
        <v>303.83011571458792</v>
      </c>
      <c r="FO108" s="28">
        <v>389.43798890048021</v>
      </c>
      <c r="FP108" s="28">
        <v>341.01858722197818</v>
      </c>
      <c r="FQ108" s="308">
        <v>358.77086837970774</v>
      </c>
      <c r="FR108" s="362">
        <v>352.40916666005705</v>
      </c>
      <c r="FS108" s="362">
        <v>361.93635686884517</v>
      </c>
      <c r="FT108" s="362">
        <v>391.45720815904639</v>
      </c>
      <c r="FU108" s="362">
        <v>337.3017230730124</v>
      </c>
      <c r="FV108" s="362">
        <f>'EDE''s'!C108</f>
        <v>248.89075779399167</v>
      </c>
      <c r="FW108" s="414"/>
      <c r="FX108" s="414"/>
      <c r="FY108" s="414"/>
      <c r="FZ108" s="414"/>
      <c r="GA108" s="414"/>
      <c r="GB108" s="414"/>
      <c r="GC108" s="414"/>
      <c r="GD108" s="414"/>
    </row>
    <row r="109" spans="1:186" ht="13.8" x14ac:dyDescent="0.3">
      <c r="A109" s="46"/>
      <c r="B109" s="21" t="s">
        <v>18</v>
      </c>
      <c r="C109" s="288">
        <v>82.931142538362963</v>
      </c>
      <c r="D109" s="288">
        <v>91.284314949141731</v>
      </c>
      <c r="E109" s="288">
        <v>-8.3531724107787682</v>
      </c>
      <c r="F109" s="285">
        <v>-9.1507203788872893E-2</v>
      </c>
      <c r="G109" s="284"/>
      <c r="H109" s="288">
        <v>111.20960294911369</v>
      </c>
      <c r="I109" s="288">
        <v>-19.925287999971957</v>
      </c>
      <c r="J109" s="285">
        <v>-0.17916877204470549</v>
      </c>
      <c r="K109" s="41">
        <v>0</v>
      </c>
      <c r="L109" s="47">
        <v>6.9146451650988832</v>
      </c>
      <c r="M109" s="47">
        <v>6.6737711661666603</v>
      </c>
      <c r="N109" s="47">
        <v>6.1306206851536444</v>
      </c>
      <c r="O109" s="47">
        <v>5.533687271998172</v>
      </c>
      <c r="P109" s="47">
        <v>6.0619533321520143</v>
      </c>
      <c r="Q109" s="47">
        <v>6.2439712456601963</v>
      </c>
      <c r="R109" s="47">
        <v>5.3396969781813262</v>
      </c>
      <c r="S109" s="47">
        <v>5.7193614099960142</v>
      </c>
      <c r="T109" s="47">
        <v>6.4095989972993159</v>
      </c>
      <c r="U109" s="47">
        <v>6.2572225412851576</v>
      </c>
      <c r="V109" s="47">
        <v>5.7800759350226079</v>
      </c>
      <c r="W109" s="47">
        <v>8.1864771907584011</v>
      </c>
      <c r="X109" s="47">
        <v>5.4607231923907111</v>
      </c>
      <c r="Y109" s="47">
        <v>5.1732969865217466</v>
      </c>
      <c r="Z109" s="47">
        <v>6.5494465395076729</v>
      </c>
      <c r="AA109" s="47">
        <v>6.0070591660935877</v>
      </c>
      <c r="AB109" s="47">
        <v>6.1183955764221185</v>
      </c>
      <c r="AC109" s="47">
        <v>6.7982414779159042</v>
      </c>
      <c r="AD109" s="47">
        <v>5.3196163749721066</v>
      </c>
      <c r="AE109" s="47">
        <v>5.8340031071034728</v>
      </c>
      <c r="AF109" s="47">
        <v>5.3503610986186487</v>
      </c>
      <c r="AG109" s="47">
        <v>5.985439556409327</v>
      </c>
      <c r="AH109" s="47">
        <v>5.5678492420078509</v>
      </c>
      <c r="AI109" s="47">
        <v>7.3200909386118926</v>
      </c>
      <c r="AJ109" s="47">
        <v>4.6070334569412559</v>
      </c>
      <c r="AK109" s="47">
        <v>5.801489006519561</v>
      </c>
      <c r="AL109" s="47">
        <v>5.9608811005209379</v>
      </c>
      <c r="AM109" s="47">
        <v>6.1306231291982058</v>
      </c>
      <c r="AN109" s="47">
        <v>6.1805699400160368</v>
      </c>
      <c r="AO109" s="47">
        <v>5.4172950600977927</v>
      </c>
      <c r="AP109" s="47">
        <v>6.9366883757832252</v>
      </c>
      <c r="AQ109" s="47">
        <v>6.914705202757303</v>
      </c>
      <c r="AR109" s="47">
        <v>6.4169641861562212</v>
      </c>
      <c r="AS109" s="47">
        <v>6.325281150312752</v>
      </c>
      <c r="AT109" s="47">
        <v>6.1134183294922275</v>
      </c>
      <c r="AU109" s="47">
        <v>8.2995945157015623</v>
      </c>
      <c r="AV109" s="47">
        <v>6.0162629839904485</v>
      </c>
      <c r="AW109" s="47">
        <v>6.3348957311004872</v>
      </c>
      <c r="AX109" s="47">
        <v>6.934837964792262</v>
      </c>
      <c r="AY109" s="47">
        <v>5.8310646414882772</v>
      </c>
      <c r="AZ109" s="47">
        <v>5.5685312467633246</v>
      </c>
      <c r="BA109" s="47">
        <v>5.7260817757214477</v>
      </c>
      <c r="BB109" s="47">
        <v>6.8918138884763245</v>
      </c>
      <c r="BC109" s="47">
        <v>6.9425375603226254</v>
      </c>
      <c r="BD109" s="47">
        <v>6.8252300840734206</v>
      </c>
      <c r="BE109" s="47">
        <v>8.495273835474654</v>
      </c>
      <c r="BF109" s="47">
        <v>8.3293602220981757</v>
      </c>
      <c r="BG109" s="47">
        <v>8.0419456343938371</v>
      </c>
      <c r="BH109" s="47">
        <v>8.1988447345573316</v>
      </c>
      <c r="BI109" s="47">
        <v>8.0406085847996067</v>
      </c>
      <c r="BJ109" s="47">
        <v>8.0765649101834516</v>
      </c>
      <c r="BK109" s="47">
        <v>6.275208210503588</v>
      </c>
      <c r="BL109" s="47">
        <v>6.8385718643450479</v>
      </c>
      <c r="BM109" s="47">
        <v>7.0717964255317245</v>
      </c>
      <c r="BN109" s="47">
        <v>7.1444199653552687</v>
      </c>
      <c r="BO109" s="47">
        <v>7.4382251216809374</v>
      </c>
      <c r="BP109" s="47">
        <v>7.9610131330974152</v>
      </c>
      <c r="BQ109" s="47">
        <v>6.7878044100032682</v>
      </c>
      <c r="BR109" s="47">
        <v>6.4728900272850103</v>
      </c>
      <c r="BS109" s="47">
        <v>9.4994556359223843</v>
      </c>
      <c r="BT109" s="47">
        <v>7.5808245022469984</v>
      </c>
      <c r="BU109" s="47">
        <v>9.3896515944625296</v>
      </c>
      <c r="BV109" s="47">
        <v>8.8798917776016779</v>
      </c>
      <c r="BW109" s="47">
        <v>14.135410352017354</v>
      </c>
      <c r="BX109" s="47">
        <v>8.0179951915184073</v>
      </c>
      <c r="BY109" s="47">
        <v>7.8689616504089397</v>
      </c>
      <c r="BZ109" s="47">
        <v>9.21455066302277</v>
      </c>
      <c r="CA109" s="47">
        <v>8.3377668847290014</v>
      </c>
      <c r="CB109" s="47">
        <v>9.1235979328989512</v>
      </c>
      <c r="CC109" s="47">
        <v>9.1316189699262669</v>
      </c>
      <c r="CD109" s="47">
        <v>8.8061817445707877</v>
      </c>
      <c r="CE109" s="47">
        <v>10.940320383570665</v>
      </c>
      <c r="CF109" s="47">
        <v>9.2499906327287018</v>
      </c>
      <c r="CG109" s="47">
        <v>9.2075481901031768</v>
      </c>
      <c r="CH109" s="47">
        <v>10.208895286316835</v>
      </c>
      <c r="CI109" s="47">
        <v>14.08499867545982</v>
      </c>
      <c r="CJ109" s="47">
        <v>9.4120845411384426</v>
      </c>
      <c r="CK109" s="47">
        <v>9.7324918505795743</v>
      </c>
      <c r="CL109" s="47">
        <v>10.366748869486184</v>
      </c>
      <c r="CM109" s="47">
        <v>10.004417113051279</v>
      </c>
      <c r="CN109" s="47">
        <v>9.7751361232131586</v>
      </c>
      <c r="CO109" s="47">
        <v>9.0108300254591356</v>
      </c>
      <c r="CP109" s="47">
        <v>9.5764981667615316</v>
      </c>
      <c r="CQ109" s="47">
        <v>11.979959272504491</v>
      </c>
      <c r="CR109" s="304">
        <v>8.4877281402603391</v>
      </c>
      <c r="CS109" s="304">
        <v>8.8744647592658357</v>
      </c>
      <c r="CT109" s="304">
        <v>12.280012399201912</v>
      </c>
      <c r="CU109" s="304">
        <v>8.9023794864253407</v>
      </c>
      <c r="CV109" s="304">
        <v>10.000988577614763</v>
      </c>
      <c r="CW109" s="304">
        <v>10.841323940583649</v>
      </c>
      <c r="CX109" s="304">
        <v>9.8193606916679208</v>
      </c>
      <c r="CY109" s="304">
        <v>10.419665999575665</v>
      </c>
      <c r="CZ109" s="304">
        <v>9.9491351418249447</v>
      </c>
      <c r="DA109" s="304">
        <v>11.240372008514431</v>
      </c>
      <c r="DB109" s="304">
        <v>11.005314014083535</v>
      </c>
      <c r="DC109" s="304">
        <v>18.258922085785475</v>
      </c>
      <c r="DD109" s="304">
        <v>10.182736315309539</v>
      </c>
      <c r="DE109" s="304">
        <v>8.9299196909476795</v>
      </c>
      <c r="DF109" s="304">
        <v>11.744124915505251</v>
      </c>
      <c r="DG109" s="304">
        <v>8.13848670713835</v>
      </c>
      <c r="DH109" s="304">
        <v>11.041691905364207</v>
      </c>
      <c r="DI109" s="304">
        <v>9.6767401046683155</v>
      </c>
      <c r="DJ109" s="304">
        <v>10.572138665571918</v>
      </c>
      <c r="DK109" s="304">
        <v>11.094159000269952</v>
      </c>
      <c r="DL109" s="304">
        <v>10.011507455488887</v>
      </c>
      <c r="DM109" s="304">
        <v>17.252235783032354</v>
      </c>
      <c r="DN109" s="304">
        <v>10.250846179217355</v>
      </c>
      <c r="DO109" s="304">
        <v>12.091885408034358</v>
      </c>
      <c r="DP109" s="304">
        <v>10.247792616163029</v>
      </c>
      <c r="DQ109" s="304">
        <v>10.300957473543647</v>
      </c>
      <c r="DR109" s="304">
        <v>9.1003781789137488</v>
      </c>
      <c r="DS109" s="304">
        <v>18.542762820957524</v>
      </c>
      <c r="DT109" s="304">
        <v>10.725012343531693</v>
      </c>
      <c r="DU109" s="304">
        <v>10.957172682469519</v>
      </c>
      <c r="DV109" s="304">
        <v>12.089660865699729</v>
      </c>
      <c r="DW109" s="304">
        <v>11.355742304777257</v>
      </c>
      <c r="DX109" s="304">
        <v>11.258319402749695</v>
      </c>
      <c r="DY109" s="304">
        <v>10.617430149048763</v>
      </c>
      <c r="DZ109" s="304">
        <v>10.986344428376961</v>
      </c>
      <c r="EA109" s="304">
        <v>12.55052124851424</v>
      </c>
      <c r="EB109" s="304">
        <v>11.475647840469311</v>
      </c>
      <c r="EC109" s="304">
        <v>11.520650193014458</v>
      </c>
      <c r="ED109" s="304">
        <v>17.028374468168696</v>
      </c>
      <c r="EE109" s="304">
        <v>16.65121752208093</v>
      </c>
      <c r="EF109" s="304">
        <v>10.495689753113139</v>
      </c>
      <c r="EG109" s="304">
        <v>10.143685288192778</v>
      </c>
      <c r="EH109" s="304">
        <v>12.168859725324415</v>
      </c>
      <c r="EI109" s="304">
        <v>10.56074904322784</v>
      </c>
      <c r="EJ109" s="304">
        <v>11.164729115522121</v>
      </c>
      <c r="EK109" s="304">
        <v>11.722147222899412</v>
      </c>
      <c r="EL109" s="304">
        <v>10.889633203337072</v>
      </c>
      <c r="EM109" s="304">
        <v>13.026188931499748</v>
      </c>
      <c r="EN109" s="304">
        <v>11.467222289123944</v>
      </c>
      <c r="EO109" s="304">
        <v>9.7912322900774615</v>
      </c>
      <c r="EP109" s="304">
        <v>10.230939774418363</v>
      </c>
      <c r="EQ109" s="304">
        <v>8.8244906846141742</v>
      </c>
      <c r="ER109" s="304">
        <v>8.4434079403342022</v>
      </c>
      <c r="ES109" s="304">
        <v>10.256561778013646</v>
      </c>
      <c r="ET109" s="304">
        <v>11.595027202051925</v>
      </c>
      <c r="EU109" s="304">
        <v>10.937384915472112</v>
      </c>
      <c r="EV109" s="304">
        <v>9.7380480750358984</v>
      </c>
      <c r="EW109" s="304">
        <v>11.45448142055422</v>
      </c>
      <c r="EX109" s="304">
        <v>10.953616896444405</v>
      </c>
      <c r="EY109" s="304">
        <v>11.206145247419721</v>
      </c>
      <c r="EZ109" s="304">
        <v>8.881531273620265</v>
      </c>
      <c r="FA109" s="304">
        <v>9.0531304681732525</v>
      </c>
      <c r="FB109" s="304">
        <v>9.73503920021016</v>
      </c>
      <c r="FC109" s="304">
        <v>8.8951605657682808</v>
      </c>
      <c r="FD109" s="304">
        <v>9.5033131959108168</v>
      </c>
      <c r="FE109" s="304">
        <v>8.0455513595585906</v>
      </c>
      <c r="FF109" s="304">
        <v>9.6797994583950526</v>
      </c>
      <c r="FG109" s="304">
        <v>10.710114897149756</v>
      </c>
      <c r="FH109" s="304">
        <v>8.4275021195768076</v>
      </c>
      <c r="FI109" s="410"/>
      <c r="FJ109" s="22">
        <v>75.251081918772385</v>
      </c>
      <c r="FK109" s="22">
        <v>71.484523256575031</v>
      </c>
      <c r="FL109" s="22">
        <v>75.104543453497087</v>
      </c>
      <c r="FM109" s="22">
        <v>81.937835568695277</v>
      </c>
      <c r="FN109" s="22">
        <v>89.805403023265029</v>
      </c>
      <c r="FO109" s="22">
        <v>111.42677164697436</v>
      </c>
      <c r="FP109" s="22">
        <v>122.60959874680231</v>
      </c>
      <c r="FQ109" s="309">
        <v>130.0796672448038</v>
      </c>
      <c r="FR109" s="364">
        <v>130.98647213054815</v>
      </c>
      <c r="FS109" s="364">
        <v>138.7320945147458</v>
      </c>
      <c r="FT109" s="364">
        <v>146.84757230684991</v>
      </c>
      <c r="FU109" s="364">
        <v>124.89855851356008</v>
      </c>
      <c r="FV109" s="364">
        <f>'EDE''s'!C109</f>
        <v>82.931142538362963</v>
      </c>
      <c r="FW109" s="414"/>
      <c r="FX109" s="414"/>
      <c r="FY109" s="414"/>
      <c r="FZ109" s="414"/>
      <c r="GA109" s="414"/>
      <c r="GB109" s="414"/>
      <c r="GC109" s="414"/>
      <c r="GD109" s="414"/>
    </row>
    <row r="110" spans="1:186" ht="13.8" x14ac:dyDescent="0.3">
      <c r="A110" s="46"/>
      <c r="B110" s="21" t="s">
        <v>19</v>
      </c>
      <c r="C110" s="288">
        <v>103.75032902173488</v>
      </c>
      <c r="D110" s="288">
        <v>92.867139353481164</v>
      </c>
      <c r="E110" s="288">
        <v>10.883189668253721</v>
      </c>
      <c r="F110" s="285">
        <v>0.11719096489910087</v>
      </c>
      <c r="G110" s="284"/>
      <c r="H110" s="288">
        <v>118.00775581989218</v>
      </c>
      <c r="I110" s="288">
        <v>-25.140616466411018</v>
      </c>
      <c r="J110" s="285">
        <v>-0.21304206907198167</v>
      </c>
      <c r="K110" s="41">
        <v>0</v>
      </c>
      <c r="L110" s="47">
        <v>9.3418188899891899</v>
      </c>
      <c r="M110" s="47">
        <v>7.1138394341123306</v>
      </c>
      <c r="N110" s="47">
        <v>8.8988960166298874</v>
      </c>
      <c r="O110" s="47">
        <v>6.827749148059862</v>
      </c>
      <c r="P110" s="47">
        <v>8.3296856247224333</v>
      </c>
      <c r="Q110" s="47">
        <v>7.1993575264442651</v>
      </c>
      <c r="R110" s="47">
        <v>9.5754386133346987</v>
      </c>
      <c r="S110" s="47">
        <v>7.7111059703153435</v>
      </c>
      <c r="T110" s="47">
        <v>8.6338608700346331</v>
      </c>
      <c r="U110" s="47">
        <v>7.5878687938256926</v>
      </c>
      <c r="V110" s="47">
        <v>7.9591790373367548</v>
      </c>
      <c r="W110" s="47">
        <v>8.6321791322064119</v>
      </c>
      <c r="X110" s="47">
        <v>9.74502361477645</v>
      </c>
      <c r="Y110" s="47">
        <v>6.4342632908624484</v>
      </c>
      <c r="Z110" s="47">
        <v>7.9238033568632869</v>
      </c>
      <c r="AA110" s="47">
        <v>7.3518800782976754</v>
      </c>
      <c r="AB110" s="47">
        <v>7.032340195181618</v>
      </c>
      <c r="AC110" s="47">
        <v>4.9997309906722291</v>
      </c>
      <c r="AD110" s="47">
        <v>6.365070697365466</v>
      </c>
      <c r="AE110" s="47">
        <v>7.429800881903704</v>
      </c>
      <c r="AF110" s="47">
        <v>7.2147509842008288</v>
      </c>
      <c r="AG110" s="47">
        <v>7.4064891885254935</v>
      </c>
      <c r="AH110" s="47">
        <v>8.4984825165722047</v>
      </c>
      <c r="AI110" s="47">
        <v>9.2577444360802428</v>
      </c>
      <c r="AJ110" s="47">
        <v>7.2392275488414564</v>
      </c>
      <c r="AK110" s="47">
        <v>4.1192287094114537</v>
      </c>
      <c r="AL110" s="47">
        <v>9.93271500431627</v>
      </c>
      <c r="AM110" s="47">
        <v>7.3162094159972986</v>
      </c>
      <c r="AN110" s="47">
        <v>7.2220375022962076</v>
      </c>
      <c r="AO110" s="47">
        <v>7.7613031785122173</v>
      </c>
      <c r="AP110" s="47">
        <v>7.5654370568740994</v>
      </c>
      <c r="AQ110" s="47">
        <v>8.8594339463631613</v>
      </c>
      <c r="AR110" s="47">
        <v>9.9628799422112984</v>
      </c>
      <c r="AS110" s="47">
        <v>11.709180590225387</v>
      </c>
      <c r="AT110" s="47">
        <v>12.000482195387038</v>
      </c>
      <c r="AU110" s="47">
        <v>16.99332691534989</v>
      </c>
      <c r="AV110" s="47">
        <v>8.959077072950949</v>
      </c>
      <c r="AW110" s="47">
        <v>10.092415778274168</v>
      </c>
      <c r="AX110" s="47">
        <v>9.0692575886590259</v>
      </c>
      <c r="AY110" s="47">
        <v>13.29181451217258</v>
      </c>
      <c r="AZ110" s="47">
        <v>17.208484165774554</v>
      </c>
      <c r="BA110" s="47">
        <v>11.017718763486304</v>
      </c>
      <c r="BB110" s="47">
        <v>10.83981133569341</v>
      </c>
      <c r="BC110" s="47">
        <v>9.7425898718421831</v>
      </c>
      <c r="BD110" s="47">
        <v>5.8984728937457396</v>
      </c>
      <c r="BE110" s="47">
        <v>11.318752922111578</v>
      </c>
      <c r="BF110" s="47">
        <v>11.321567655070405</v>
      </c>
      <c r="BG110" s="47">
        <v>13.550956439387486</v>
      </c>
      <c r="BH110" s="47">
        <v>12.345721661296677</v>
      </c>
      <c r="BI110" s="47">
        <v>8.3710275672019812</v>
      </c>
      <c r="BJ110" s="47">
        <v>7.2363247715299472</v>
      </c>
      <c r="BK110" s="47">
        <v>13.379415535071736</v>
      </c>
      <c r="BL110" s="47">
        <v>10.90824403373551</v>
      </c>
      <c r="BM110" s="47">
        <v>9.6157495077688679</v>
      </c>
      <c r="BN110" s="47">
        <v>8.6008181020517966</v>
      </c>
      <c r="BO110" s="47">
        <v>9.9143488338253256</v>
      </c>
      <c r="BP110" s="47">
        <v>9.2070672692971005</v>
      </c>
      <c r="BQ110" s="47">
        <v>9.6106490082899558</v>
      </c>
      <c r="BR110" s="47">
        <v>9.1010223126366476</v>
      </c>
      <c r="BS110" s="47">
        <v>14.335884567956212</v>
      </c>
      <c r="BT110" s="47">
        <v>11.92552030875934</v>
      </c>
      <c r="BU110" s="47">
        <v>12.576094751540792</v>
      </c>
      <c r="BV110" s="47">
        <v>9.2253644856895711</v>
      </c>
      <c r="BW110" s="47">
        <v>10.451306195247405</v>
      </c>
      <c r="BX110" s="47">
        <v>10.822585518897689</v>
      </c>
      <c r="BY110" s="47">
        <v>8.2735712215199726</v>
      </c>
      <c r="BZ110" s="47">
        <v>11.501510187775324</v>
      </c>
      <c r="CA110" s="47">
        <v>9.7145459001290568</v>
      </c>
      <c r="CB110" s="47">
        <v>11.773187747799064</v>
      </c>
      <c r="CC110" s="47">
        <v>12.819641167402555</v>
      </c>
      <c r="CD110" s="47">
        <v>11.13280137101961</v>
      </c>
      <c r="CE110" s="47">
        <v>12.919757527540861</v>
      </c>
      <c r="CF110" s="47">
        <v>9.9451568976747673</v>
      </c>
      <c r="CG110" s="47">
        <v>11.306018480277261</v>
      </c>
      <c r="CH110" s="47">
        <v>13.042523695105645</v>
      </c>
      <c r="CI110" s="47">
        <v>12.376906152363981</v>
      </c>
      <c r="CJ110" s="47">
        <v>10.103630339741466</v>
      </c>
      <c r="CK110" s="47">
        <v>11.405621509066437</v>
      </c>
      <c r="CL110" s="47">
        <v>9.7560804804378769</v>
      </c>
      <c r="CM110" s="47">
        <v>8.1884198753726452</v>
      </c>
      <c r="CN110" s="47">
        <v>10.375344462601408</v>
      </c>
      <c r="CO110" s="47">
        <v>13.019119654637016</v>
      </c>
      <c r="CP110" s="47">
        <v>8.4420227065661759</v>
      </c>
      <c r="CQ110" s="47">
        <v>16.786771298128592</v>
      </c>
      <c r="CR110" s="304">
        <v>19.801924497313998</v>
      </c>
      <c r="CS110" s="304">
        <v>9.3876853839577876</v>
      </c>
      <c r="CT110" s="304">
        <v>11.12697393984641</v>
      </c>
      <c r="CU110" s="304">
        <v>12.112777469739713</v>
      </c>
      <c r="CV110" s="304">
        <v>8.6116197853017997</v>
      </c>
      <c r="CW110" s="304">
        <v>9.232343193095284</v>
      </c>
      <c r="CX110" s="304">
        <v>9.2257975364789466</v>
      </c>
      <c r="CY110" s="304">
        <v>13.847800483360114</v>
      </c>
      <c r="CZ110" s="304">
        <v>9.0131436806160963</v>
      </c>
      <c r="DA110" s="304">
        <v>13.960090032574128</v>
      </c>
      <c r="DB110" s="304">
        <v>14.640056180993701</v>
      </c>
      <c r="DC110" s="304">
        <v>14.62490487888752</v>
      </c>
      <c r="DD110" s="304">
        <v>11.167514990281751</v>
      </c>
      <c r="DE110" s="304">
        <v>12.361575349027085</v>
      </c>
      <c r="DF110" s="304">
        <v>11.939912533897481</v>
      </c>
      <c r="DG110" s="304">
        <v>9.8911399928146313</v>
      </c>
      <c r="DH110" s="304">
        <v>10.910646933704347</v>
      </c>
      <c r="DI110" s="304">
        <v>11.82230764029069</v>
      </c>
      <c r="DJ110" s="304">
        <v>8.9904882503446952</v>
      </c>
      <c r="DK110" s="304">
        <v>13.076183679692054</v>
      </c>
      <c r="DL110" s="304">
        <v>10.326326694009968</v>
      </c>
      <c r="DM110" s="304">
        <v>15.303642118099011</v>
      </c>
      <c r="DN110" s="304">
        <v>8.96921263726143</v>
      </c>
      <c r="DO110" s="304">
        <v>15.644950275346664</v>
      </c>
      <c r="DP110" s="304">
        <v>12.652664526285387</v>
      </c>
      <c r="DQ110" s="304">
        <v>9.0838550585031133</v>
      </c>
      <c r="DR110" s="304">
        <v>11.862041271305893</v>
      </c>
      <c r="DS110" s="304">
        <v>9.701792638827035</v>
      </c>
      <c r="DT110" s="304">
        <v>8.7023512036116522</v>
      </c>
      <c r="DU110" s="304">
        <v>9.775038909582241</v>
      </c>
      <c r="DV110" s="304">
        <v>12.553285717830537</v>
      </c>
      <c r="DW110" s="304">
        <v>12.354357701364613</v>
      </c>
      <c r="DX110" s="304">
        <v>10.833712677150288</v>
      </c>
      <c r="DY110" s="304">
        <v>14.949631535883048</v>
      </c>
      <c r="DZ110" s="304">
        <v>10.957578483619509</v>
      </c>
      <c r="EA110" s="304">
        <v>14.328780805980044</v>
      </c>
      <c r="EB110" s="304">
        <v>17.445505184599188</v>
      </c>
      <c r="EC110" s="304">
        <v>10.252624935231125</v>
      </c>
      <c r="ED110" s="304">
        <v>11.51816144005935</v>
      </c>
      <c r="EE110" s="304">
        <v>14.980193335651526</v>
      </c>
      <c r="EF110" s="304">
        <v>13.34927152888873</v>
      </c>
      <c r="EG110" s="304">
        <v>13.904741995720014</v>
      </c>
      <c r="EH110" s="304">
        <v>13.140631325858804</v>
      </c>
      <c r="EI110" s="304">
        <v>12.713523405666214</v>
      </c>
      <c r="EJ110" s="304">
        <v>10.703102668217232</v>
      </c>
      <c r="EK110" s="304">
        <v>12.966447007285236</v>
      </c>
      <c r="EL110" s="304">
        <v>10.457181782964511</v>
      </c>
      <c r="EM110" s="304">
        <v>14.436666161675081</v>
      </c>
      <c r="EN110" s="304">
        <v>11.308059779818125</v>
      </c>
      <c r="EO110" s="304">
        <v>11.122374887037747</v>
      </c>
      <c r="EP110" s="304">
        <v>13.020349782241448</v>
      </c>
      <c r="EQ110" s="304">
        <v>8.5762895376450459</v>
      </c>
      <c r="ER110" s="304">
        <v>9.8383184635565826</v>
      </c>
      <c r="ES110" s="304">
        <v>11.506417541709338</v>
      </c>
      <c r="ET110" s="304">
        <v>9.3670972855258192</v>
      </c>
      <c r="EU110" s="304">
        <v>10.773782898960892</v>
      </c>
      <c r="EV110" s="304">
        <v>7.3544491769861828</v>
      </c>
      <c r="EW110" s="304">
        <v>13.22951091187849</v>
      </c>
      <c r="EX110" s="304">
        <v>11.6720581873023</v>
      </c>
      <c r="EY110" s="304">
        <v>14.996405638298286</v>
      </c>
      <c r="EZ110" s="304">
        <v>7.7834707121104856</v>
      </c>
      <c r="FA110" s="304">
        <v>15.22667319965726</v>
      </c>
      <c r="FB110" s="304">
        <v>12.190339354281537</v>
      </c>
      <c r="FC110" s="304">
        <v>12.476632515951508</v>
      </c>
      <c r="FD110" s="304">
        <v>10.424687611532384</v>
      </c>
      <c r="FE110" s="304">
        <v>12.801748741251712</v>
      </c>
      <c r="FF110" s="304">
        <v>11.984371659541432</v>
      </c>
      <c r="FG110" s="304">
        <v>10.924476528739573</v>
      </c>
      <c r="FH110" s="304">
        <v>9.937928698668987</v>
      </c>
      <c r="FI110" s="410"/>
      <c r="FJ110" s="22">
        <v>97.810979057011508</v>
      </c>
      <c r="FK110" s="22">
        <v>89.659380231301654</v>
      </c>
      <c r="FL110" s="22">
        <v>110.68146200578576</v>
      </c>
      <c r="FM110" s="22">
        <v>132.31091899916839</v>
      </c>
      <c r="FN110" s="22">
        <v>122.62627317066175</v>
      </c>
      <c r="FO110" s="22">
        <v>133.13588638332124</v>
      </c>
      <c r="FP110" s="22">
        <v>134.74761555197327</v>
      </c>
      <c r="FQ110" s="309">
        <v>145.58511706216549</v>
      </c>
      <c r="FR110" s="364">
        <v>140.40390109476982</v>
      </c>
      <c r="FS110" s="364">
        <v>137.75509052994335</v>
      </c>
      <c r="FT110" s="364">
        <v>155.868050771817</v>
      </c>
      <c r="FU110" s="364">
        <v>132.76511409096025</v>
      </c>
      <c r="FV110" s="364">
        <f>'EDE''s'!C110</f>
        <v>103.75032902173488</v>
      </c>
      <c r="FW110" s="414"/>
      <c r="FX110" s="414"/>
      <c r="FY110" s="414"/>
      <c r="FZ110" s="414"/>
      <c r="GA110" s="414"/>
      <c r="GB110" s="414"/>
      <c r="GC110" s="414"/>
      <c r="GD110" s="414"/>
    </row>
    <row r="111" spans="1:186" ht="13.8" x14ac:dyDescent="0.3">
      <c r="A111" s="46"/>
      <c r="B111" s="21" t="s">
        <v>20</v>
      </c>
      <c r="C111" s="288">
        <v>62.20928623389382</v>
      </c>
      <c r="D111" s="288">
        <v>60.001578250423954</v>
      </c>
      <c r="E111" s="288">
        <v>2.2077079834698665</v>
      </c>
      <c r="F111" s="285">
        <v>3.6794165217716876E-2</v>
      </c>
      <c r="G111" s="284"/>
      <c r="H111" s="288">
        <v>64.33145046949646</v>
      </c>
      <c r="I111" s="288">
        <v>-4.3298722190725059</v>
      </c>
      <c r="J111" s="285">
        <v>-6.7305683106361286E-2</v>
      </c>
      <c r="K111" s="41">
        <v>0</v>
      </c>
      <c r="L111" s="47">
        <v>5.9288531934185817</v>
      </c>
      <c r="M111" s="47">
        <v>5.4512557101150119</v>
      </c>
      <c r="N111" s="47">
        <v>5.748964379148032</v>
      </c>
      <c r="O111" s="47">
        <v>6.444644598131986</v>
      </c>
      <c r="P111" s="47">
        <v>4.3945655302925424</v>
      </c>
      <c r="Q111" s="47">
        <v>5.4927392581859822</v>
      </c>
      <c r="R111" s="47">
        <v>3.3668022406032327</v>
      </c>
      <c r="S111" s="47">
        <v>4.3489234538101478</v>
      </c>
      <c r="T111" s="47">
        <v>4.7722024200848772</v>
      </c>
      <c r="U111" s="47">
        <v>5.0206338990488319</v>
      </c>
      <c r="V111" s="47">
        <v>4.4076364063969891</v>
      </c>
      <c r="W111" s="47">
        <v>5.9474392010374117</v>
      </c>
      <c r="X111" s="47">
        <v>4.9830713800530146</v>
      </c>
      <c r="Y111" s="47">
        <v>4.9879849323103693</v>
      </c>
      <c r="Z111" s="47">
        <v>5.6760811973238816</v>
      </c>
      <c r="AA111" s="47">
        <v>4.7289926110342035</v>
      </c>
      <c r="AB111" s="47">
        <v>6.008960752119938</v>
      </c>
      <c r="AC111" s="47">
        <v>5.8600166533568023</v>
      </c>
      <c r="AD111" s="47">
        <v>4.8395191355647178</v>
      </c>
      <c r="AE111" s="47">
        <v>6.5554263308943872</v>
      </c>
      <c r="AF111" s="47">
        <v>5.3667647820148767</v>
      </c>
      <c r="AG111" s="47">
        <v>6.3370299663803573</v>
      </c>
      <c r="AH111" s="47">
        <v>10.071518538908739</v>
      </c>
      <c r="AI111" s="47">
        <v>8.429290852945817</v>
      </c>
      <c r="AJ111" s="47">
        <v>4.9209006568485663</v>
      </c>
      <c r="AK111" s="47">
        <v>5.5530019173005742</v>
      </c>
      <c r="AL111" s="47">
        <v>8.041623316414638</v>
      </c>
      <c r="AM111" s="47">
        <v>5.1489298991034627</v>
      </c>
      <c r="AN111" s="47">
        <v>4.9388880028124573</v>
      </c>
      <c r="AO111" s="47">
        <v>6.8798738229646501</v>
      </c>
      <c r="AP111" s="47">
        <v>9.3556857584543387</v>
      </c>
      <c r="AQ111" s="47">
        <v>5.5208960220371335</v>
      </c>
      <c r="AR111" s="47">
        <v>5.7735259282498674</v>
      </c>
      <c r="AS111" s="47">
        <v>7.5559172453504182</v>
      </c>
      <c r="AT111" s="47">
        <v>9.7183904947946864</v>
      </c>
      <c r="AU111" s="47">
        <v>10.980137477185943</v>
      </c>
      <c r="AV111" s="47">
        <v>10.702479247589018</v>
      </c>
      <c r="AW111" s="47">
        <v>9.0160271154560725</v>
      </c>
      <c r="AX111" s="47">
        <v>8.1876093558509897</v>
      </c>
      <c r="AY111" s="47">
        <v>9.190021992150319</v>
      </c>
      <c r="AZ111" s="47">
        <v>9.196179018626804</v>
      </c>
      <c r="BA111" s="47">
        <v>5.7308315400418017</v>
      </c>
      <c r="BB111" s="47">
        <v>7.5081327041406674</v>
      </c>
      <c r="BC111" s="47">
        <v>6.0550950327347905</v>
      </c>
      <c r="BD111" s="47">
        <v>6.1291801065375795</v>
      </c>
      <c r="BE111" s="47">
        <v>10.108191012955736</v>
      </c>
      <c r="BF111" s="47">
        <v>6.1557768893094984</v>
      </c>
      <c r="BG111" s="47">
        <v>11.471529404436327</v>
      </c>
      <c r="BH111" s="47">
        <v>10.848787297271411</v>
      </c>
      <c r="BI111" s="47">
        <v>8.1674830036295898</v>
      </c>
      <c r="BJ111" s="47">
        <v>7.3102135331074658</v>
      </c>
      <c r="BK111" s="47">
        <v>6.2801219461571929</v>
      </c>
      <c r="BL111" s="47">
        <v>8.4513123931001317</v>
      </c>
      <c r="BM111" s="47">
        <v>5.983963943080929</v>
      </c>
      <c r="BN111" s="47">
        <v>7.3897714766194973</v>
      </c>
      <c r="BO111" s="47">
        <v>8.079344105389243</v>
      </c>
      <c r="BP111" s="47">
        <v>7.2211052348616116</v>
      </c>
      <c r="BQ111" s="47">
        <v>6.4976919334921783</v>
      </c>
      <c r="BR111" s="47">
        <v>6.2544361257689483</v>
      </c>
      <c r="BS111" s="47">
        <v>8.9142085281829342</v>
      </c>
      <c r="BT111" s="47">
        <v>8.4929490216247903</v>
      </c>
      <c r="BU111" s="47">
        <v>7.9648044324331826</v>
      </c>
      <c r="BV111" s="47">
        <v>7.2867217835252633</v>
      </c>
      <c r="BW111" s="47">
        <v>6.9487590997046524</v>
      </c>
      <c r="BX111" s="47">
        <v>7.3482550380472222</v>
      </c>
      <c r="BY111" s="47">
        <v>6.6264618868887872</v>
      </c>
      <c r="BZ111" s="47">
        <v>6.3531779551989809</v>
      </c>
      <c r="CA111" s="47">
        <v>7.8168673239055462</v>
      </c>
      <c r="CB111" s="47">
        <v>8.1337556315334467</v>
      </c>
      <c r="CC111" s="47">
        <v>60.744442536410943</v>
      </c>
      <c r="CD111" s="47">
        <v>7.2606355654013601</v>
      </c>
      <c r="CE111" s="47">
        <v>9.898500595510427</v>
      </c>
      <c r="CF111" s="47">
        <v>6.5405615309275271</v>
      </c>
      <c r="CG111" s="47">
        <v>5.8979302744771251</v>
      </c>
      <c r="CH111" s="47">
        <v>6.87745042500514</v>
      </c>
      <c r="CI111" s="47">
        <v>6.1703299719709914</v>
      </c>
      <c r="CJ111" s="47">
        <v>6.3256420908057827</v>
      </c>
      <c r="CK111" s="47">
        <v>6.643657780602874</v>
      </c>
      <c r="CL111" s="47">
        <v>7.3756018603877012</v>
      </c>
      <c r="CM111" s="47">
        <v>6.6560238978984696</v>
      </c>
      <c r="CN111" s="47">
        <v>7.6427956535966501</v>
      </c>
      <c r="CO111" s="47">
        <v>7.2771678317991615</v>
      </c>
      <c r="CP111" s="47">
        <v>6.7274367822720329</v>
      </c>
      <c r="CQ111" s="47">
        <v>9.5267748234591245</v>
      </c>
      <c r="CR111" s="304">
        <v>6.446600443490575</v>
      </c>
      <c r="CS111" s="304">
        <v>7.454363260168428</v>
      </c>
      <c r="CT111" s="304">
        <v>6.8458440158570069</v>
      </c>
      <c r="CU111" s="304">
        <v>6.5998004769537761</v>
      </c>
      <c r="CV111" s="304">
        <v>6.3239146585041714</v>
      </c>
      <c r="CW111" s="304">
        <v>6.0924595790584837</v>
      </c>
      <c r="CX111" s="304">
        <v>6.6016830403635218</v>
      </c>
      <c r="CY111" s="304">
        <v>7.5814322744157829</v>
      </c>
      <c r="CZ111" s="304">
        <v>7.1469795335530799</v>
      </c>
      <c r="DA111" s="304">
        <v>7.0974713590857306</v>
      </c>
      <c r="DB111" s="304">
        <v>6.1647528711528174</v>
      </c>
      <c r="DC111" s="304">
        <v>8.7507825601350646</v>
      </c>
      <c r="DD111" s="304">
        <v>7.0969595922005517</v>
      </c>
      <c r="DE111" s="304">
        <v>5.5513009126112651</v>
      </c>
      <c r="DF111" s="304">
        <v>7.7818971788271494</v>
      </c>
      <c r="DG111" s="304">
        <v>4.4449254293484</v>
      </c>
      <c r="DH111" s="304">
        <v>6.212627737024718</v>
      </c>
      <c r="DI111" s="304">
        <v>6.7635701957284136</v>
      </c>
      <c r="DJ111" s="304">
        <v>6.2371360952931889</v>
      </c>
      <c r="DK111" s="304">
        <v>7.5041821479929292</v>
      </c>
      <c r="DL111" s="304">
        <v>6.6488958565064138</v>
      </c>
      <c r="DM111" s="304">
        <v>6.3645101144854639</v>
      </c>
      <c r="DN111" s="304">
        <v>7.3287085413184254</v>
      </c>
      <c r="DO111" s="304">
        <v>9.0840796334021938</v>
      </c>
      <c r="DP111" s="304">
        <v>7.3543630998230256</v>
      </c>
      <c r="DQ111" s="304">
        <v>4.5575603769296453</v>
      </c>
      <c r="DR111" s="304">
        <v>7.4294756055971147</v>
      </c>
      <c r="DS111" s="304">
        <v>7.0716526667301194</v>
      </c>
      <c r="DT111" s="304">
        <v>6.9780020705723285</v>
      </c>
      <c r="DU111" s="304">
        <v>6.7793301913748749</v>
      </c>
      <c r="DV111" s="304">
        <v>7.5487207917457422</v>
      </c>
      <c r="DW111" s="304">
        <v>7.4284436021444842</v>
      </c>
      <c r="DX111" s="304">
        <v>7.3805463611583928</v>
      </c>
      <c r="DY111" s="304">
        <v>6.8246509814514678</v>
      </c>
      <c r="DZ111" s="304">
        <v>7.1860053453004236</v>
      </c>
      <c r="EA111" s="304">
        <v>8.9104207313284203</v>
      </c>
      <c r="EB111" s="304">
        <v>6.9030582575864345</v>
      </c>
      <c r="EC111" s="304">
        <v>6.9417602958623252</v>
      </c>
      <c r="ED111" s="304">
        <v>8.0196105739248793</v>
      </c>
      <c r="EE111" s="304">
        <v>6.9732966116346606</v>
      </c>
      <c r="EF111" s="304">
        <v>7.4768120412066112</v>
      </c>
      <c r="EG111" s="304">
        <v>6.3343437902763196</v>
      </c>
      <c r="EH111" s="304">
        <v>7.4666296174685245</v>
      </c>
      <c r="EI111" s="304">
        <v>7.3643265077497873</v>
      </c>
      <c r="EJ111" s="304">
        <v>6.8516127737869166</v>
      </c>
      <c r="EK111" s="304">
        <v>7.2378609637033016</v>
      </c>
      <c r="EL111" s="304">
        <v>6.7176101461912534</v>
      </c>
      <c r="EM111" s="304">
        <v>10.454663500988467</v>
      </c>
      <c r="EN111" s="304">
        <v>7.5774604677961754</v>
      </c>
      <c r="EO111" s="304">
        <v>7.0475294825576826</v>
      </c>
      <c r="EP111" s="304">
        <v>6.3248038199516543</v>
      </c>
      <c r="EQ111" s="304">
        <v>5.5537780729088828</v>
      </c>
      <c r="ER111" s="304">
        <v>7.0590265232509015</v>
      </c>
      <c r="ES111" s="304">
        <v>7.5164596693207768</v>
      </c>
      <c r="ET111" s="304">
        <v>7.6392153935542249</v>
      </c>
      <c r="EU111" s="304">
        <v>5.2136057069868533</v>
      </c>
      <c r="EV111" s="304">
        <v>6.0696991140968075</v>
      </c>
      <c r="EW111" s="304">
        <v>6.2257936246063146</v>
      </c>
      <c r="EX111" s="304">
        <v>6.0251894163318935</v>
      </c>
      <c r="EY111" s="304">
        <v>7.3854891771298838</v>
      </c>
      <c r="EZ111" s="304">
        <v>6.1857727383739372</v>
      </c>
      <c r="FA111" s="304">
        <v>5.8805349685352724</v>
      </c>
      <c r="FB111" s="304">
        <v>5.9467511099739259</v>
      </c>
      <c r="FC111" s="304">
        <v>7.114638902034276</v>
      </c>
      <c r="FD111" s="304">
        <v>6.4073875833496956</v>
      </c>
      <c r="FE111" s="304">
        <v>8.0506783301065372</v>
      </c>
      <c r="FF111" s="304">
        <v>8.1761430092524598</v>
      </c>
      <c r="FG111" s="304">
        <v>7.7575484897112812</v>
      </c>
      <c r="FH111" s="304">
        <v>6.6898311025564237</v>
      </c>
      <c r="FI111" s="410"/>
      <c r="FJ111" s="22">
        <v>61.324660290273627</v>
      </c>
      <c r="FK111" s="22">
        <v>73.844657132907088</v>
      </c>
      <c r="FL111" s="22">
        <v>84.387770541516744</v>
      </c>
      <c r="FM111" s="22">
        <v>99.451053419829577</v>
      </c>
      <c r="FN111" s="22">
        <v>91.398439520661128</v>
      </c>
      <c r="FO111" s="22">
        <v>144.8753308701846</v>
      </c>
      <c r="FP111" s="22">
        <v>83.661372923202592</v>
      </c>
      <c r="FQ111" s="309">
        <v>83.10608407273844</v>
      </c>
      <c r="FR111" s="364">
        <v>81.018793434739109</v>
      </c>
      <c r="FS111" s="364">
        <v>85.449171824156039</v>
      </c>
      <c r="FT111" s="364">
        <v>88.74158508037948</v>
      </c>
      <c r="FU111" s="364">
        <v>79.638050468492054</v>
      </c>
      <c r="FV111" s="364">
        <f>'EDE''s'!C111</f>
        <v>62.20928623389382</v>
      </c>
      <c r="FW111" s="414"/>
      <c r="FX111" s="414"/>
      <c r="FY111" s="414"/>
      <c r="FZ111" s="414"/>
      <c r="GA111" s="414"/>
      <c r="GB111" s="414"/>
      <c r="GC111" s="414"/>
      <c r="GD111" s="414"/>
    </row>
    <row r="112" spans="1:186" ht="13.8" x14ac:dyDescent="0.3">
      <c r="A112" s="46"/>
      <c r="B112" s="263" t="s">
        <v>40</v>
      </c>
      <c r="C112" s="286">
        <v>81.651432762537965</v>
      </c>
      <c r="D112" s="286">
        <v>76.539221462051614</v>
      </c>
      <c r="E112" s="286">
        <v>5.1122113004863508</v>
      </c>
      <c r="F112" s="289">
        <v>6.6792047303760482E-2</v>
      </c>
      <c r="G112" s="287"/>
      <c r="H112" s="286">
        <v>81.840142141566474</v>
      </c>
      <c r="I112" s="286">
        <v>-5.30092067951486</v>
      </c>
      <c r="J112" s="289">
        <v>-6.4771645561726501E-2</v>
      </c>
      <c r="K112" s="41">
        <v>0</v>
      </c>
      <c r="L112" s="28">
        <v>5.4080882724479826</v>
      </c>
      <c r="M112" s="28">
        <v>4.9277347927049178</v>
      </c>
      <c r="N112" s="28">
        <v>5.4782134143851611</v>
      </c>
      <c r="O112" s="28">
        <v>6.6023814217845826</v>
      </c>
      <c r="P112" s="28">
        <v>5.969806852299973</v>
      </c>
      <c r="Q112" s="28">
        <v>6.368819219974057</v>
      </c>
      <c r="R112" s="28">
        <v>5.6397244743875579</v>
      </c>
      <c r="S112" s="28">
        <v>6.1019965683346307</v>
      </c>
      <c r="T112" s="28">
        <v>5.8381320297209225</v>
      </c>
      <c r="U112" s="28">
        <v>5.3555973345130798</v>
      </c>
      <c r="V112" s="28">
        <v>5.8499991832217368</v>
      </c>
      <c r="W112" s="28">
        <v>8.9622687207778391</v>
      </c>
      <c r="X112" s="28">
        <v>5.9869431198917606</v>
      </c>
      <c r="Y112" s="28">
        <v>5.1719834870899506</v>
      </c>
      <c r="Z112" s="28">
        <v>5.7359146523823012</v>
      </c>
      <c r="AA112" s="28">
        <v>6.196574338336279</v>
      </c>
      <c r="AB112" s="28">
        <v>5.7938201707362786</v>
      </c>
      <c r="AC112" s="28">
        <v>5.3399105685756822</v>
      </c>
      <c r="AD112" s="28">
        <v>6.1526372070630355</v>
      </c>
      <c r="AE112" s="28">
        <v>6.5072030287128575</v>
      </c>
      <c r="AF112" s="28">
        <v>6.1696355953293516</v>
      </c>
      <c r="AG112" s="28">
        <v>7.1560328117567193</v>
      </c>
      <c r="AH112" s="28">
        <v>8.2517905716380202</v>
      </c>
      <c r="AI112" s="28">
        <v>8.8598701734564784</v>
      </c>
      <c r="AJ112" s="28">
        <v>5.3186015829890607</v>
      </c>
      <c r="AK112" s="28">
        <v>5.3586880151161624</v>
      </c>
      <c r="AL112" s="28">
        <v>5.5634193577436521</v>
      </c>
      <c r="AM112" s="28">
        <v>5.5721528482281588</v>
      </c>
      <c r="AN112" s="28">
        <v>5.3115192263633704</v>
      </c>
      <c r="AO112" s="28">
        <v>5.8993850028330694</v>
      </c>
      <c r="AP112" s="28">
        <v>5.9809880339065771</v>
      </c>
      <c r="AQ112" s="28">
        <v>6.2728790624147708</v>
      </c>
      <c r="AR112" s="28">
        <v>6.0044110196081508</v>
      </c>
      <c r="AS112" s="28">
        <v>6.3194671953390298</v>
      </c>
      <c r="AT112" s="28">
        <v>7.0050454584221526</v>
      </c>
      <c r="AU112" s="28">
        <v>10.402913313273576</v>
      </c>
      <c r="AV112" s="28">
        <v>6.6763536977363982</v>
      </c>
      <c r="AW112" s="28">
        <v>6.7460666985922586</v>
      </c>
      <c r="AX112" s="28">
        <v>6.4645529693769417</v>
      </c>
      <c r="AY112" s="28">
        <v>6.5018145691119722</v>
      </c>
      <c r="AZ112" s="28">
        <v>6.7374794975213721</v>
      </c>
      <c r="BA112" s="28">
        <v>6.5176006649274587</v>
      </c>
      <c r="BB112" s="28">
        <v>6.7968692038967378</v>
      </c>
      <c r="BC112" s="28">
        <v>7.8329190521243017</v>
      </c>
      <c r="BD112" s="28">
        <v>7.2309571676172588</v>
      </c>
      <c r="BE112" s="28">
        <v>7.5222176743762859</v>
      </c>
      <c r="BF112" s="28">
        <v>7.299906806633091</v>
      </c>
      <c r="BG112" s="28">
        <v>9.7682388602939341</v>
      </c>
      <c r="BH112" s="28">
        <v>6.5777441376650883</v>
      </c>
      <c r="BI112" s="28">
        <v>6.6921151593888073</v>
      </c>
      <c r="BJ112" s="28">
        <v>6.6967114673856116</v>
      </c>
      <c r="BK112" s="28">
        <v>6.7444522742352175</v>
      </c>
      <c r="BL112" s="28">
        <v>6.8519330895457884</v>
      </c>
      <c r="BM112" s="28">
        <v>6.9354059932926084</v>
      </c>
      <c r="BN112" s="28">
        <v>6.5641896861573619</v>
      </c>
      <c r="BO112" s="28">
        <v>7.0405938577066358</v>
      </c>
      <c r="BP112" s="28">
        <v>6.6590650458951899</v>
      </c>
      <c r="BQ112" s="28">
        <v>6.7812384892027104</v>
      </c>
      <c r="BR112" s="28">
        <v>6.3153181789322197</v>
      </c>
      <c r="BS112" s="28">
        <v>12.378014439947917</v>
      </c>
      <c r="BT112" s="28">
        <v>6.9745730318460657</v>
      </c>
      <c r="BU112" s="28">
        <v>7.0304611670221426</v>
      </c>
      <c r="BV112" s="28">
        <v>7.2614450182674712</v>
      </c>
      <c r="BW112" s="28">
        <v>6.6264551285078088</v>
      </c>
      <c r="BX112" s="28">
        <v>6.9404095748344172</v>
      </c>
      <c r="BY112" s="28">
        <v>7.4611026255085555</v>
      </c>
      <c r="BZ112" s="28">
        <v>6.5784621779969665</v>
      </c>
      <c r="CA112" s="28">
        <v>7.4129412090382001</v>
      </c>
      <c r="CB112" s="28">
        <v>7.8755537577449335</v>
      </c>
      <c r="CC112" s="28">
        <v>6.90494073789813</v>
      </c>
      <c r="CD112" s="28">
        <v>7.5328071782256716</v>
      </c>
      <c r="CE112" s="28">
        <v>12.363534427942025</v>
      </c>
      <c r="CF112" s="28">
        <v>6.6962146717336939</v>
      </c>
      <c r="CG112" s="28">
        <v>7.3271846440754249</v>
      </c>
      <c r="CH112" s="28">
        <v>7.2943747072782683</v>
      </c>
      <c r="CI112" s="28">
        <v>7.8247661820975765</v>
      </c>
      <c r="CJ112" s="28">
        <v>6.9015815508693343</v>
      </c>
      <c r="CK112" s="28">
        <v>7.3416983259452877</v>
      </c>
      <c r="CL112" s="28">
        <v>8.0008833636999164</v>
      </c>
      <c r="CM112" s="28">
        <v>7.2137422534462479</v>
      </c>
      <c r="CN112" s="28">
        <v>7.6873987476839671</v>
      </c>
      <c r="CO112" s="28">
        <v>7.3051890094873819</v>
      </c>
      <c r="CP112" s="28">
        <v>7.300527650908033</v>
      </c>
      <c r="CQ112" s="28">
        <v>12.292286867994648</v>
      </c>
      <c r="CR112" s="298">
        <v>7.2552958888884023</v>
      </c>
      <c r="CS112" s="298">
        <v>8.1303390621927178</v>
      </c>
      <c r="CT112" s="362">
        <v>7.5805472189114029</v>
      </c>
      <c r="CU112" s="362">
        <v>7.8619277974418527</v>
      </c>
      <c r="CV112" s="362">
        <v>7.0855615147818121</v>
      </c>
      <c r="CW112" s="362">
        <v>7.7925925074095632</v>
      </c>
      <c r="CX112" s="362">
        <v>7.7121984280729219</v>
      </c>
      <c r="CY112" s="362">
        <v>8.919824223526879</v>
      </c>
      <c r="CZ112" s="362">
        <v>7.6030635640806867</v>
      </c>
      <c r="DA112" s="362">
        <v>7.6941286110975931</v>
      </c>
      <c r="DB112" s="362">
        <v>7.6831947135586915</v>
      </c>
      <c r="DC112" s="362">
        <v>13.334552992104827</v>
      </c>
      <c r="DD112" s="362">
        <v>7.2599032385834104</v>
      </c>
      <c r="DE112" s="362">
        <v>8.1072484657903381</v>
      </c>
      <c r="DF112" s="362">
        <v>8.198317037816059</v>
      </c>
      <c r="DG112" s="362">
        <v>8.0687756894963254</v>
      </c>
      <c r="DH112" s="362">
        <v>8.0295609592708299</v>
      </c>
      <c r="DI112" s="362">
        <v>7.9646473893054566</v>
      </c>
      <c r="DJ112" s="362">
        <v>8.6734187925322104</v>
      </c>
      <c r="DK112" s="362">
        <v>9.1035386663278537</v>
      </c>
      <c r="DL112" s="362">
        <v>8.2548951230705399</v>
      </c>
      <c r="DM112" s="362">
        <v>14.791291584977794</v>
      </c>
      <c r="DN112" s="362">
        <v>8.261127938475985</v>
      </c>
      <c r="DO112" s="362">
        <v>13.971761398970557</v>
      </c>
      <c r="DP112" s="362">
        <v>7.9868010895266259</v>
      </c>
      <c r="DQ112" s="362">
        <v>8.1766414712705817</v>
      </c>
      <c r="DR112" s="362">
        <v>8.0517220538911154</v>
      </c>
      <c r="DS112" s="362">
        <v>8.5424946782852409</v>
      </c>
      <c r="DT112" s="362">
        <v>8.788020185499315</v>
      </c>
      <c r="DU112" s="362">
        <v>7.3586839912498148</v>
      </c>
      <c r="DV112" s="362">
        <v>8.3978273968368882</v>
      </c>
      <c r="DW112" s="362">
        <v>9.0667169175669038</v>
      </c>
      <c r="DX112" s="362">
        <v>8.3362480781119537</v>
      </c>
      <c r="DY112" s="362">
        <v>8.6153595197790995</v>
      </c>
      <c r="DZ112" s="362">
        <v>8.348256202642732</v>
      </c>
      <c r="EA112" s="362">
        <v>14.993262624576777</v>
      </c>
      <c r="EB112" s="362">
        <v>9.2936521577901026</v>
      </c>
      <c r="EC112" s="362">
        <v>10.185993954806623</v>
      </c>
      <c r="ED112" s="362">
        <v>8.5485164419743906</v>
      </c>
      <c r="EE112" s="362">
        <v>8.9040147158196241</v>
      </c>
      <c r="EF112" s="362">
        <v>9.031366840503356</v>
      </c>
      <c r="EG112" s="362">
        <v>8.3225565157892039</v>
      </c>
      <c r="EH112" s="362">
        <v>9.7362397130473894</v>
      </c>
      <c r="EI112" s="362">
        <v>9.2502442879516789</v>
      </c>
      <c r="EJ112" s="362">
        <v>8.5675575138841289</v>
      </c>
      <c r="EK112" s="362">
        <v>9.372937247642593</v>
      </c>
      <c r="EL112" s="362">
        <v>8.4308039455939294</v>
      </c>
      <c r="EM112" s="362">
        <v>15.566427409459802</v>
      </c>
      <c r="EN112" s="362">
        <v>8.2853191726010458</v>
      </c>
      <c r="EO112" s="362">
        <v>7.8647036684329459</v>
      </c>
      <c r="EP112" s="362">
        <v>8.0022554717346264</v>
      </c>
      <c r="EQ112" s="362">
        <v>7.4603478972139348</v>
      </c>
      <c r="ER112" s="362">
        <v>8.5664416996140211</v>
      </c>
      <c r="ES112" s="362">
        <v>8.3469353278571106</v>
      </c>
      <c r="ET112" s="362">
        <v>9.4461003561561192</v>
      </c>
      <c r="EU112" s="362">
        <v>9.3080541762777731</v>
      </c>
      <c r="EV112" s="362">
        <v>9.2590636921640321</v>
      </c>
      <c r="EW112" s="362">
        <v>11.922858077003307</v>
      </c>
      <c r="EX112" s="362">
        <v>11.094058332591928</v>
      </c>
      <c r="EY112" s="362">
        <v>14.634018976891181</v>
      </c>
      <c r="EZ112" s="362">
        <v>7.8814018063166209</v>
      </c>
      <c r="FA112" s="362">
        <v>9.0891421899140745</v>
      </c>
      <c r="FB112" s="362">
        <v>9.6845291969094092</v>
      </c>
      <c r="FC112" s="362">
        <v>8.6135303305806836</v>
      </c>
      <c r="FD112" s="362">
        <v>8.0789416517665735</v>
      </c>
      <c r="FE112" s="362">
        <v>11.122163737050508</v>
      </c>
      <c r="FF112" s="362">
        <v>8.9659689360720058</v>
      </c>
      <c r="FG112" s="362">
        <v>10.260314173428789</v>
      </c>
      <c r="FH112" s="362">
        <v>7.9554407404993039</v>
      </c>
      <c r="FI112" s="410"/>
      <c r="FJ112" s="28">
        <v>72.502762284552432</v>
      </c>
      <c r="FK112" s="28">
        <v>77.322315724968718</v>
      </c>
      <c r="FL112" s="28">
        <v>75.009470116237722</v>
      </c>
      <c r="FM112" s="28">
        <v>86.094976862208014</v>
      </c>
      <c r="FN112" s="28">
        <v>86.236781819355159</v>
      </c>
      <c r="FO112" s="28">
        <v>90.962686034832387</v>
      </c>
      <c r="FP112" s="28">
        <v>93.185847975219772</v>
      </c>
      <c r="FQ112" s="308">
        <v>98.653226522067342</v>
      </c>
      <c r="FR112" s="362">
        <v>110.68448628461736</v>
      </c>
      <c r="FS112" s="362">
        <v>106.66203420923705</v>
      </c>
      <c r="FT112" s="362">
        <v>115.2103107442628</v>
      </c>
      <c r="FU112" s="362">
        <v>114.19015684853801</v>
      </c>
      <c r="FV112" s="362">
        <f>'EDE''s'!C112</f>
        <v>81.651432762537965</v>
      </c>
      <c r="FW112" s="414"/>
      <c r="FX112" s="414"/>
      <c r="FY112" s="414"/>
      <c r="FZ112" s="414"/>
      <c r="GA112" s="414"/>
      <c r="GB112" s="414"/>
      <c r="GC112" s="414"/>
      <c r="GD112" s="414"/>
    </row>
    <row r="113" spans="1:186" ht="13.8" x14ac:dyDescent="0.3">
      <c r="A113" s="46"/>
      <c r="B113" s="264" t="s">
        <v>18</v>
      </c>
      <c r="C113" s="288">
        <v>22.619292750172431</v>
      </c>
      <c r="D113" s="288">
        <v>20.829261561453102</v>
      </c>
      <c r="E113" s="288">
        <v>1.790031188719329</v>
      </c>
      <c r="F113" s="285">
        <v>8.5938293272574948E-2</v>
      </c>
      <c r="G113" s="284"/>
      <c r="H113" s="288">
        <v>21.781129607876728</v>
      </c>
      <c r="I113" s="288">
        <v>-0.95186804642362688</v>
      </c>
      <c r="J113" s="285">
        <v>-4.370150049882638E-2</v>
      </c>
      <c r="K113" s="41">
        <v>0</v>
      </c>
      <c r="L113" s="22">
        <v>1.9196273946063456</v>
      </c>
      <c r="M113" s="22">
        <v>1.6451233842538189</v>
      </c>
      <c r="N113" s="22">
        <v>1.6307033324103828</v>
      </c>
      <c r="O113" s="22">
        <v>1.6291581963697932</v>
      </c>
      <c r="P113" s="22">
        <v>1.9999833876924951</v>
      </c>
      <c r="Q113" s="22">
        <v>1.6907111139498523</v>
      </c>
      <c r="R113" s="22">
        <v>1.7136042985140767</v>
      </c>
      <c r="S113" s="22">
        <v>2.0580398126551862</v>
      </c>
      <c r="T113" s="22">
        <v>1.951681352722803</v>
      </c>
      <c r="U113" s="22">
        <v>1.7862080407012111</v>
      </c>
      <c r="V113" s="22">
        <v>1.8676332245033478</v>
      </c>
      <c r="W113" s="22">
        <v>3.0967542144889388</v>
      </c>
      <c r="X113" s="22">
        <v>1.9868664742102937</v>
      </c>
      <c r="Y113" s="22">
        <v>1.6290154017316207</v>
      </c>
      <c r="Z113" s="22">
        <v>1.6113951441039869</v>
      </c>
      <c r="AA113" s="22">
        <v>1.8495808794642126</v>
      </c>
      <c r="AB113" s="22">
        <v>1.9142165185448832</v>
      </c>
      <c r="AC113" s="22">
        <v>1.5569940513054534</v>
      </c>
      <c r="AD113" s="22">
        <v>1.8949734062059238</v>
      </c>
      <c r="AE113" s="22">
        <v>1.745313769729101</v>
      </c>
      <c r="AF113" s="22">
        <v>1.8182598085207458</v>
      </c>
      <c r="AG113" s="22">
        <v>2.5437739613454271</v>
      </c>
      <c r="AH113" s="22">
        <v>1.8401467537410443</v>
      </c>
      <c r="AI113" s="22">
        <v>2.9966849131647719</v>
      </c>
      <c r="AJ113" s="22">
        <v>1.5259908145082024</v>
      </c>
      <c r="AK113" s="22">
        <v>1.6707754192775282</v>
      </c>
      <c r="AL113" s="22">
        <v>1.7508879880633277</v>
      </c>
      <c r="AM113" s="22">
        <v>1.8017827888854008</v>
      </c>
      <c r="AN113" s="22">
        <v>1.6458672930618135</v>
      </c>
      <c r="AO113" s="22">
        <v>1.6290148263958113</v>
      </c>
      <c r="AP113" s="22">
        <v>1.8393832686968978</v>
      </c>
      <c r="AQ113" s="22">
        <v>1.6311759152417917</v>
      </c>
      <c r="AR113" s="22">
        <v>1.748064175936902</v>
      </c>
      <c r="AS113" s="22">
        <v>1.7982939663328095</v>
      </c>
      <c r="AT113" s="22">
        <v>1.9810720637681911</v>
      </c>
      <c r="AU113" s="22">
        <v>2.9512652902724743</v>
      </c>
      <c r="AV113" s="22">
        <v>1.7767826881797735</v>
      </c>
      <c r="AW113" s="22">
        <v>1.8563173472394838</v>
      </c>
      <c r="AX113" s="22">
        <v>1.8173162079009739</v>
      </c>
      <c r="AY113" s="22">
        <v>1.8549600352058622</v>
      </c>
      <c r="AZ113" s="22">
        <v>1.9440223869525401</v>
      </c>
      <c r="BA113" s="22">
        <v>1.7886070839061134</v>
      </c>
      <c r="BB113" s="22">
        <v>1.9196887044165238</v>
      </c>
      <c r="BC113" s="22">
        <v>2.4732953022703779</v>
      </c>
      <c r="BD113" s="22">
        <v>2.2956735969540332</v>
      </c>
      <c r="BE113" s="22">
        <v>2.1580240292054271</v>
      </c>
      <c r="BF113" s="22">
        <v>2.7816828432094729</v>
      </c>
      <c r="BG113" s="22">
        <v>2.4519414512118245</v>
      </c>
      <c r="BH113" s="22">
        <v>2.0091714501158098</v>
      </c>
      <c r="BI113" s="22">
        <v>1.9511132929014936</v>
      </c>
      <c r="BJ113" s="22">
        <v>2.0912264645590652</v>
      </c>
      <c r="BK113" s="22">
        <v>1.9159596264008147</v>
      </c>
      <c r="BL113" s="22">
        <v>2.0161691361082377</v>
      </c>
      <c r="BM113" s="22">
        <v>2.2593572924254555</v>
      </c>
      <c r="BN113" s="22">
        <v>1.856634492936458</v>
      </c>
      <c r="BO113" s="22">
        <v>2.2120822047399744</v>
      </c>
      <c r="BP113" s="22">
        <v>2.1308481243853321</v>
      </c>
      <c r="BQ113" s="22">
        <v>2.1803915296375656</v>
      </c>
      <c r="BR113" s="22">
        <v>2.081099384841131</v>
      </c>
      <c r="BS113" s="22">
        <v>4.1101087598010286</v>
      </c>
      <c r="BT113" s="22">
        <v>2.2108859369036424</v>
      </c>
      <c r="BU113" s="22">
        <v>2.2115850001273687</v>
      </c>
      <c r="BV113" s="22">
        <v>2.313802526209598</v>
      </c>
      <c r="BW113" s="22">
        <v>2.1757446138747696</v>
      </c>
      <c r="BX113" s="22">
        <v>2.1486344564394892</v>
      </c>
      <c r="BY113" s="22">
        <v>2.2078558270144959</v>
      </c>
      <c r="BZ113" s="22">
        <v>2.1686796756848552</v>
      </c>
      <c r="CA113" s="22">
        <v>2.2269824960551907</v>
      </c>
      <c r="CB113" s="22">
        <v>2.2620729575651866</v>
      </c>
      <c r="CC113" s="22">
        <v>2.3116253117277976</v>
      </c>
      <c r="CD113" s="22">
        <v>2.1971848851801012</v>
      </c>
      <c r="CE113" s="22">
        <v>3.9312499557118192</v>
      </c>
      <c r="CF113" s="22">
        <v>2.1296665539977573</v>
      </c>
      <c r="CG113" s="22">
        <v>2.1946584019767523</v>
      </c>
      <c r="CH113" s="22">
        <v>2.2233444463313701</v>
      </c>
      <c r="CI113" s="22">
        <v>2.2322861714336257</v>
      </c>
      <c r="CJ113" s="22">
        <v>2.2957713563294586</v>
      </c>
      <c r="CK113" s="22">
        <v>2.2486969802893917</v>
      </c>
      <c r="CL113" s="22">
        <v>2.2969119295169826</v>
      </c>
      <c r="CM113" s="22">
        <v>2.2926990273196686</v>
      </c>
      <c r="CN113" s="22">
        <v>2.2662851937508015</v>
      </c>
      <c r="CO113" s="22">
        <v>2.2947137749013433</v>
      </c>
      <c r="CP113" s="22">
        <v>2.321292137705163</v>
      </c>
      <c r="CQ113" s="22">
        <v>3.6959477417045004</v>
      </c>
      <c r="CR113" s="299">
        <v>2.2032033041472836</v>
      </c>
      <c r="CS113" s="299">
        <v>2.316220976221588</v>
      </c>
      <c r="CT113" s="364">
        <v>2.313935567809227</v>
      </c>
      <c r="CU113" s="364">
        <v>2.3989444644356483</v>
      </c>
      <c r="CV113" s="364">
        <v>2.3114964815581356</v>
      </c>
      <c r="CW113" s="364">
        <v>2.4238149348144411</v>
      </c>
      <c r="CX113" s="364">
        <v>2.3328876278685495</v>
      </c>
      <c r="CY113" s="364">
        <v>2.5214047702369902</v>
      </c>
      <c r="CZ113" s="364">
        <v>2.3930905736054027</v>
      </c>
      <c r="DA113" s="364">
        <v>2.3903301455086559</v>
      </c>
      <c r="DB113" s="364">
        <v>2.3562942564065139</v>
      </c>
      <c r="DC113" s="364">
        <v>3.8875950473603127</v>
      </c>
      <c r="DD113" s="364">
        <v>2.3299161230195713</v>
      </c>
      <c r="DE113" s="364">
        <v>2.6523229043996732</v>
      </c>
      <c r="DF113" s="364">
        <v>2.2613341448775497</v>
      </c>
      <c r="DG113" s="364">
        <v>2.5677212148207191</v>
      </c>
      <c r="DH113" s="364">
        <v>2.5636955436528512</v>
      </c>
      <c r="DI113" s="364">
        <v>2.2941940500498896</v>
      </c>
      <c r="DJ113" s="364">
        <v>2.4149355771759136</v>
      </c>
      <c r="DK113" s="364">
        <v>2.7054983947920617</v>
      </c>
      <c r="DL113" s="364">
        <v>2.5251149398792139</v>
      </c>
      <c r="DM113" s="364">
        <v>9.1350646819392036</v>
      </c>
      <c r="DN113" s="364">
        <v>2.3367055637831977</v>
      </c>
      <c r="DO113" s="364">
        <v>3.9409637611836126</v>
      </c>
      <c r="DP113" s="364">
        <v>2.1579896209992011</v>
      </c>
      <c r="DQ113" s="364">
        <v>2.354786461820721</v>
      </c>
      <c r="DR113" s="364">
        <v>2.2160233003039269</v>
      </c>
      <c r="DS113" s="364">
        <v>2.4908516890202046</v>
      </c>
      <c r="DT113" s="364">
        <v>2.4999089102016523</v>
      </c>
      <c r="DU113" s="364">
        <v>2.2903061957540154</v>
      </c>
      <c r="DV113" s="364">
        <v>2.5211275430531157</v>
      </c>
      <c r="DW113" s="364">
        <v>2.3528181532991739</v>
      </c>
      <c r="DX113" s="364">
        <v>2.3545707816815469</v>
      </c>
      <c r="DY113" s="364">
        <v>2.5871901074494272</v>
      </c>
      <c r="DZ113" s="364">
        <v>2.3535277985539764</v>
      </c>
      <c r="EA113" s="364">
        <v>3.7143995220075681</v>
      </c>
      <c r="EB113" s="364">
        <v>2.5111114198995157</v>
      </c>
      <c r="EC113" s="364">
        <v>2.4955585000505054</v>
      </c>
      <c r="ED113" s="364">
        <v>2.3771387644628756</v>
      </c>
      <c r="EE113" s="364">
        <v>2.6012612655383327</v>
      </c>
      <c r="EF113" s="364">
        <v>2.2743138988266516</v>
      </c>
      <c r="EG113" s="364">
        <v>2.267005994752374</v>
      </c>
      <c r="EH113" s="364">
        <v>2.6707880592207975</v>
      </c>
      <c r="EI113" s="364">
        <v>2.3597808330532519</v>
      </c>
      <c r="EJ113" s="364">
        <v>2.224170872072428</v>
      </c>
      <c r="EK113" s="364">
        <v>3.0116344320038824</v>
      </c>
      <c r="EL113" s="364">
        <v>2.2296974981605513</v>
      </c>
      <c r="EM113" s="364">
        <v>3.2885908577174154</v>
      </c>
      <c r="EN113" s="364">
        <v>2.5137190586835279</v>
      </c>
      <c r="EO113" s="364">
        <v>2.2578142858748893</v>
      </c>
      <c r="EP113" s="364">
        <v>2.1585853078496209</v>
      </c>
      <c r="EQ113" s="364">
        <v>2.116161979561602</v>
      </c>
      <c r="ER113" s="364">
        <v>1.8707863419231145</v>
      </c>
      <c r="ES113" s="364">
        <v>1.8986697229495662</v>
      </c>
      <c r="ET113" s="364">
        <v>3.0679473204308154</v>
      </c>
      <c r="EU113" s="364">
        <v>2.2262994013614281</v>
      </c>
      <c r="EV113" s="364">
        <v>2.7192781428185402</v>
      </c>
      <c r="EW113" s="364">
        <v>3.3170444791727225</v>
      </c>
      <c r="EX113" s="364">
        <v>3.131009656512842</v>
      </c>
      <c r="EY113" s="364">
        <v>3.9046289659335272</v>
      </c>
      <c r="EZ113" s="364">
        <v>2.0752403248351383</v>
      </c>
      <c r="FA113" s="364">
        <v>2.8659065559548891</v>
      </c>
      <c r="FB113" s="364">
        <v>2.4368253039939569</v>
      </c>
      <c r="FC113" s="364">
        <v>2.285604196404333</v>
      </c>
      <c r="FD113" s="364">
        <v>2.375516427503797</v>
      </c>
      <c r="FE113" s="364">
        <v>2.3457001915071651</v>
      </c>
      <c r="FF113" s="364">
        <v>2.6662890152389345</v>
      </c>
      <c r="FG113" s="364">
        <v>3.4099627035849744</v>
      </c>
      <c r="FH113" s="364">
        <v>2.1582480311492449</v>
      </c>
      <c r="FI113" s="410"/>
      <c r="FJ113" s="22">
        <v>22.989227752868253</v>
      </c>
      <c r="FK113" s="22">
        <v>23.387221082067466</v>
      </c>
      <c r="FL113" s="22">
        <v>21.973573810441152</v>
      </c>
      <c r="FM113" s="22">
        <v>25.118311676652407</v>
      </c>
      <c r="FN113" s="22">
        <v>26.814161758852364</v>
      </c>
      <c r="FO113" s="22">
        <v>28.366303642494316</v>
      </c>
      <c r="FP113" s="22">
        <v>28.492273715256815</v>
      </c>
      <c r="FQ113" s="309">
        <v>29.849218149972753</v>
      </c>
      <c r="FR113" s="364">
        <v>37.727466899573457</v>
      </c>
      <c r="FS113" s="364">
        <v>29.893500084144531</v>
      </c>
      <c r="FT113" s="364">
        <v>30.311052395758576</v>
      </c>
      <c r="FU113" s="364">
        <v>31.181944663072191</v>
      </c>
      <c r="FV113" s="364">
        <f>'EDE''s'!C113</f>
        <v>22.619292750172431</v>
      </c>
      <c r="FW113" s="414"/>
      <c r="FX113" s="414"/>
      <c r="FY113" s="414"/>
      <c r="FZ113" s="414"/>
      <c r="GA113" s="414"/>
      <c r="GB113" s="414"/>
      <c r="GC113" s="414"/>
      <c r="GD113" s="414"/>
    </row>
    <row r="114" spans="1:186" ht="13.8" x14ac:dyDescent="0.3">
      <c r="A114" s="46"/>
      <c r="B114" s="264" t="s">
        <v>19</v>
      </c>
      <c r="C114" s="288">
        <v>35.139262484786968</v>
      </c>
      <c r="D114" s="288">
        <v>33.830899466682617</v>
      </c>
      <c r="E114" s="288">
        <v>1.3083630181043517</v>
      </c>
      <c r="F114" s="285">
        <v>3.8673610182692754E-2</v>
      </c>
      <c r="G114" s="284"/>
      <c r="H114" s="288">
        <v>37.652365726038084</v>
      </c>
      <c r="I114" s="288">
        <v>-3.8214662593554678</v>
      </c>
      <c r="J114" s="285">
        <v>-0.10149339053914411</v>
      </c>
      <c r="K114" s="41">
        <v>0</v>
      </c>
      <c r="L114" s="22">
        <v>2.0827529019686248</v>
      </c>
      <c r="M114" s="22">
        <v>1.9154763030437305</v>
      </c>
      <c r="N114" s="22">
        <v>2.1673268254141389</v>
      </c>
      <c r="O114" s="22">
        <v>2.0726792435491146</v>
      </c>
      <c r="P114" s="22">
        <v>2.1523364714905111</v>
      </c>
      <c r="Q114" s="22">
        <v>2.1445787212889864</v>
      </c>
      <c r="R114" s="22">
        <v>2.1227300912603337</v>
      </c>
      <c r="S114" s="22">
        <v>2.4227432924854475</v>
      </c>
      <c r="T114" s="22">
        <v>2.1485262496989428</v>
      </c>
      <c r="U114" s="22">
        <v>2.0712287825582045</v>
      </c>
      <c r="V114" s="22">
        <v>2.392843122682752</v>
      </c>
      <c r="W114" s="22">
        <v>3.4986969518399422</v>
      </c>
      <c r="X114" s="22">
        <v>2.5411281430859285</v>
      </c>
      <c r="Y114" s="22">
        <v>2.150061852569892</v>
      </c>
      <c r="Z114" s="22">
        <v>2.0711791610868366</v>
      </c>
      <c r="AA114" s="22">
        <v>2.4332184776125936</v>
      </c>
      <c r="AB114" s="22">
        <v>2.0823338377896659</v>
      </c>
      <c r="AC114" s="22">
        <v>2.2522060578897616</v>
      </c>
      <c r="AD114" s="22">
        <v>2.1016096425084085</v>
      </c>
      <c r="AE114" s="22">
        <v>2.6371703642191533</v>
      </c>
      <c r="AF114" s="22">
        <v>2.2409824445860003</v>
      </c>
      <c r="AG114" s="22">
        <v>2.6895511555750349</v>
      </c>
      <c r="AH114" s="22">
        <v>4.0373552011788023</v>
      </c>
      <c r="AI114" s="22">
        <v>3.1569426352010996</v>
      </c>
      <c r="AJ114" s="22">
        <v>1.8895897314805195</v>
      </c>
      <c r="AK114" s="22">
        <v>1.8746004026093659</v>
      </c>
      <c r="AL114" s="22">
        <v>2.1525250310960877</v>
      </c>
      <c r="AM114" s="22">
        <v>1.870989627811823</v>
      </c>
      <c r="AN114" s="22">
        <v>1.8214181469377648</v>
      </c>
      <c r="AO114" s="22">
        <v>1.8300020434823669</v>
      </c>
      <c r="AP114" s="22">
        <v>1.7750120602929367</v>
      </c>
      <c r="AQ114" s="22">
        <v>2.19287062225952</v>
      </c>
      <c r="AR114" s="22">
        <v>1.8171872946090013</v>
      </c>
      <c r="AS114" s="22">
        <v>1.6595306818922217</v>
      </c>
      <c r="AT114" s="22">
        <v>2.280896479725818</v>
      </c>
      <c r="AU114" s="22">
        <v>3.3693480103158375</v>
      </c>
      <c r="AV114" s="22">
        <v>2.2568503796204049</v>
      </c>
      <c r="AW114" s="22">
        <v>2.1417383559269414</v>
      </c>
      <c r="AX114" s="22">
        <v>2.1165071110661757</v>
      </c>
      <c r="AY114" s="22">
        <v>2.0823741785725249</v>
      </c>
      <c r="AZ114" s="22">
        <v>2.1432358217331471</v>
      </c>
      <c r="BA114" s="22">
        <v>2.1071235475999446</v>
      </c>
      <c r="BB114" s="22">
        <v>2.1843712115236764</v>
      </c>
      <c r="BC114" s="22">
        <v>2.8308191521791799</v>
      </c>
      <c r="BD114" s="22">
        <v>1.7095427560299605</v>
      </c>
      <c r="BE114" s="22">
        <v>2.6980820118274895</v>
      </c>
      <c r="BF114" s="22">
        <v>2.073740043498129</v>
      </c>
      <c r="BG114" s="22">
        <v>3.4511157760593223</v>
      </c>
      <c r="BH114" s="22">
        <v>2.2983881768365624</v>
      </c>
      <c r="BI114" s="22">
        <v>2.3165368006535063</v>
      </c>
      <c r="BJ114" s="22">
        <v>2.2656859365598732</v>
      </c>
      <c r="BK114" s="22">
        <v>2.4471599292271122</v>
      </c>
      <c r="BL114" s="22">
        <v>2.389976193806242</v>
      </c>
      <c r="BM114" s="22">
        <v>2.3364877364451786</v>
      </c>
      <c r="BN114" s="22">
        <v>2.3281807607440816</v>
      </c>
      <c r="BO114" s="22">
        <v>2.3534084769814019</v>
      </c>
      <c r="BP114" s="22">
        <v>2.2639641282255423</v>
      </c>
      <c r="BQ114" s="22">
        <v>2.3507640011948641</v>
      </c>
      <c r="BR114" s="22">
        <v>1.9097505876460301</v>
      </c>
      <c r="BS114" s="22">
        <v>4.4255055653917132</v>
      </c>
      <c r="BT114" s="22">
        <v>2.4097606129506715</v>
      </c>
      <c r="BU114" s="22">
        <v>2.3176591154586323</v>
      </c>
      <c r="BV114" s="22">
        <v>2.3286114690563617</v>
      </c>
      <c r="BW114" s="22">
        <v>2.0261978143025114</v>
      </c>
      <c r="BX114" s="22">
        <v>2.3758523718482016</v>
      </c>
      <c r="BY114" s="22">
        <v>2.8345411611021802</v>
      </c>
      <c r="BZ114" s="22">
        <v>1.9883203562142422</v>
      </c>
      <c r="CA114" s="22">
        <v>2.797154071180874</v>
      </c>
      <c r="CB114" s="22">
        <v>3.154045712914761</v>
      </c>
      <c r="CC114" s="22">
        <v>2.1963619939191728</v>
      </c>
      <c r="CD114" s="22">
        <v>2.9592867294563212</v>
      </c>
      <c r="CE114" s="22">
        <v>4.3702917831227577</v>
      </c>
      <c r="CF114" s="22">
        <v>2.1005903815291398</v>
      </c>
      <c r="CG114" s="22">
        <v>2.4596464492209522</v>
      </c>
      <c r="CH114" s="22">
        <v>2.452600617843959</v>
      </c>
      <c r="CI114" s="22">
        <v>3.0896395277184041</v>
      </c>
      <c r="CJ114" s="22">
        <v>2.1603345480489899</v>
      </c>
      <c r="CK114" s="22">
        <v>2.5716159922431086</v>
      </c>
      <c r="CL114" s="22">
        <v>3.1823818330910667</v>
      </c>
      <c r="CM114" s="22">
        <v>2.405978618311023</v>
      </c>
      <c r="CN114" s="22">
        <v>3.0386522017237034</v>
      </c>
      <c r="CO114" s="22">
        <v>2.6753156390074535</v>
      </c>
      <c r="CP114" s="22">
        <v>2.6553996549227108</v>
      </c>
      <c r="CQ114" s="22">
        <v>4.5412669506695913</v>
      </c>
      <c r="CR114" s="299">
        <v>2.6768022029840806</v>
      </c>
      <c r="CS114" s="299">
        <v>3.1007391445715209</v>
      </c>
      <c r="CT114" s="364">
        <v>2.6136557125830073</v>
      </c>
      <c r="CU114" s="364">
        <v>2.9494664716979075</v>
      </c>
      <c r="CV114" s="364">
        <v>2.2577825600749435</v>
      </c>
      <c r="CW114" s="364">
        <v>2.9312525203790183</v>
      </c>
      <c r="CX114" s="364">
        <v>2.9700923053843389</v>
      </c>
      <c r="CY114" s="364">
        <v>3.9395312732441994</v>
      </c>
      <c r="CZ114" s="364">
        <v>2.8738278858073496</v>
      </c>
      <c r="DA114" s="364">
        <v>3.035395999672676</v>
      </c>
      <c r="DB114" s="364">
        <v>3.052898441024011</v>
      </c>
      <c r="DC114" s="364">
        <v>5.733840656141199</v>
      </c>
      <c r="DD114" s="364">
        <v>2.6196930123891686</v>
      </c>
      <c r="DE114" s="364">
        <v>3.036143871754883</v>
      </c>
      <c r="DF114" s="364">
        <v>3.6158133239445696</v>
      </c>
      <c r="DG114" s="364">
        <v>3.2612905005567736</v>
      </c>
      <c r="DH114" s="364">
        <v>3.2353798289214639</v>
      </c>
      <c r="DI114" s="364">
        <v>3.2171533081006896</v>
      </c>
      <c r="DJ114" s="364">
        <v>3.9622649253747046</v>
      </c>
      <c r="DK114" s="364">
        <v>4.0126707750243247</v>
      </c>
      <c r="DL114" s="364">
        <v>3.4817838818036657</v>
      </c>
      <c r="DM114" s="364">
        <v>3.5419877206186738</v>
      </c>
      <c r="DN114" s="364">
        <v>3.6361696620953623</v>
      </c>
      <c r="DO114" s="364">
        <v>6.4527340777906215</v>
      </c>
      <c r="DP114" s="364">
        <v>3.6114745468738065</v>
      </c>
      <c r="DQ114" s="364">
        <v>3.3858674011552785</v>
      </c>
      <c r="DR114" s="364">
        <v>3.4436445039840855</v>
      </c>
      <c r="DS114" s="364">
        <v>3.9280474995291681</v>
      </c>
      <c r="DT114" s="364">
        <v>4.069393340121211</v>
      </c>
      <c r="DU114" s="364">
        <v>2.9235145970645195</v>
      </c>
      <c r="DV114" s="364">
        <v>3.6779206652939149</v>
      </c>
      <c r="DW114" s="364">
        <v>4.2938199350059119</v>
      </c>
      <c r="DX114" s="364">
        <v>3.8626970586582319</v>
      </c>
      <c r="DY114" s="364">
        <v>3.8383165672209221</v>
      </c>
      <c r="DZ114" s="364">
        <v>3.8259293470954878</v>
      </c>
      <c r="EA114" s="364">
        <v>7.03093977036447</v>
      </c>
      <c r="EB114" s="364">
        <v>4.4212318830963495</v>
      </c>
      <c r="EC114" s="364">
        <v>5.3656823781880245</v>
      </c>
      <c r="ED114" s="364">
        <v>3.6842040100349798</v>
      </c>
      <c r="EE114" s="364">
        <v>3.8095436459990033</v>
      </c>
      <c r="EF114" s="364">
        <v>3.7612425599281716</v>
      </c>
      <c r="EG114" s="364">
        <v>3.8427709095030922</v>
      </c>
      <c r="EH114" s="364">
        <v>4.4114016264313758</v>
      </c>
      <c r="EI114" s="364">
        <v>4.4781134416108452</v>
      </c>
      <c r="EJ114" s="364">
        <v>3.8781752712462514</v>
      </c>
      <c r="EK114" s="364">
        <v>3.9518941039383044</v>
      </c>
      <c r="EL114" s="364">
        <v>3.8762579283551259</v>
      </c>
      <c r="EM114" s="364">
        <v>7.8335376815812445</v>
      </c>
      <c r="EN114" s="364">
        <v>3.3747841178264903</v>
      </c>
      <c r="EO114" s="364">
        <v>3.1006488711865421</v>
      </c>
      <c r="EP114" s="364">
        <v>3.3707873918148668</v>
      </c>
      <c r="EQ114" s="364">
        <v>3.6114053324698947</v>
      </c>
      <c r="ER114" s="364">
        <v>4.2221173433060013</v>
      </c>
      <c r="ES114" s="364">
        <v>4.168960753115976</v>
      </c>
      <c r="ET114" s="364">
        <v>3.7737079130759694</v>
      </c>
      <c r="EU114" s="364">
        <v>4.4175669993861444</v>
      </c>
      <c r="EV114" s="364">
        <v>3.7909207445007302</v>
      </c>
      <c r="EW114" s="364">
        <v>5.7977430350615018</v>
      </c>
      <c r="EX114" s="364">
        <v>5.3209945872884434</v>
      </c>
      <c r="EY114" s="364">
        <v>6.8615203965847789</v>
      </c>
      <c r="EZ114" s="364">
        <v>3.537369245795924</v>
      </c>
      <c r="FA114" s="364">
        <v>3.8821239324541112</v>
      </c>
      <c r="FB114" s="364">
        <v>4.6234715518921954</v>
      </c>
      <c r="FC114" s="364">
        <v>4.1534554424526897</v>
      </c>
      <c r="FD114" s="364">
        <v>3.422918837842766</v>
      </c>
      <c r="FE114" s="364">
        <v>5.3562497349708877</v>
      </c>
      <c r="FF114" s="364">
        <v>3.3336162084146332</v>
      </c>
      <c r="FG114" s="364">
        <v>3.3916013659502862</v>
      </c>
      <c r="FH114" s="364">
        <v>3.4384561650134784</v>
      </c>
      <c r="FI114" s="410"/>
      <c r="FJ114" s="22">
        <v>27.191918957280727</v>
      </c>
      <c r="FK114" s="22">
        <v>30.393738973303172</v>
      </c>
      <c r="FL114" s="22">
        <v>24.533970132513261</v>
      </c>
      <c r="FM114" s="22">
        <v>27.795500345636896</v>
      </c>
      <c r="FN114" s="22">
        <v>29.68580829371211</v>
      </c>
      <c r="FO114" s="22">
        <v>31.758083191526687</v>
      </c>
      <c r="FP114" s="22">
        <v>33.333422414330101</v>
      </c>
      <c r="FQ114" s="309">
        <v>38.135285173564249</v>
      </c>
      <c r="FR114" s="364">
        <v>44.0730848883749</v>
      </c>
      <c r="FS114" s="364">
        <v>47.891565232367007</v>
      </c>
      <c r="FT114" s="364">
        <v>53.31405543991275</v>
      </c>
      <c r="FU114" s="364">
        <v>51.811157485617343</v>
      </c>
      <c r="FV114" s="364">
        <f>'EDE''s'!C114</f>
        <v>35.139262484786968</v>
      </c>
      <c r="FW114" s="414"/>
      <c r="FX114" s="414"/>
      <c r="FY114" s="414"/>
      <c r="FZ114" s="414"/>
      <c r="GA114" s="414"/>
      <c r="GB114" s="414"/>
      <c r="GC114" s="414"/>
      <c r="GD114" s="414"/>
    </row>
    <row r="115" spans="1:186" ht="13.8" x14ac:dyDescent="0.3">
      <c r="A115" s="46"/>
      <c r="B115" s="264" t="s">
        <v>20</v>
      </c>
      <c r="C115" s="288">
        <v>23.892877527578566</v>
      </c>
      <c r="D115" s="288">
        <v>21.879060433915885</v>
      </c>
      <c r="E115" s="288">
        <v>2.0138170936626807</v>
      </c>
      <c r="F115" s="285">
        <v>9.2043124966232862E-2</v>
      </c>
      <c r="G115" s="284"/>
      <c r="H115" s="288">
        <v>22.406646807651676</v>
      </c>
      <c r="I115" s="288">
        <v>-0.5275863737357902</v>
      </c>
      <c r="J115" s="285">
        <v>-2.3545976257171333E-2</v>
      </c>
      <c r="K115" s="41">
        <v>0</v>
      </c>
      <c r="L115" s="22">
        <v>1.4057079758730124</v>
      </c>
      <c r="M115" s="22">
        <v>1.3671351054073684</v>
      </c>
      <c r="N115" s="22">
        <v>1.6801832565606392</v>
      </c>
      <c r="O115" s="22">
        <v>2.9005439818656749</v>
      </c>
      <c r="P115" s="22">
        <v>1.8174869931169673</v>
      </c>
      <c r="Q115" s="22">
        <v>2.533529384735218</v>
      </c>
      <c r="R115" s="22">
        <v>1.8033900846131479</v>
      </c>
      <c r="S115" s="22">
        <v>1.6212134631939967</v>
      </c>
      <c r="T115" s="22">
        <v>1.7379244272991774</v>
      </c>
      <c r="U115" s="22">
        <v>1.498160511253664</v>
      </c>
      <c r="V115" s="22">
        <v>1.5895228360356368</v>
      </c>
      <c r="W115" s="22">
        <v>2.3668175544489576</v>
      </c>
      <c r="X115" s="22">
        <v>1.4589485025955378</v>
      </c>
      <c r="Y115" s="22">
        <v>1.3929062327884381</v>
      </c>
      <c r="Z115" s="22">
        <v>2.0533403471914777</v>
      </c>
      <c r="AA115" s="22">
        <v>1.9137749812594729</v>
      </c>
      <c r="AB115" s="22">
        <v>1.7972698144017298</v>
      </c>
      <c r="AC115" s="22">
        <v>1.5307104593804668</v>
      </c>
      <c r="AD115" s="22">
        <v>2.1560541583487036</v>
      </c>
      <c r="AE115" s="22">
        <v>2.1247188947646034</v>
      </c>
      <c r="AF115" s="22">
        <v>2.110393342222606</v>
      </c>
      <c r="AG115" s="22">
        <v>1.9227076948362578</v>
      </c>
      <c r="AH115" s="22">
        <v>2.3742886167181734</v>
      </c>
      <c r="AI115" s="22">
        <v>2.7062426250906064</v>
      </c>
      <c r="AJ115" s="22">
        <v>1.9030210370003384</v>
      </c>
      <c r="AK115" s="22">
        <v>1.8133121932292684</v>
      </c>
      <c r="AL115" s="22">
        <v>1.6600063385842367</v>
      </c>
      <c r="AM115" s="22">
        <v>1.8993804315309351</v>
      </c>
      <c r="AN115" s="22">
        <v>1.8442337863637919</v>
      </c>
      <c r="AO115" s="22">
        <v>2.4403681329548914</v>
      </c>
      <c r="AP115" s="22">
        <v>2.3665927049167421</v>
      </c>
      <c r="AQ115" s="22">
        <v>2.4488325249134588</v>
      </c>
      <c r="AR115" s="22">
        <v>2.4391595490622473</v>
      </c>
      <c r="AS115" s="22">
        <v>2.8616425471139983</v>
      </c>
      <c r="AT115" s="22">
        <v>2.7430769149281438</v>
      </c>
      <c r="AU115" s="22">
        <v>4.0823000126852635</v>
      </c>
      <c r="AV115" s="22">
        <v>2.6427206299362203</v>
      </c>
      <c r="AW115" s="22">
        <v>2.7480109954258336</v>
      </c>
      <c r="AX115" s="22">
        <v>2.5307296504097918</v>
      </c>
      <c r="AY115" s="22">
        <v>2.5644803553335853</v>
      </c>
      <c r="AZ115" s="22">
        <v>2.650221288835684</v>
      </c>
      <c r="BA115" s="22">
        <v>2.6218700334214011</v>
      </c>
      <c r="BB115" s="22">
        <v>2.6928092879565373</v>
      </c>
      <c r="BC115" s="22">
        <v>2.5288045976747449</v>
      </c>
      <c r="BD115" s="22">
        <v>3.2257408146332649</v>
      </c>
      <c r="BE115" s="22">
        <v>2.6661116333433692</v>
      </c>
      <c r="BF115" s="22">
        <v>2.4444839199254886</v>
      </c>
      <c r="BG115" s="22">
        <v>3.8651816330227873</v>
      </c>
      <c r="BH115" s="22">
        <v>2.2701845107127161</v>
      </c>
      <c r="BI115" s="22">
        <v>2.4244650658338069</v>
      </c>
      <c r="BJ115" s="22">
        <v>2.3397990662666728</v>
      </c>
      <c r="BK115" s="22">
        <v>2.3813327186072906</v>
      </c>
      <c r="BL115" s="22">
        <v>2.4457877596313078</v>
      </c>
      <c r="BM115" s="22">
        <v>2.3395609644219739</v>
      </c>
      <c r="BN115" s="22">
        <v>2.3793744324768218</v>
      </c>
      <c r="BO115" s="22">
        <v>2.4751031759852595</v>
      </c>
      <c r="BP115" s="22">
        <v>2.2642527932843159</v>
      </c>
      <c r="BQ115" s="22">
        <v>2.2500829583702808</v>
      </c>
      <c r="BR115" s="22">
        <v>2.3244682064450592</v>
      </c>
      <c r="BS115" s="22">
        <v>3.8424001147551738</v>
      </c>
      <c r="BT115" s="22">
        <v>2.3539264819917518</v>
      </c>
      <c r="BU115" s="22">
        <v>2.5012170514361407</v>
      </c>
      <c r="BV115" s="22">
        <v>2.619031023001511</v>
      </c>
      <c r="BW115" s="22">
        <v>2.4245127003305278</v>
      </c>
      <c r="BX115" s="22">
        <v>2.4159227465467272</v>
      </c>
      <c r="BY115" s="22">
        <v>2.4187056373918785</v>
      </c>
      <c r="BZ115" s="22">
        <v>2.4214621460978685</v>
      </c>
      <c r="CA115" s="22">
        <v>2.3888046418021358</v>
      </c>
      <c r="CB115" s="22">
        <v>2.4594350872649859</v>
      </c>
      <c r="CC115" s="22">
        <v>2.3969534322511588</v>
      </c>
      <c r="CD115" s="22">
        <v>2.3763355635892491</v>
      </c>
      <c r="CE115" s="22">
        <v>4.0619926891074494</v>
      </c>
      <c r="CF115" s="22">
        <v>2.4659577362067964</v>
      </c>
      <c r="CG115" s="22">
        <v>2.6728797928777208</v>
      </c>
      <c r="CH115" s="22">
        <v>2.6184296431029397</v>
      </c>
      <c r="CI115" s="22">
        <v>2.5028404829455466</v>
      </c>
      <c r="CJ115" s="22">
        <v>2.4454756464908862</v>
      </c>
      <c r="CK115" s="22">
        <v>2.521385353412787</v>
      </c>
      <c r="CL115" s="22">
        <v>2.5215896010918657</v>
      </c>
      <c r="CM115" s="22">
        <v>2.5150646078155559</v>
      </c>
      <c r="CN115" s="22">
        <v>2.3824613522094618</v>
      </c>
      <c r="CO115" s="22">
        <v>2.3351595955785847</v>
      </c>
      <c r="CP115" s="22">
        <v>2.3238358582801597</v>
      </c>
      <c r="CQ115" s="22">
        <v>4.0550721756205563</v>
      </c>
      <c r="CR115" s="299">
        <v>2.3752903817570381</v>
      </c>
      <c r="CS115" s="299">
        <v>2.7133789413996094</v>
      </c>
      <c r="CT115" s="364">
        <v>2.6529559385191686</v>
      </c>
      <c r="CU115" s="364">
        <v>2.5135168613082972</v>
      </c>
      <c r="CV115" s="364">
        <v>2.516282473148733</v>
      </c>
      <c r="CW115" s="364">
        <v>2.4375250522161034</v>
      </c>
      <c r="CX115" s="364">
        <v>2.4092184948200326</v>
      </c>
      <c r="CY115" s="364">
        <v>2.4588881800456894</v>
      </c>
      <c r="CZ115" s="364">
        <v>2.3361451046679349</v>
      </c>
      <c r="DA115" s="364">
        <v>2.2684024659162612</v>
      </c>
      <c r="DB115" s="364">
        <v>2.2740020161281667</v>
      </c>
      <c r="DC115" s="364">
        <v>3.7131172886033159</v>
      </c>
      <c r="DD115" s="364">
        <v>2.3102941031746709</v>
      </c>
      <c r="DE115" s="364">
        <v>2.4187816896357828</v>
      </c>
      <c r="DF115" s="364">
        <v>2.3211695689939389</v>
      </c>
      <c r="DG115" s="364">
        <v>2.2397639741188331</v>
      </c>
      <c r="DH115" s="364">
        <v>2.2304855866965148</v>
      </c>
      <c r="DI115" s="364">
        <v>2.4533000311548774</v>
      </c>
      <c r="DJ115" s="364">
        <v>2.2962182899815931</v>
      </c>
      <c r="DK115" s="364">
        <v>2.3853694965114669</v>
      </c>
      <c r="DL115" s="364">
        <v>2.2479963013876607</v>
      </c>
      <c r="DM115" s="364">
        <v>2.1142391824199165</v>
      </c>
      <c r="DN115" s="364">
        <v>2.288252712597425</v>
      </c>
      <c r="DO115" s="364">
        <v>3.5780635599963238</v>
      </c>
      <c r="DP115" s="364">
        <v>2.2173369216536192</v>
      </c>
      <c r="DQ115" s="364">
        <v>2.4359876082945817</v>
      </c>
      <c r="DR115" s="364">
        <v>2.3920542496031016</v>
      </c>
      <c r="DS115" s="364">
        <v>2.1235954897358686</v>
      </c>
      <c r="DT115" s="364">
        <v>2.2187179351764512</v>
      </c>
      <c r="DU115" s="364">
        <v>2.1448631984312803</v>
      </c>
      <c r="DV115" s="364">
        <v>2.1987791884898584</v>
      </c>
      <c r="DW115" s="364">
        <v>2.4200788292618185</v>
      </c>
      <c r="DX115" s="364">
        <v>2.1189802377721754</v>
      </c>
      <c r="DY115" s="364">
        <v>2.1898528451087502</v>
      </c>
      <c r="DZ115" s="364">
        <v>2.1687990569932682</v>
      </c>
      <c r="EA115" s="364">
        <v>4.2479233322047403</v>
      </c>
      <c r="EB115" s="364">
        <v>2.3613088547942382</v>
      </c>
      <c r="EC115" s="364">
        <v>2.3247530765680926</v>
      </c>
      <c r="ED115" s="364">
        <v>2.4871736674765352</v>
      </c>
      <c r="EE115" s="364">
        <v>2.493209804282289</v>
      </c>
      <c r="EF115" s="364">
        <v>2.995810381748532</v>
      </c>
      <c r="EG115" s="364">
        <v>2.2127796115337381</v>
      </c>
      <c r="EH115" s="364">
        <v>2.6540500273952157</v>
      </c>
      <c r="EI115" s="364">
        <v>2.4123500132875821</v>
      </c>
      <c r="EJ115" s="364">
        <v>2.4652113705654504</v>
      </c>
      <c r="EK115" s="364">
        <v>2.4094087117004053</v>
      </c>
      <c r="EL115" s="364">
        <v>2.3248485190782517</v>
      </c>
      <c r="EM115" s="364">
        <v>4.4442988701611403</v>
      </c>
      <c r="EN115" s="364">
        <v>2.3968159960910285</v>
      </c>
      <c r="EO115" s="364">
        <v>2.5062405113715149</v>
      </c>
      <c r="EP115" s="364">
        <v>2.4728827720701392</v>
      </c>
      <c r="EQ115" s="364">
        <v>1.7327805851824383</v>
      </c>
      <c r="ER115" s="364">
        <v>2.4735380143849048</v>
      </c>
      <c r="ES115" s="364">
        <v>2.2793048517915677</v>
      </c>
      <c r="ET115" s="364">
        <v>2.6044451226493353</v>
      </c>
      <c r="EU115" s="364">
        <v>2.6641877755301997</v>
      </c>
      <c r="EV115" s="364">
        <v>2.7488648048447617</v>
      </c>
      <c r="EW115" s="364">
        <v>2.8080705627690823</v>
      </c>
      <c r="EX115" s="364">
        <v>2.6420540887906432</v>
      </c>
      <c r="EY115" s="364">
        <v>3.8678696143728759</v>
      </c>
      <c r="EZ115" s="364">
        <v>2.2687922356855581</v>
      </c>
      <c r="FA115" s="364">
        <v>2.3411117015050742</v>
      </c>
      <c r="FB115" s="364">
        <v>2.6242323410232578</v>
      </c>
      <c r="FC115" s="364">
        <v>2.1744706917236609</v>
      </c>
      <c r="FD115" s="364">
        <v>2.2805063864200106</v>
      </c>
      <c r="FE115" s="364">
        <v>3.4202138105724562</v>
      </c>
      <c r="FF115" s="364">
        <v>2.9660637124184381</v>
      </c>
      <c r="FG115" s="364">
        <v>3.4587501038935282</v>
      </c>
      <c r="FH115" s="364">
        <v>2.3587365443365811</v>
      </c>
      <c r="FI115" s="410"/>
      <c r="FJ115" s="22">
        <v>22.321615574403459</v>
      </c>
      <c r="FK115" s="22">
        <v>23.541355669598072</v>
      </c>
      <c r="FL115" s="22">
        <v>28.501926173283312</v>
      </c>
      <c r="FM115" s="22">
        <v>33.181164839918708</v>
      </c>
      <c r="FN115" s="22">
        <v>29.73681176679068</v>
      </c>
      <c r="FO115" s="22">
        <v>30.838299200811385</v>
      </c>
      <c r="FP115" s="22">
        <v>31.36015184563286</v>
      </c>
      <c r="FQ115" s="309">
        <v>30.668723198530344</v>
      </c>
      <c r="FR115" s="364">
        <v>28.883934496669003</v>
      </c>
      <c r="FS115" s="364">
        <v>28.876968892725515</v>
      </c>
      <c r="FT115" s="364">
        <v>31.585202908591473</v>
      </c>
      <c r="FU115" s="364">
        <v>31.197054699848486</v>
      </c>
      <c r="FV115" s="364">
        <f>'EDE''s'!C115</f>
        <v>23.892877527578566</v>
      </c>
      <c r="FW115" s="414"/>
      <c r="FX115" s="414"/>
      <c r="FY115" s="414"/>
      <c r="FZ115" s="414"/>
      <c r="GA115" s="414"/>
      <c r="GB115" s="414"/>
      <c r="GC115" s="414"/>
      <c r="GD115" s="414"/>
    </row>
    <row r="116" spans="1:186" ht="13.8" x14ac:dyDescent="0.3">
      <c r="A116" s="46"/>
      <c r="B116" s="263" t="s">
        <v>41</v>
      </c>
      <c r="C116" s="286">
        <v>103.3244090767854</v>
      </c>
      <c r="D116" s="286">
        <v>99.372557375876355</v>
      </c>
      <c r="E116" s="286">
        <v>3.9518517009090459</v>
      </c>
      <c r="F116" s="289">
        <v>3.9768038634259761E-2</v>
      </c>
      <c r="G116" s="287"/>
      <c r="H116" s="286">
        <v>130.73675482988651</v>
      </c>
      <c r="I116" s="286">
        <v>-31.364197454010153</v>
      </c>
      <c r="J116" s="289">
        <v>-0.23990344180426509</v>
      </c>
      <c r="K116" s="41">
        <v>0</v>
      </c>
      <c r="L116" s="28">
        <v>12.298436910866805</v>
      </c>
      <c r="M116" s="28">
        <v>9.2206875784178663</v>
      </c>
      <c r="N116" s="28">
        <v>11.032534090284129</v>
      </c>
      <c r="O116" s="28">
        <v>7.7145517111484896</v>
      </c>
      <c r="P116" s="28">
        <v>7.700241088626659</v>
      </c>
      <c r="Q116" s="28">
        <v>9.0225094095785305</v>
      </c>
      <c r="R116" s="28">
        <v>8.2641172366947391</v>
      </c>
      <c r="S116" s="28">
        <v>7.4798897350204427</v>
      </c>
      <c r="T116" s="28">
        <v>9.3739282213052739</v>
      </c>
      <c r="U116" s="28">
        <v>9.1477211276299837</v>
      </c>
      <c r="V116" s="28">
        <v>7.7878047138761577</v>
      </c>
      <c r="W116" s="28">
        <v>8.9936239051343918</v>
      </c>
      <c r="X116" s="28">
        <v>9.8090051163951291</v>
      </c>
      <c r="Y116" s="28">
        <v>6.3993537124977102</v>
      </c>
      <c r="Z116" s="28">
        <v>9.0503711278754118</v>
      </c>
      <c r="AA116" s="28">
        <v>6.9555338659265793</v>
      </c>
      <c r="AB116" s="28">
        <v>8.5013830113774649</v>
      </c>
      <c r="AC116" s="28">
        <v>7.4237642526966994</v>
      </c>
      <c r="AD116" s="28">
        <v>6.1522357092799886</v>
      </c>
      <c r="AE116" s="28">
        <v>8.2137771651079809</v>
      </c>
      <c r="AF116" s="28">
        <v>6.9698500612029708</v>
      </c>
      <c r="AG116" s="28">
        <v>8.1433125682708614</v>
      </c>
      <c r="AH116" s="28">
        <v>11.087275611971048</v>
      </c>
      <c r="AI116" s="28">
        <v>10.032383621422344</v>
      </c>
      <c r="AJ116" s="28">
        <v>7.1146257895500842</v>
      </c>
      <c r="AK116" s="28">
        <v>5.1483569705565548</v>
      </c>
      <c r="AL116" s="28">
        <v>13.157824184077221</v>
      </c>
      <c r="AM116" s="28">
        <v>8.3821455006450662</v>
      </c>
      <c r="AN116" s="28">
        <v>8.0053731077614074</v>
      </c>
      <c r="AO116" s="28">
        <v>8.6577906950673107</v>
      </c>
      <c r="AP116" s="28">
        <v>11.958640823704041</v>
      </c>
      <c r="AQ116" s="28">
        <v>9.4941859995590701</v>
      </c>
      <c r="AR116" s="28">
        <v>9.6478477779022427</v>
      </c>
      <c r="AS116" s="28">
        <v>13.202707339339453</v>
      </c>
      <c r="AT116" s="28">
        <v>14.412532571384462</v>
      </c>
      <c r="AU116" s="28">
        <v>18.247089239842062</v>
      </c>
      <c r="AV116" s="28">
        <v>12.488972290844405</v>
      </c>
      <c r="AW116" s="28">
        <v>12.020850959571767</v>
      </c>
      <c r="AX116" s="28">
        <v>10.835715470928776</v>
      </c>
      <c r="AY116" s="28">
        <v>15.378050104039374</v>
      </c>
      <c r="AZ116" s="28">
        <v>18.938181492514072</v>
      </c>
      <c r="BA116" s="28">
        <v>10.253940699486263</v>
      </c>
      <c r="BB116" s="28">
        <v>11.934854971840402</v>
      </c>
      <c r="BC116" s="28">
        <v>9.4626473087448932</v>
      </c>
      <c r="BD116" s="28">
        <v>5.568476385338025</v>
      </c>
      <c r="BE116" s="28">
        <v>15.761702322355184</v>
      </c>
      <c r="BF116" s="28">
        <v>11.970548254309175</v>
      </c>
      <c r="BG116" s="28">
        <v>13.594608282525524</v>
      </c>
      <c r="BH116" s="28">
        <v>16.47128907972407</v>
      </c>
      <c r="BI116" s="28">
        <v>10.49147819646211</v>
      </c>
      <c r="BJ116" s="28">
        <v>8.8422632767267189</v>
      </c>
      <c r="BK116" s="28">
        <v>12.533390470245676</v>
      </c>
      <c r="BL116" s="28">
        <v>13.110468150224776</v>
      </c>
      <c r="BM116" s="28">
        <v>9.0332811588693396</v>
      </c>
      <c r="BN116" s="28">
        <v>10.37790033541226</v>
      </c>
      <c r="BO116" s="28">
        <v>10.164866200428014</v>
      </c>
      <c r="BP116" s="28">
        <v>11.12349366248576</v>
      </c>
      <c r="BQ116" s="28">
        <v>9.7080817652856801</v>
      </c>
      <c r="BR116" s="28">
        <v>9.9139930035090043</v>
      </c>
      <c r="BS116" s="28">
        <v>13.707333161855001</v>
      </c>
      <c r="BT116" s="28">
        <v>14.162953509553921</v>
      </c>
      <c r="BU116" s="28">
        <v>13.229816534226405</v>
      </c>
      <c r="BV116" s="28">
        <v>10.950688366039472</v>
      </c>
      <c r="BW116" s="28">
        <v>13.022198678658551</v>
      </c>
      <c r="BX116" s="28">
        <v>11.380909313625818</v>
      </c>
      <c r="BY116" s="28">
        <v>7.4709752854725497</v>
      </c>
      <c r="BZ116" s="28">
        <v>12.252956611957224</v>
      </c>
      <c r="CA116" s="28">
        <v>9.0278387612223199</v>
      </c>
      <c r="CB116" s="28">
        <v>12.691050971795121</v>
      </c>
      <c r="CC116" s="28">
        <v>14.62226452358842</v>
      </c>
      <c r="CD116" s="28">
        <v>12.030355780398613</v>
      </c>
      <c r="CE116" s="28">
        <v>14.320440494881574</v>
      </c>
      <c r="CF116" s="28">
        <v>10.881396789122197</v>
      </c>
      <c r="CG116" s="28">
        <v>11.39331100764047</v>
      </c>
      <c r="CH116" s="28">
        <v>12.821437374856355</v>
      </c>
      <c r="CI116" s="28">
        <v>12.530064337068504</v>
      </c>
      <c r="CJ116" s="28">
        <v>10.576034687998739</v>
      </c>
      <c r="CK116" s="28">
        <v>11.934395702220863</v>
      </c>
      <c r="CL116" s="28">
        <v>10.588362806403531</v>
      </c>
      <c r="CM116" s="28">
        <v>9.5272816511845484</v>
      </c>
      <c r="CN116" s="28">
        <v>8.9880383837929259</v>
      </c>
      <c r="CO116" s="28">
        <v>13.751169429195265</v>
      </c>
      <c r="CP116" s="28">
        <v>8.7249464946017614</v>
      </c>
      <c r="CQ116" s="28">
        <v>17.348470247938401</v>
      </c>
      <c r="CR116" s="298">
        <v>18.198175106102159</v>
      </c>
      <c r="CS116" s="298">
        <v>9.7587480341741308</v>
      </c>
      <c r="CT116" s="362">
        <v>10.716068187315267</v>
      </c>
      <c r="CU116" s="362">
        <v>9.9268196664666348</v>
      </c>
      <c r="CV116" s="362">
        <v>8.9555817765479642</v>
      </c>
      <c r="CW116" s="362">
        <v>10.457040776787753</v>
      </c>
      <c r="CX116" s="362">
        <v>9.7794036834483222</v>
      </c>
      <c r="CY116" s="362">
        <v>13.497378180985514</v>
      </c>
      <c r="CZ116" s="362">
        <v>8.4122684858154919</v>
      </c>
      <c r="DA116" s="362">
        <v>14.398418621751251</v>
      </c>
      <c r="DB116" s="362">
        <v>14.061303167450722</v>
      </c>
      <c r="DC116" s="362">
        <v>12.034250938302034</v>
      </c>
      <c r="DD116" s="362">
        <v>11.896134457138148</v>
      </c>
      <c r="DE116" s="362">
        <v>9.6034818369550905</v>
      </c>
      <c r="DF116" s="362">
        <v>12.013434308016771</v>
      </c>
      <c r="DG116" s="362">
        <v>6.6960269845995386</v>
      </c>
      <c r="DH116" s="362">
        <v>12.273567033490163</v>
      </c>
      <c r="DI116" s="362">
        <v>11.730084937280694</v>
      </c>
      <c r="DJ116" s="362">
        <v>9.3615717823588955</v>
      </c>
      <c r="DK116" s="362">
        <v>13.936200601714475</v>
      </c>
      <c r="DL116" s="362">
        <v>10.252453253138579</v>
      </c>
      <c r="DM116" s="362">
        <v>16.332864353849864</v>
      </c>
      <c r="DN116" s="362">
        <v>9.1191621840542769</v>
      </c>
      <c r="DO116" s="362">
        <v>14.286826633528568</v>
      </c>
      <c r="DP116" s="362">
        <v>13.53147855400031</v>
      </c>
      <c r="DQ116" s="362">
        <v>8.7116643826575508</v>
      </c>
      <c r="DR116" s="362">
        <v>12.627237402776712</v>
      </c>
      <c r="DS116" s="362">
        <v>11.213184176571719</v>
      </c>
      <c r="DT116" s="362">
        <v>9.7098784332379608</v>
      </c>
      <c r="DU116" s="362">
        <v>13.122000421042429</v>
      </c>
      <c r="DV116" s="362">
        <v>15.383082708012028</v>
      </c>
      <c r="DW116" s="362">
        <v>13.305184478675674</v>
      </c>
      <c r="DX116" s="362">
        <v>12.103209307765695</v>
      </c>
      <c r="DY116" s="362">
        <v>15.366041195377836</v>
      </c>
      <c r="DZ116" s="362">
        <v>11.238103538367568</v>
      </c>
      <c r="EA116" s="362">
        <v>13.115451313386217</v>
      </c>
      <c r="EB116" s="362">
        <v>17.123037649462919</v>
      </c>
      <c r="EC116" s="362">
        <v>11.293277472118731</v>
      </c>
      <c r="ED116" s="362">
        <v>13.952957345912409</v>
      </c>
      <c r="EE116" s="362">
        <v>21.232287243246972</v>
      </c>
      <c r="EF116" s="362">
        <v>15.07714317160503</v>
      </c>
      <c r="EG116" s="362">
        <v>14.034172929695076</v>
      </c>
      <c r="EH116" s="362">
        <v>14.686217855584893</v>
      </c>
      <c r="EI116" s="362">
        <v>12.103153691988137</v>
      </c>
      <c r="EJ116" s="362">
        <v>11.234507470272337</v>
      </c>
      <c r="EK116" s="362">
        <v>13.619602160218735</v>
      </c>
      <c r="EL116" s="362">
        <v>11.523121697435231</v>
      </c>
      <c r="EM116" s="362">
        <v>12.923889631784814</v>
      </c>
      <c r="EN116" s="362">
        <v>14.059142554800086</v>
      </c>
      <c r="EO116" s="362">
        <v>9.9931234725007787</v>
      </c>
      <c r="EP116" s="362">
        <v>13.790177127737563</v>
      </c>
      <c r="EQ116" s="362">
        <v>9.7238834729856514</v>
      </c>
      <c r="ER116" s="362">
        <v>10.499751242993842</v>
      </c>
      <c r="ES116" s="362">
        <v>14.093019232689</v>
      </c>
      <c r="ET116" s="362">
        <v>11.338648549723969</v>
      </c>
      <c r="EU116" s="362">
        <v>8.8156181835221208</v>
      </c>
      <c r="EV116" s="362">
        <v>7.0591935389233367</v>
      </c>
      <c r="EW116" s="362">
        <v>11.016703007000846</v>
      </c>
      <c r="EX116" s="362">
        <v>9.2687398743838916</v>
      </c>
      <c r="EY116" s="362">
        <v>10.669462911413556</v>
      </c>
      <c r="EZ116" s="362">
        <v>9.0805633393388039</v>
      </c>
      <c r="FA116" s="362">
        <v>13.302675782538985</v>
      </c>
      <c r="FB116" s="362">
        <v>11.127182488967239</v>
      </c>
      <c r="FC116" s="362">
        <v>10.634076293202078</v>
      </c>
      <c r="FD116" s="362">
        <v>11.378399578377307</v>
      </c>
      <c r="FE116" s="362">
        <v>10.757291946560343</v>
      </c>
      <c r="FF116" s="362">
        <v>13.088981151456405</v>
      </c>
      <c r="FG116" s="362">
        <v>13.313698997592905</v>
      </c>
      <c r="FH116" s="362">
        <v>10.641539498751335</v>
      </c>
      <c r="FI116" s="410"/>
      <c r="FJ116" s="28">
        <v>108.03604572858345</v>
      </c>
      <c r="FK116" s="28">
        <v>98.738245824024176</v>
      </c>
      <c r="FL116" s="28">
        <v>127.42911999938897</v>
      </c>
      <c r="FM116" s="28">
        <v>148.20854854249785</v>
      </c>
      <c r="FN116" s="28">
        <v>135.4778384612284</v>
      </c>
      <c r="FO116" s="28">
        <v>145.16244883141999</v>
      </c>
      <c r="FP116" s="28">
        <v>139.06490891202358</v>
      </c>
      <c r="FQ116" s="308">
        <v>140.19545662514724</v>
      </c>
      <c r="FR116" s="362">
        <v>137.50180836612503</v>
      </c>
      <c r="FS116" s="362">
        <v>149.42651591187172</v>
      </c>
      <c r="FT116" s="362">
        <v>168.80336831932527</v>
      </c>
      <c r="FU116" s="362">
        <v>130.32746316867463</v>
      </c>
      <c r="FV116" s="362">
        <f>'EDE''s'!C116</f>
        <v>103.3244090767854</v>
      </c>
      <c r="FW116" s="414"/>
      <c r="FX116" s="414"/>
      <c r="FY116" s="414"/>
      <c r="FZ116" s="414"/>
      <c r="GA116" s="414"/>
      <c r="GB116" s="414"/>
      <c r="GC116" s="414"/>
      <c r="GD116" s="414"/>
    </row>
    <row r="117" spans="1:186" ht="13.8" x14ac:dyDescent="0.3">
      <c r="A117" s="46"/>
      <c r="B117" s="264" t="s">
        <v>18</v>
      </c>
      <c r="C117" s="288">
        <v>33.738521077087455</v>
      </c>
      <c r="D117" s="288">
        <v>40.017786671465522</v>
      </c>
      <c r="E117" s="288">
        <v>-6.2792655943780673</v>
      </c>
      <c r="F117" s="285">
        <v>-0.15691186636405019</v>
      </c>
      <c r="G117" s="284"/>
      <c r="H117" s="288">
        <v>52.602209570286455</v>
      </c>
      <c r="I117" s="288">
        <v>-12.584422898820932</v>
      </c>
      <c r="J117" s="285">
        <v>-0.23923753396719533</v>
      </c>
      <c r="K117" s="41">
        <v>0</v>
      </c>
      <c r="L117" s="22">
        <v>3.4078317384076984</v>
      </c>
      <c r="M117" s="22">
        <v>3.4594288475691379</v>
      </c>
      <c r="N117" s="22">
        <v>3.2959962500160822</v>
      </c>
      <c r="O117" s="22">
        <v>2.6219931353001131</v>
      </c>
      <c r="P117" s="22">
        <v>2.6532221012907762</v>
      </c>
      <c r="Q117" s="22">
        <v>3.1535541380822387</v>
      </c>
      <c r="R117" s="22">
        <v>2.1652482797835755</v>
      </c>
      <c r="S117" s="22">
        <v>2.2985225689429192</v>
      </c>
      <c r="T117" s="22">
        <v>2.9821117347192763</v>
      </c>
      <c r="U117" s="22">
        <v>2.9765598059466352</v>
      </c>
      <c r="V117" s="22">
        <v>2.34358299608453</v>
      </c>
      <c r="W117" s="22">
        <v>3.2501541542443504</v>
      </c>
      <c r="X117" s="22">
        <v>1.9454429841926772</v>
      </c>
      <c r="Y117" s="22">
        <v>1.5732931293364016</v>
      </c>
      <c r="Z117" s="22">
        <v>2.6418299107820196</v>
      </c>
      <c r="AA117" s="22">
        <v>2.4062875184602155</v>
      </c>
      <c r="AB117" s="22">
        <v>2.3508076817451027</v>
      </c>
      <c r="AC117" s="22">
        <v>3.1252535637074872</v>
      </c>
      <c r="AD117" s="22">
        <v>1.9541699203174743</v>
      </c>
      <c r="AE117" s="22">
        <v>1.9981878853087125</v>
      </c>
      <c r="AF117" s="22">
        <v>1.9375297195103203</v>
      </c>
      <c r="AG117" s="22">
        <v>1.9332427390907196</v>
      </c>
      <c r="AH117" s="22">
        <v>2.1136487356394307</v>
      </c>
      <c r="AI117" s="22">
        <v>2.2177590620110252</v>
      </c>
      <c r="AJ117" s="22">
        <v>1.8694039153741424</v>
      </c>
      <c r="AK117" s="22">
        <v>2.1406999905375517</v>
      </c>
      <c r="AL117" s="22">
        <v>2.5894889140638853</v>
      </c>
      <c r="AM117" s="22">
        <v>2.6714764212856887</v>
      </c>
      <c r="AN117" s="22">
        <v>2.7365753156036119</v>
      </c>
      <c r="AO117" s="22">
        <v>2.114014087568072</v>
      </c>
      <c r="AP117" s="22">
        <v>2.8592924134158002</v>
      </c>
      <c r="AQ117" s="22">
        <v>3.123496210682406</v>
      </c>
      <c r="AR117" s="22">
        <v>2.4994276669863948</v>
      </c>
      <c r="AS117" s="22">
        <v>2.4914407547024577</v>
      </c>
      <c r="AT117" s="22">
        <v>2.3070329314938736</v>
      </c>
      <c r="AU117" s="22">
        <v>2.7264327412764273</v>
      </c>
      <c r="AV117" s="22">
        <v>2.5912388540180182</v>
      </c>
      <c r="AW117" s="22">
        <v>2.6435010865247839</v>
      </c>
      <c r="AX117" s="22">
        <v>3.036279150531219</v>
      </c>
      <c r="AY117" s="22">
        <v>2.2390727633306495</v>
      </c>
      <c r="AZ117" s="22">
        <v>2.0812303123988412</v>
      </c>
      <c r="BA117" s="22">
        <v>2.5467209721846045</v>
      </c>
      <c r="BB117" s="22">
        <v>2.8735530134378191</v>
      </c>
      <c r="BC117" s="22">
        <v>2.9370255937400573</v>
      </c>
      <c r="BD117" s="22">
        <v>2.3669676995848952</v>
      </c>
      <c r="BE117" s="22">
        <v>3.9639787156744672</v>
      </c>
      <c r="BF117" s="22">
        <v>2.6669859177963908</v>
      </c>
      <c r="BG117" s="22">
        <v>3.4027191169662929</v>
      </c>
      <c r="BH117" s="22">
        <v>3.3835532308115526</v>
      </c>
      <c r="BI117" s="22">
        <v>3.6523665997407622</v>
      </c>
      <c r="BJ117" s="22">
        <v>3.3049367414657422</v>
      </c>
      <c r="BK117" s="22">
        <v>2.5936508986889626</v>
      </c>
      <c r="BL117" s="22">
        <v>2.7522185181826653</v>
      </c>
      <c r="BM117" s="22">
        <v>2.6712474264316954</v>
      </c>
      <c r="BN117" s="22">
        <v>3.363791861390979</v>
      </c>
      <c r="BO117" s="22">
        <v>2.7372822390667362</v>
      </c>
      <c r="BP117" s="22">
        <v>3.6176647663095336</v>
      </c>
      <c r="BQ117" s="22">
        <v>2.7990400374335902</v>
      </c>
      <c r="BR117" s="22">
        <v>2.8409882014542185</v>
      </c>
      <c r="BS117" s="22">
        <v>3.4798710990135899</v>
      </c>
      <c r="BT117" s="22">
        <v>3.4806291025791118</v>
      </c>
      <c r="BU117" s="22">
        <v>3.5532358582731898</v>
      </c>
      <c r="BV117" s="22">
        <v>3.7851075349269481</v>
      </c>
      <c r="BW117" s="22">
        <v>3.8491993081850056</v>
      </c>
      <c r="BX117" s="22">
        <v>3.2746698820278155</v>
      </c>
      <c r="BY117" s="22">
        <v>2.7876645093594341</v>
      </c>
      <c r="BZ117" s="22">
        <v>3.9485059725257394</v>
      </c>
      <c r="CA117" s="22">
        <v>2.9487268986239972</v>
      </c>
      <c r="CB117" s="22">
        <v>4.1993997329449559</v>
      </c>
      <c r="CC117" s="22">
        <v>3.9070599449055909</v>
      </c>
      <c r="CD117" s="22">
        <v>3.5668442778310538</v>
      </c>
      <c r="CE117" s="22">
        <v>3.9618730213698883</v>
      </c>
      <c r="CF117" s="22">
        <v>4.0742142999255773</v>
      </c>
      <c r="CG117" s="22">
        <v>3.4772270463564716</v>
      </c>
      <c r="CH117" s="22">
        <v>4.1449342206200255</v>
      </c>
      <c r="CI117" s="22">
        <v>4.0108170535471368</v>
      </c>
      <c r="CJ117" s="22">
        <v>3.4735829924014583</v>
      </c>
      <c r="CK117" s="22">
        <v>3.9511531075592252</v>
      </c>
      <c r="CL117" s="22">
        <v>3.917445796534377</v>
      </c>
      <c r="CM117" s="22">
        <v>4.1685469400799118</v>
      </c>
      <c r="CN117" s="22">
        <v>3.1742217320338901</v>
      </c>
      <c r="CO117" s="22">
        <v>3.4645892457246177</v>
      </c>
      <c r="CP117" s="22">
        <v>3.5522747850377856</v>
      </c>
      <c r="CQ117" s="22">
        <v>4.6594005229753321</v>
      </c>
      <c r="CR117" s="299">
        <v>2.655853617668734</v>
      </c>
      <c r="CS117" s="299">
        <v>2.7633048976455572</v>
      </c>
      <c r="CT117" s="364">
        <v>3.2515160643885315</v>
      </c>
      <c r="CU117" s="364">
        <v>2.7513111581584369</v>
      </c>
      <c r="CV117" s="364">
        <v>3.5888061236746509</v>
      </c>
      <c r="CW117" s="364">
        <v>4.8651538032961676</v>
      </c>
      <c r="CX117" s="364">
        <v>3.2462883895331589</v>
      </c>
      <c r="CY117" s="364">
        <v>3.6308071029086091</v>
      </c>
      <c r="CZ117" s="364">
        <v>3.3304146083931432</v>
      </c>
      <c r="DA117" s="364">
        <v>4.626857413242365</v>
      </c>
      <c r="DB117" s="364">
        <v>4.3111842547439432</v>
      </c>
      <c r="DC117" s="364">
        <v>4.2853746258899683</v>
      </c>
      <c r="DD117" s="364">
        <v>4.108771551579844</v>
      </c>
      <c r="DE117" s="364">
        <v>3.0621750368969729</v>
      </c>
      <c r="DF117" s="364">
        <v>3.6511323653241594</v>
      </c>
      <c r="DG117" s="364">
        <v>2.6711934961387387</v>
      </c>
      <c r="DH117" s="364">
        <v>5.4692248254454672</v>
      </c>
      <c r="DI117" s="364">
        <v>3.9264298549216767</v>
      </c>
      <c r="DJ117" s="364">
        <v>4.7559564432737318</v>
      </c>
      <c r="DK117" s="364">
        <v>4.6467424808086237</v>
      </c>
      <c r="DL117" s="364">
        <v>3.898716814158349</v>
      </c>
      <c r="DM117" s="364">
        <v>4.6546518403933019</v>
      </c>
      <c r="DN117" s="364">
        <v>4.1612705200050115</v>
      </c>
      <c r="DO117" s="364">
        <v>4.8149941328498986</v>
      </c>
      <c r="DP117" s="364">
        <v>4.8611493175946743</v>
      </c>
      <c r="DQ117" s="364">
        <v>4.9317119719768128</v>
      </c>
      <c r="DR117" s="364">
        <v>3.8078173659888361</v>
      </c>
      <c r="DS117" s="364">
        <v>4.0316082410020924</v>
      </c>
      <c r="DT117" s="364">
        <v>5.1027514037926149</v>
      </c>
      <c r="DU117" s="364">
        <v>5.8440201219332151</v>
      </c>
      <c r="DV117" s="364">
        <v>6.1408820300721807</v>
      </c>
      <c r="DW117" s="364">
        <v>5.5408969065780278</v>
      </c>
      <c r="DX117" s="364">
        <v>5.4666385052344406</v>
      </c>
      <c r="DY117" s="364">
        <v>4.7632690877003423</v>
      </c>
      <c r="DZ117" s="364">
        <v>4.8168797969234598</v>
      </c>
      <c r="EA117" s="364">
        <v>5.3579528958534164</v>
      </c>
      <c r="EB117" s="364">
        <v>5.2112463428724141</v>
      </c>
      <c r="EC117" s="364">
        <v>5.7128635410113358</v>
      </c>
      <c r="ED117" s="364">
        <v>5.4390737738341857</v>
      </c>
      <c r="EE117" s="364">
        <v>10.195441535035727</v>
      </c>
      <c r="EF117" s="364">
        <v>5.8010228903762693</v>
      </c>
      <c r="EG117" s="364">
        <v>4.5452056354520307</v>
      </c>
      <c r="EH117" s="364">
        <v>6.2808230010713784</v>
      </c>
      <c r="EI117" s="364">
        <v>4.4248416914073152</v>
      </c>
      <c r="EJ117" s="364">
        <v>4.9916911592257991</v>
      </c>
      <c r="EK117" s="364">
        <v>5.0785493982950438</v>
      </c>
      <c r="EL117" s="364">
        <v>4.8988016118144433</v>
      </c>
      <c r="EM117" s="364">
        <v>5.7443094446514662</v>
      </c>
      <c r="EN117" s="364">
        <v>5.2108020197061862</v>
      </c>
      <c r="EO117" s="364">
        <v>3.8601747051861528</v>
      </c>
      <c r="EP117" s="364">
        <v>4.8995420884669212</v>
      </c>
      <c r="EQ117" s="364">
        <v>3.9210648575010842</v>
      </c>
      <c r="ER117" s="364">
        <v>3.9388748350095497</v>
      </c>
      <c r="ES117" s="364">
        <v>5.2209510533630619</v>
      </c>
      <c r="ET117" s="364">
        <v>4.7953841448418029</v>
      </c>
      <c r="EU117" s="364">
        <v>4.712461252735868</v>
      </c>
      <c r="EV117" s="364">
        <v>3.4585317146548906</v>
      </c>
      <c r="EW117" s="364">
        <v>4.7290488641712694</v>
      </c>
      <c r="EX117" s="364">
        <v>4.0323210609903573</v>
      </c>
      <c r="EY117" s="364">
        <v>3.9889875302298536</v>
      </c>
      <c r="EZ117" s="364">
        <v>3.9833289933088079</v>
      </c>
      <c r="FA117" s="364">
        <v>3.167616464764186</v>
      </c>
      <c r="FB117" s="364">
        <v>4.4275561232821952</v>
      </c>
      <c r="FC117" s="364">
        <v>3.6177797298290355</v>
      </c>
      <c r="FD117" s="364">
        <v>4.4138861039215236</v>
      </c>
      <c r="FE117" s="364">
        <v>2.7022371987199092</v>
      </c>
      <c r="FF117" s="364">
        <v>3.6876140366783465</v>
      </c>
      <c r="FG117" s="364">
        <v>4.2455246055467866</v>
      </c>
      <c r="FH117" s="364">
        <v>3.4929778210366642</v>
      </c>
      <c r="FI117" s="410"/>
      <c r="FJ117" s="22">
        <v>34.608205750387327</v>
      </c>
      <c r="FK117" s="22">
        <v>26.197452850101584</v>
      </c>
      <c r="FL117" s="22">
        <v>30.12878136299031</v>
      </c>
      <c r="FM117" s="22">
        <v>33.349273196188044</v>
      </c>
      <c r="FN117" s="22">
        <v>37.19661161999003</v>
      </c>
      <c r="FO117" s="22">
        <v>43.262916043552728</v>
      </c>
      <c r="FP117" s="22">
        <v>46.068407742795813</v>
      </c>
      <c r="FQ117" s="309">
        <v>43.306872059543267</v>
      </c>
      <c r="FR117" s="364">
        <v>49.821259361795768</v>
      </c>
      <c r="FS117" s="364">
        <v>60.665577644650114</v>
      </c>
      <c r="FT117" s="364">
        <v>68.323870025047412</v>
      </c>
      <c r="FU117" s="364">
        <v>52.768144126857003</v>
      </c>
      <c r="FV117" s="364">
        <f>'EDE''s'!C117</f>
        <v>33.738521077087455</v>
      </c>
      <c r="FW117" s="414"/>
      <c r="FX117" s="414"/>
      <c r="FY117" s="414"/>
      <c r="FZ117" s="414"/>
      <c r="GA117" s="414"/>
      <c r="GB117" s="414"/>
      <c r="GC117" s="414"/>
      <c r="GD117" s="414"/>
    </row>
    <row r="118" spans="1:186" ht="13.8" x14ac:dyDescent="0.3">
      <c r="A118" s="46"/>
      <c r="B118" s="264" t="s">
        <v>19</v>
      </c>
      <c r="C118" s="288">
        <v>46.671795326195664</v>
      </c>
      <c r="D118" s="288">
        <v>39.284424663821277</v>
      </c>
      <c r="E118" s="288">
        <v>7.3873706623743871</v>
      </c>
      <c r="F118" s="285">
        <v>0.18804833532862544</v>
      </c>
      <c r="G118" s="284"/>
      <c r="H118" s="288">
        <v>56.677787005376281</v>
      </c>
      <c r="I118" s="288">
        <v>-17.393362341555004</v>
      </c>
      <c r="J118" s="285">
        <v>-0.30688146557142615</v>
      </c>
      <c r="K118" s="41">
        <v>0</v>
      </c>
      <c r="L118" s="22">
        <v>5.2262203571426369</v>
      </c>
      <c r="M118" s="22">
        <v>2.9932110318059051</v>
      </c>
      <c r="N118" s="22">
        <v>4.5724959886616929</v>
      </c>
      <c r="O118" s="22">
        <v>2.7411113386039472</v>
      </c>
      <c r="P118" s="22">
        <v>4.1972994584609236</v>
      </c>
      <c r="Q118" s="22">
        <v>3.7181459062419298</v>
      </c>
      <c r="R118" s="22">
        <v>5.4554766759567386</v>
      </c>
      <c r="S118" s="22">
        <v>3.2896495894911961</v>
      </c>
      <c r="T118" s="22">
        <v>4.3598532058788528</v>
      </c>
      <c r="U118" s="22">
        <v>3.6663225228114795</v>
      </c>
      <c r="V118" s="22">
        <v>3.6831127586858776</v>
      </c>
      <c r="W118" s="22">
        <v>3.0238559603799335</v>
      </c>
      <c r="X118" s="22">
        <v>5.3458903849084383</v>
      </c>
      <c r="Y118" s="22">
        <v>2.266081732728404</v>
      </c>
      <c r="Z118" s="22">
        <v>4.0549756711591298</v>
      </c>
      <c r="AA118" s="22">
        <v>2.8612309829699498</v>
      </c>
      <c r="AB118" s="22">
        <v>3.1556262326273119</v>
      </c>
      <c r="AC118" s="22">
        <v>0.9791934578756375</v>
      </c>
      <c r="AD118" s="22">
        <v>2.4306794376551482</v>
      </c>
      <c r="AE118" s="22">
        <v>2.9864409277793591</v>
      </c>
      <c r="AF118" s="22">
        <v>3.0905360811037994</v>
      </c>
      <c r="AG118" s="22">
        <v>2.9501937247828636</v>
      </c>
      <c r="AH118" s="22">
        <v>2.7006264555227535</v>
      </c>
      <c r="AI118" s="22">
        <v>3.752343272115501</v>
      </c>
      <c r="AJ118" s="22">
        <v>3.4404536748626229</v>
      </c>
      <c r="AK118" s="22">
        <v>0.45232958537287532</v>
      </c>
      <c r="AL118" s="22">
        <v>5.548882058995682</v>
      </c>
      <c r="AM118" s="22">
        <v>3.9570102966575478</v>
      </c>
      <c r="AN118" s="22">
        <v>3.1515135938005043</v>
      </c>
      <c r="AO118" s="22">
        <v>3.9418912124959329</v>
      </c>
      <c r="AP118" s="22">
        <v>3.7557674679782269</v>
      </c>
      <c r="AQ118" s="22">
        <v>5.0228447041709066</v>
      </c>
      <c r="AR118" s="22">
        <v>5.2727228300977131</v>
      </c>
      <c r="AS118" s="22">
        <v>7.6432237878468188</v>
      </c>
      <c r="AT118" s="22">
        <v>7.3883449134888437</v>
      </c>
      <c r="AU118" s="22">
        <v>10.37429894682141</v>
      </c>
      <c r="AV118" s="22">
        <v>4.1397844623278415</v>
      </c>
      <c r="AW118" s="22">
        <v>5.4596815821453477</v>
      </c>
      <c r="AX118" s="22">
        <v>4.0155911421725889</v>
      </c>
      <c r="AY118" s="22">
        <v>8.1994106593729477</v>
      </c>
      <c r="AZ118" s="22">
        <v>12.314591054316521</v>
      </c>
      <c r="BA118" s="22">
        <v>6.2417469994714425</v>
      </c>
      <c r="BB118" s="22">
        <v>5.9740756388220895</v>
      </c>
      <c r="BC118" s="22">
        <v>4.7666754587673585</v>
      </c>
      <c r="BD118" s="22">
        <v>1.8445895738886717</v>
      </c>
      <c r="BE118" s="22">
        <v>6.0234756186017124</v>
      </c>
      <c r="BF118" s="22">
        <v>6.0776276303998236</v>
      </c>
      <c r="BG118" s="22">
        <v>6.2052773552918499</v>
      </c>
      <c r="BH118" s="22">
        <v>6.2998164547587638</v>
      </c>
      <c r="BI118" s="22">
        <v>3.0167851980154761</v>
      </c>
      <c r="BJ118" s="22">
        <v>2.5952773768210045</v>
      </c>
      <c r="BK118" s="22">
        <v>7.6048306588392247</v>
      </c>
      <c r="BL118" s="22">
        <v>6.0941409618011857</v>
      </c>
      <c r="BM118" s="22">
        <v>4.0953735885292302</v>
      </c>
      <c r="BN118" s="22">
        <v>3.9707715391344043</v>
      </c>
      <c r="BO118" s="22">
        <v>3.6539430559607387</v>
      </c>
      <c r="BP118" s="22">
        <v>4.4850741532829561</v>
      </c>
      <c r="BQ118" s="22">
        <v>4.3509335173960899</v>
      </c>
      <c r="BR118" s="22">
        <v>4.7152753835398205</v>
      </c>
      <c r="BS118" s="22">
        <v>6.8500837321310515</v>
      </c>
      <c r="BT118" s="22">
        <v>6.397629193193775</v>
      </c>
      <c r="BU118" s="22">
        <v>6.2229091407890138</v>
      </c>
      <c r="BV118" s="22">
        <v>4.4030717499003691</v>
      </c>
      <c r="BW118" s="22">
        <v>6.1115878214359638</v>
      </c>
      <c r="BX118" s="22">
        <v>5.2225980401520102</v>
      </c>
      <c r="BY118" s="22">
        <v>2.6794768708071328</v>
      </c>
      <c r="BZ118" s="22">
        <v>6.6158642502487215</v>
      </c>
      <c r="CA118" s="22">
        <v>3.6521120575452968</v>
      </c>
      <c r="CB118" s="22">
        <v>5.7634259315090919</v>
      </c>
      <c r="CC118" s="22">
        <v>7.2716745594382637</v>
      </c>
      <c r="CD118" s="22">
        <v>5.4745970514334044</v>
      </c>
      <c r="CE118" s="22">
        <v>6.1791528994397176</v>
      </c>
      <c r="CF118" s="22">
        <v>4.3632605227086909</v>
      </c>
      <c r="CG118" s="22">
        <v>6.0162791419478321</v>
      </c>
      <c r="CH118" s="22">
        <v>6.2996460784146979</v>
      </c>
      <c r="CI118" s="22">
        <v>6.4115158300139363</v>
      </c>
      <c r="CJ118" s="22">
        <v>4.7039278542903578</v>
      </c>
      <c r="CK118" s="22">
        <v>5.417182454485439</v>
      </c>
      <c r="CL118" s="22">
        <v>3.4193298457231722</v>
      </c>
      <c r="CM118" s="22">
        <v>2.8298443942691383</v>
      </c>
      <c r="CN118" s="22">
        <v>3.3720963146684593</v>
      </c>
      <c r="CO118" s="22">
        <v>7.7026778763671331</v>
      </c>
      <c r="CP118" s="22">
        <v>2.6433801868262488</v>
      </c>
      <c r="CQ118" s="22">
        <v>9.4473814852760203</v>
      </c>
      <c r="CR118" s="299">
        <v>13.328124272142434</v>
      </c>
      <c r="CS118" s="299">
        <v>4.4242052320093217</v>
      </c>
      <c r="CT118" s="364">
        <v>5.2786109401127286</v>
      </c>
      <c r="CU118" s="364">
        <v>5.0478653277440095</v>
      </c>
      <c r="CV118" s="364">
        <v>3.4495851086585896</v>
      </c>
      <c r="CW118" s="364">
        <v>3.8739241321680042</v>
      </c>
      <c r="CX118" s="364">
        <v>4.2583459188811918</v>
      </c>
      <c r="CY118" s="364">
        <v>7.2953767888413461</v>
      </c>
      <c r="CZ118" s="364">
        <v>2.3679874850767728</v>
      </c>
      <c r="DA118" s="364">
        <v>7.4998135487713062</v>
      </c>
      <c r="DB118" s="364">
        <v>7.9266082130396871</v>
      </c>
      <c r="DC118" s="364">
        <v>5.1799910021436313</v>
      </c>
      <c r="DD118" s="364">
        <v>4.9648302822437529</v>
      </c>
      <c r="DE118" s="364">
        <v>5.2875318099778044</v>
      </c>
      <c r="DF118" s="364">
        <v>5.3258572718329678</v>
      </c>
      <c r="DG118" s="364">
        <v>3.7959308201687456</v>
      </c>
      <c r="DH118" s="364">
        <v>4.4742227346866574</v>
      </c>
      <c r="DI118" s="364">
        <v>5.5808013564040557</v>
      </c>
      <c r="DJ118" s="364">
        <v>2.9111589539155607</v>
      </c>
      <c r="DK118" s="364">
        <v>6.6782895948692609</v>
      </c>
      <c r="DL118" s="364">
        <v>3.8476045984333815</v>
      </c>
      <c r="DM118" s="364">
        <v>9.7205726473853193</v>
      </c>
      <c r="DN118" s="364">
        <v>2.4384035186734425</v>
      </c>
      <c r="DO118" s="364">
        <v>6.7129067266926814</v>
      </c>
      <c r="DP118" s="364">
        <v>6.360478986636406</v>
      </c>
      <c r="DQ118" s="364">
        <v>3.2642100054813694</v>
      </c>
      <c r="DR118" s="364">
        <v>6.847901778606885</v>
      </c>
      <c r="DS118" s="364">
        <v>4.6694161753799177</v>
      </c>
      <c r="DT118" s="364">
        <v>2.1849101891682703</v>
      </c>
      <c r="DU118" s="364">
        <v>4.692657268356081</v>
      </c>
      <c r="DV118" s="364">
        <v>6.8460152642689307</v>
      </c>
      <c r="DW118" s="364">
        <v>5.5469972936607235</v>
      </c>
      <c r="DX118" s="364">
        <v>4.1579396803894975</v>
      </c>
      <c r="DY118" s="364">
        <v>8.2730876032054361</v>
      </c>
      <c r="DZ118" s="364">
        <v>4.1592953596939219</v>
      </c>
      <c r="EA118" s="364">
        <v>5.4250688303987635</v>
      </c>
      <c r="EB118" s="364">
        <v>9.6146844068900528</v>
      </c>
      <c r="EC118" s="364">
        <v>3.1428987672224831</v>
      </c>
      <c r="ED118" s="364">
        <v>5.7506966315995838</v>
      </c>
      <c r="EE118" s="364">
        <v>8.5449795162994864</v>
      </c>
      <c r="EF118" s="364">
        <v>7.1244917716163245</v>
      </c>
      <c r="EG118" s="364">
        <v>7.6314711992101554</v>
      </c>
      <c r="EH118" s="364">
        <v>5.7962651700789065</v>
      </c>
      <c r="EI118" s="364">
        <v>5.2183999233408871</v>
      </c>
      <c r="EJ118" s="364">
        <v>3.8538996191183998</v>
      </c>
      <c r="EK118" s="364">
        <v>6.2477778750072597</v>
      </c>
      <c r="EL118" s="364">
        <v>4.2204981094570178</v>
      </c>
      <c r="EM118" s="364">
        <v>4.4775469855956489</v>
      </c>
      <c r="EN118" s="364">
        <v>5.8299013565051228</v>
      </c>
      <c r="EO118" s="364">
        <v>3.9025299169074703</v>
      </c>
      <c r="EP118" s="364">
        <v>6.645892404047367</v>
      </c>
      <c r="EQ118" s="364">
        <v>3.9049330819516093</v>
      </c>
      <c r="ER118" s="364">
        <v>3.8122596277620899</v>
      </c>
      <c r="ES118" s="364">
        <v>6.0614812903308009</v>
      </c>
      <c r="ET118" s="364">
        <v>3.8157735206277636</v>
      </c>
      <c r="EU118" s="364">
        <v>3.6202976930971578</v>
      </c>
      <c r="EV118" s="364">
        <v>1.6913557725918997</v>
      </c>
      <c r="EW118" s="364">
        <v>4.6603775358583128</v>
      </c>
      <c r="EX118" s="364">
        <v>3.4354385986370692</v>
      </c>
      <c r="EY118" s="364">
        <v>5.0481562841698757</v>
      </c>
      <c r="EZ118" s="364">
        <v>2.653982143959901</v>
      </c>
      <c r="FA118" s="364">
        <v>7.9900900058677742</v>
      </c>
      <c r="FB118" s="364">
        <v>5.2593741902962829</v>
      </c>
      <c r="FC118" s="364">
        <v>4.31561423258219</v>
      </c>
      <c r="FD118" s="364">
        <v>4.7467864258765342</v>
      </c>
      <c r="FE118" s="364">
        <v>5.3093601580053686</v>
      </c>
      <c r="FF118" s="364">
        <v>5.9220580184489711</v>
      </c>
      <c r="FG118" s="364">
        <v>6.376280515939432</v>
      </c>
      <c r="FH118" s="364">
        <v>4.0982496352192079</v>
      </c>
      <c r="FI118" s="410"/>
      <c r="FJ118" s="22">
        <v>46.926754794121116</v>
      </c>
      <c r="FK118" s="22">
        <v>36.573818361228298</v>
      </c>
      <c r="FL118" s="22">
        <v>59.94928307258909</v>
      </c>
      <c r="FM118" s="22">
        <v>71.262527175578199</v>
      </c>
      <c r="FN118" s="22">
        <v>57.732305620209956</v>
      </c>
      <c r="FO118" s="22">
        <v>65.994099565892753</v>
      </c>
      <c r="FP118" s="22">
        <v>62.626521984991129</v>
      </c>
      <c r="FQ118" s="309">
        <v>69.930437969589036</v>
      </c>
      <c r="FR118" s="364">
        <v>61.738110315283627</v>
      </c>
      <c r="FS118" s="364">
        <v>62.427978435246203</v>
      </c>
      <c r="FT118" s="364">
        <v>71.62360997543621</v>
      </c>
      <c r="FU118" s="364">
        <v>52.428397082486534</v>
      </c>
      <c r="FV118" s="364">
        <f>'EDE''s'!C118</f>
        <v>46.671795326195664</v>
      </c>
      <c r="FW118" s="414"/>
      <c r="FX118" s="414"/>
      <c r="FY118" s="414"/>
      <c r="FZ118" s="414"/>
      <c r="GA118" s="414"/>
      <c r="GB118" s="414"/>
      <c r="GC118" s="414"/>
      <c r="GD118" s="414"/>
    </row>
    <row r="119" spans="1:186" ht="13.8" x14ac:dyDescent="0.3">
      <c r="A119" s="46"/>
      <c r="B119" s="264" t="s">
        <v>20</v>
      </c>
      <c r="C119" s="288">
        <v>22.914092673502285</v>
      </c>
      <c r="D119" s="288">
        <v>20.070346040589545</v>
      </c>
      <c r="E119" s="288">
        <v>2.8437466329127403</v>
      </c>
      <c r="F119" s="285">
        <v>0.14168896874830406</v>
      </c>
      <c r="G119" s="284"/>
      <c r="H119" s="288">
        <v>21.456758254223772</v>
      </c>
      <c r="I119" s="288">
        <v>-1.3864122136342267</v>
      </c>
      <c r="J119" s="285">
        <v>-6.4614244016162642E-2</v>
      </c>
      <c r="K119" s="41">
        <v>0</v>
      </c>
      <c r="L119" s="22">
        <v>3.66438481531647</v>
      </c>
      <c r="M119" s="22">
        <v>2.768047699042822</v>
      </c>
      <c r="N119" s="22">
        <v>3.1640418516063531</v>
      </c>
      <c r="O119" s="22">
        <v>2.3514472372444293</v>
      </c>
      <c r="P119" s="22">
        <v>0.84971952887495916</v>
      </c>
      <c r="Q119" s="22">
        <v>2.1508093652543621</v>
      </c>
      <c r="R119" s="22">
        <v>0.64339228095442536</v>
      </c>
      <c r="S119" s="22">
        <v>1.8917175765863272</v>
      </c>
      <c r="T119" s="22">
        <v>2.0319632807071453</v>
      </c>
      <c r="U119" s="22">
        <v>2.504838798871869</v>
      </c>
      <c r="V119" s="22">
        <v>1.7611089591057494</v>
      </c>
      <c r="W119" s="22">
        <v>2.7196137905101074</v>
      </c>
      <c r="X119" s="22">
        <v>2.5176717472940138</v>
      </c>
      <c r="Y119" s="22">
        <v>2.5599788504329046</v>
      </c>
      <c r="Z119" s="22">
        <v>2.3535655459342628</v>
      </c>
      <c r="AA119" s="22">
        <v>1.6880153644964133</v>
      </c>
      <c r="AB119" s="22">
        <v>2.9949490970050507</v>
      </c>
      <c r="AC119" s="22">
        <v>3.3193172311135739</v>
      </c>
      <c r="AD119" s="22">
        <v>1.7673863513073667</v>
      </c>
      <c r="AE119" s="22">
        <v>3.2291483520199087</v>
      </c>
      <c r="AF119" s="22">
        <v>1.9417842605888513</v>
      </c>
      <c r="AG119" s="22">
        <v>3.2598761043972786</v>
      </c>
      <c r="AH119" s="22">
        <v>6.2730004208088639</v>
      </c>
      <c r="AI119" s="22">
        <v>4.0622812872958169</v>
      </c>
      <c r="AJ119" s="22">
        <v>1.8047681993133189</v>
      </c>
      <c r="AK119" s="22">
        <v>2.5553273946461279</v>
      </c>
      <c r="AL119" s="22">
        <v>5.0194532110176526</v>
      </c>
      <c r="AM119" s="22">
        <v>1.7536587827018302</v>
      </c>
      <c r="AN119" s="22">
        <v>2.1172841983572921</v>
      </c>
      <c r="AO119" s="22">
        <v>2.6018853950033054</v>
      </c>
      <c r="AP119" s="22">
        <v>5.3435809423100133</v>
      </c>
      <c r="AQ119" s="22">
        <v>1.3478450847057588</v>
      </c>
      <c r="AR119" s="22">
        <v>1.8756972808181356</v>
      </c>
      <c r="AS119" s="22">
        <v>3.0680427967901753</v>
      </c>
      <c r="AT119" s="22">
        <v>4.7171547264017448</v>
      </c>
      <c r="AU119" s="22">
        <v>5.1463575517442237</v>
      </c>
      <c r="AV119" s="22">
        <v>5.7579489744985457</v>
      </c>
      <c r="AW119" s="22">
        <v>3.9176682909016365</v>
      </c>
      <c r="AX119" s="22">
        <v>3.7838451782249676</v>
      </c>
      <c r="AY119" s="22">
        <v>4.9395666813357755</v>
      </c>
      <c r="AZ119" s="22">
        <v>4.5423601257987114</v>
      </c>
      <c r="BA119" s="22">
        <v>1.4654727278302153</v>
      </c>
      <c r="BB119" s="22">
        <v>3.0872263195804925</v>
      </c>
      <c r="BC119" s="22">
        <v>1.7589462562374769</v>
      </c>
      <c r="BD119" s="22">
        <v>1.3569191118644586</v>
      </c>
      <c r="BE119" s="22">
        <v>5.7742479880790043</v>
      </c>
      <c r="BF119" s="22">
        <v>3.2259347061129611</v>
      </c>
      <c r="BG119" s="22">
        <v>3.9866118102673802</v>
      </c>
      <c r="BH119" s="22">
        <v>6.7879193941537537</v>
      </c>
      <c r="BI119" s="22">
        <v>3.8223263987058718</v>
      </c>
      <c r="BJ119" s="22">
        <v>2.9420491584399726</v>
      </c>
      <c r="BK119" s="22">
        <v>2.3349089127174896</v>
      </c>
      <c r="BL119" s="22">
        <v>4.2641086702409234</v>
      </c>
      <c r="BM119" s="22">
        <v>2.266660143908414</v>
      </c>
      <c r="BN119" s="22">
        <v>3.0433369348868764</v>
      </c>
      <c r="BO119" s="22">
        <v>3.7736409054005393</v>
      </c>
      <c r="BP119" s="22">
        <v>3.0207547428932697</v>
      </c>
      <c r="BQ119" s="22">
        <v>2.5581082104560005</v>
      </c>
      <c r="BR119" s="22">
        <v>2.3577294185149653</v>
      </c>
      <c r="BS119" s="22">
        <v>3.377378330710358</v>
      </c>
      <c r="BT119" s="22">
        <v>4.284695213781033</v>
      </c>
      <c r="BU119" s="22">
        <v>3.4536715351642018</v>
      </c>
      <c r="BV119" s="22">
        <v>2.7625090812121553</v>
      </c>
      <c r="BW119" s="22">
        <v>3.0614115490375804</v>
      </c>
      <c r="BX119" s="22">
        <v>2.883641391445992</v>
      </c>
      <c r="BY119" s="22">
        <v>2.0038339053059833</v>
      </c>
      <c r="BZ119" s="22">
        <v>1.6885863891827635</v>
      </c>
      <c r="CA119" s="22">
        <v>2.4269998050530264</v>
      </c>
      <c r="CB119" s="22">
        <v>2.7282253073410736</v>
      </c>
      <c r="CC119" s="22">
        <v>3.443530019244565</v>
      </c>
      <c r="CD119" s="22">
        <v>2.9889144511341557</v>
      </c>
      <c r="CE119" s="22">
        <v>4.1794145740719681</v>
      </c>
      <c r="CF119" s="22">
        <v>2.4439219664879297</v>
      </c>
      <c r="CG119" s="22">
        <v>1.8998048193361659</v>
      </c>
      <c r="CH119" s="22">
        <v>2.3768570758216319</v>
      </c>
      <c r="CI119" s="22">
        <v>2.1077314535074323</v>
      </c>
      <c r="CJ119" s="22">
        <v>2.3985238413069228</v>
      </c>
      <c r="CK119" s="22">
        <v>2.5660601401761998</v>
      </c>
      <c r="CL119" s="22">
        <v>3.2515871641459815</v>
      </c>
      <c r="CM119" s="22">
        <v>2.5288903168354993</v>
      </c>
      <c r="CN119" s="22">
        <v>2.4417203370905765</v>
      </c>
      <c r="CO119" s="22">
        <v>2.5839023071035139</v>
      </c>
      <c r="CP119" s="22">
        <v>2.5292915227377275</v>
      </c>
      <c r="CQ119" s="22">
        <v>3.2416882396870474</v>
      </c>
      <c r="CR119" s="299">
        <v>2.2141972162909895</v>
      </c>
      <c r="CS119" s="299">
        <v>2.5712379045192528</v>
      </c>
      <c r="CT119" s="364">
        <v>2.1859411828140076</v>
      </c>
      <c r="CU119" s="364">
        <v>2.127643180564188</v>
      </c>
      <c r="CV119" s="364">
        <v>1.917190544214723</v>
      </c>
      <c r="CW119" s="364">
        <v>1.7179628413235806</v>
      </c>
      <c r="CX119" s="364">
        <v>2.2747693750339715</v>
      </c>
      <c r="CY119" s="364">
        <v>2.5711942892355579</v>
      </c>
      <c r="CZ119" s="364">
        <v>2.7138663923455759</v>
      </c>
      <c r="DA119" s="364">
        <v>2.2717476597375805</v>
      </c>
      <c r="DB119" s="364">
        <v>1.8235106996670909</v>
      </c>
      <c r="DC119" s="364">
        <v>2.5688853102684357</v>
      </c>
      <c r="DD119" s="364">
        <v>2.8225326233145509</v>
      </c>
      <c r="DE119" s="364">
        <v>1.2537749900803121</v>
      </c>
      <c r="DF119" s="364">
        <v>3.0364446708596451</v>
      </c>
      <c r="DG119" s="364">
        <v>0.228902668292054</v>
      </c>
      <c r="DH119" s="364">
        <v>2.3301194733580384</v>
      </c>
      <c r="DI119" s="364">
        <v>2.2228537259549599</v>
      </c>
      <c r="DJ119" s="364">
        <v>1.6944563851696028</v>
      </c>
      <c r="DK119" s="364">
        <v>2.6111685260365891</v>
      </c>
      <c r="DL119" s="364">
        <v>2.5061318405468498</v>
      </c>
      <c r="DM119" s="364">
        <v>1.9576398660712417</v>
      </c>
      <c r="DN119" s="364">
        <v>2.519488145375822</v>
      </c>
      <c r="DO119" s="364">
        <v>2.7589257739859878</v>
      </c>
      <c r="DP119" s="364">
        <v>2.3098502497692297</v>
      </c>
      <c r="DQ119" s="364">
        <v>0.51574240519936854</v>
      </c>
      <c r="DR119" s="364">
        <v>1.9715182581809907</v>
      </c>
      <c r="DS119" s="364">
        <v>2.5121597601897099</v>
      </c>
      <c r="DT119" s="364">
        <v>2.4222168402770752</v>
      </c>
      <c r="DU119" s="364">
        <v>2.585323030753135</v>
      </c>
      <c r="DV119" s="364">
        <v>2.3961854136709149</v>
      </c>
      <c r="DW119" s="364">
        <v>2.2172902784369244</v>
      </c>
      <c r="DX119" s="364">
        <v>2.4786311221417563</v>
      </c>
      <c r="DY119" s="364">
        <v>2.3296845044720573</v>
      </c>
      <c r="DZ119" s="364">
        <v>2.2619283817501867</v>
      </c>
      <c r="EA119" s="364">
        <v>2.3324295871340368</v>
      </c>
      <c r="EB119" s="364">
        <v>2.2971068997004531</v>
      </c>
      <c r="EC119" s="364">
        <v>2.4375151638849113</v>
      </c>
      <c r="ED119" s="364">
        <v>2.7631869404786396</v>
      </c>
      <c r="EE119" s="364">
        <v>2.4918661919117593</v>
      </c>
      <c r="EF119" s="364">
        <v>2.1516285096124368</v>
      </c>
      <c r="EG119" s="364">
        <v>1.8574960950328914</v>
      </c>
      <c r="EH119" s="364">
        <v>2.6091296844346079</v>
      </c>
      <c r="EI119" s="364">
        <v>2.4599120772399345</v>
      </c>
      <c r="EJ119" s="364">
        <v>2.388916691928137</v>
      </c>
      <c r="EK119" s="364">
        <v>2.2932748869164299</v>
      </c>
      <c r="EL119" s="364">
        <v>2.4038219761637705</v>
      </c>
      <c r="EM119" s="364">
        <v>2.7020332015376991</v>
      </c>
      <c r="EN119" s="364">
        <v>3.0184391785887783</v>
      </c>
      <c r="EO119" s="364">
        <v>2.230418850407156</v>
      </c>
      <c r="EP119" s="364">
        <v>2.244742635223274</v>
      </c>
      <c r="EQ119" s="364">
        <v>1.8978855335329572</v>
      </c>
      <c r="ER119" s="364">
        <v>2.7486167802222008</v>
      </c>
      <c r="ES119" s="364">
        <v>2.8105868889951378</v>
      </c>
      <c r="ET119" s="364">
        <v>2.727490884254403</v>
      </c>
      <c r="EU119" s="364">
        <v>0.48285923768909439</v>
      </c>
      <c r="EV119" s="364">
        <v>1.9093060516765463</v>
      </c>
      <c r="EW119" s="364">
        <v>1.6272766069712652</v>
      </c>
      <c r="EX119" s="364">
        <v>1.8009802147564657</v>
      </c>
      <c r="EY119" s="364">
        <v>1.6323190970138248</v>
      </c>
      <c r="EZ119" s="364">
        <v>2.4432522020700951</v>
      </c>
      <c r="FA119" s="364">
        <v>2.1449693119070243</v>
      </c>
      <c r="FB119" s="364">
        <v>1.4402521753887607</v>
      </c>
      <c r="FC119" s="364">
        <v>2.7006823307908538</v>
      </c>
      <c r="FD119" s="364">
        <v>2.2177270485792486</v>
      </c>
      <c r="FE119" s="364">
        <v>2.7456945898350655</v>
      </c>
      <c r="FF119" s="364">
        <v>3.4793090963290876</v>
      </c>
      <c r="FG119" s="364">
        <v>2.6918938761066871</v>
      </c>
      <c r="FH119" s="364">
        <v>3.0503120424954635</v>
      </c>
      <c r="FI119" s="410"/>
      <c r="FJ119" s="22">
        <v>26.501085184075016</v>
      </c>
      <c r="FK119" s="22">
        <v>35.966974612694301</v>
      </c>
      <c r="FL119" s="22">
        <v>37.351055563809581</v>
      </c>
      <c r="FM119" s="22">
        <v>43.596748170731615</v>
      </c>
      <c r="FN119" s="22">
        <v>40.548921221028429</v>
      </c>
      <c r="FO119" s="22">
        <v>35.905433221974498</v>
      </c>
      <c r="FP119" s="22">
        <v>30.36997918423663</v>
      </c>
      <c r="FQ119" s="309">
        <v>26.958146596014952</v>
      </c>
      <c r="FR119" s="364">
        <v>25.942438689045652</v>
      </c>
      <c r="FS119" s="364">
        <v>26.332959831975387</v>
      </c>
      <c r="FT119" s="364">
        <v>28.855888318841668</v>
      </c>
      <c r="FU119" s="364">
        <v>25.130921959331097</v>
      </c>
      <c r="FV119" s="364">
        <f>'EDE''s'!C119</f>
        <v>22.914092673502285</v>
      </c>
      <c r="FW119" s="414"/>
      <c r="FX119" s="414"/>
      <c r="FY119" s="414"/>
      <c r="FZ119" s="414"/>
      <c r="GA119" s="414"/>
      <c r="GB119" s="414"/>
      <c r="GC119" s="414"/>
      <c r="GD119" s="414"/>
    </row>
    <row r="120" spans="1:186" ht="13.8" x14ac:dyDescent="0.3">
      <c r="A120" s="46"/>
      <c r="B120" s="263" t="s">
        <v>42</v>
      </c>
      <c r="C120" s="286">
        <v>12.134179015437798</v>
      </c>
      <c r="D120" s="286">
        <v>14.070853810384232</v>
      </c>
      <c r="E120" s="286">
        <v>-1.936674794946434</v>
      </c>
      <c r="F120" s="289">
        <v>-0.13763733324534833</v>
      </c>
      <c r="G120" s="287"/>
      <c r="H120" s="286">
        <v>13.692269469745316</v>
      </c>
      <c r="I120" s="286">
        <v>0.37858434063891622</v>
      </c>
      <c r="J120" s="289">
        <v>2.7649495321096548E-2</v>
      </c>
      <c r="K120" s="41">
        <v>0</v>
      </c>
      <c r="L120" s="28">
        <v>1.5102439109486627</v>
      </c>
      <c r="M120" s="28">
        <v>1.4399674750188605</v>
      </c>
      <c r="N120" s="28">
        <v>0.98171532209571266</v>
      </c>
      <c r="O120" s="28">
        <v>1.3633647728475236</v>
      </c>
      <c r="P120" s="28">
        <v>0.77567829325152693</v>
      </c>
      <c r="Q120" s="28">
        <v>0.95177439412158393</v>
      </c>
      <c r="R120" s="28">
        <v>0.96226330359917456</v>
      </c>
      <c r="S120" s="28">
        <v>0.95382435029480217</v>
      </c>
      <c r="T120" s="28">
        <v>0.97251615632275545</v>
      </c>
      <c r="U120" s="28">
        <v>0.75308782392302165</v>
      </c>
      <c r="V120" s="28">
        <v>0.81216757484367208</v>
      </c>
      <c r="W120" s="28">
        <v>0.7776600961099791</v>
      </c>
      <c r="X120" s="28">
        <v>0.79216660481555112</v>
      </c>
      <c r="Y120" s="28">
        <v>0.71035236445550864</v>
      </c>
      <c r="Z120" s="28">
        <v>0.76279850630119805</v>
      </c>
      <c r="AA120" s="28">
        <v>0.85397814881893641</v>
      </c>
      <c r="AB120" s="28">
        <v>0.56496359980763644</v>
      </c>
      <c r="AC120" s="28">
        <v>0.57937245564283935</v>
      </c>
      <c r="AD120" s="28">
        <v>0.80951796978409463</v>
      </c>
      <c r="AE120" s="28">
        <v>0.81632549479976746</v>
      </c>
      <c r="AF120" s="28">
        <v>0.91888514402781207</v>
      </c>
      <c r="AG120" s="28">
        <v>0.67229061482791985</v>
      </c>
      <c r="AH120" s="28">
        <v>0.76222424582742554</v>
      </c>
      <c r="AI120" s="28">
        <v>0.93410876759863315</v>
      </c>
      <c r="AJ120" s="28">
        <v>0.80198496226982996</v>
      </c>
      <c r="AK120" s="28">
        <v>0.71644654811991582</v>
      </c>
      <c r="AL120" s="28">
        <v>0.71897533677524983</v>
      </c>
      <c r="AM120" s="28">
        <v>0.84106686882863013</v>
      </c>
      <c r="AN120" s="28">
        <v>0.74714264165650623</v>
      </c>
      <c r="AO120" s="28">
        <v>0.76645494396818581</v>
      </c>
      <c r="AP120" s="28">
        <v>0.88889079914774372</v>
      </c>
      <c r="AQ120" s="28">
        <v>1.0170373623203608</v>
      </c>
      <c r="AR120" s="28">
        <v>0.769872069179378</v>
      </c>
      <c r="AS120" s="28">
        <v>0.63465751335037801</v>
      </c>
      <c r="AT120" s="28">
        <v>1.0803140188760076</v>
      </c>
      <c r="AU120" s="28">
        <v>1.0673850655620996</v>
      </c>
      <c r="AV120" s="28">
        <v>1.1722470164429424</v>
      </c>
      <c r="AW120" s="28">
        <v>1.7344268112214434</v>
      </c>
      <c r="AX120" s="28">
        <v>1.4634364712326522</v>
      </c>
      <c r="AY120" s="28">
        <v>0.95813340523487622</v>
      </c>
      <c r="AZ120" s="28">
        <v>1.0350108636948601</v>
      </c>
      <c r="BA120" s="28">
        <v>1.1989902996172379</v>
      </c>
      <c r="BB120" s="28">
        <v>1.2952964312260062</v>
      </c>
      <c r="BC120" s="28">
        <v>1.1825547831080825</v>
      </c>
      <c r="BD120" s="28">
        <v>1.1724556467335008</v>
      </c>
      <c r="BE120" s="28">
        <v>1.0458111584768854</v>
      </c>
      <c r="BF120" s="28">
        <v>1.3766955567985177</v>
      </c>
      <c r="BG120" s="28">
        <v>1.1718835585909773</v>
      </c>
      <c r="BH120" s="28">
        <v>1.2600154546548672</v>
      </c>
      <c r="BI120" s="28">
        <v>1.6696544183574469</v>
      </c>
      <c r="BJ120" s="28">
        <v>0.9946821216328956</v>
      </c>
      <c r="BK120" s="28">
        <v>1.2754795409969937</v>
      </c>
      <c r="BL120" s="28">
        <v>1.5663580777691983</v>
      </c>
      <c r="BM120" s="28">
        <v>1.5014092370474013</v>
      </c>
      <c r="BN120" s="28">
        <v>1.0891136731609206</v>
      </c>
      <c r="BO120" s="28">
        <v>1.102232879307383</v>
      </c>
      <c r="BP120" s="28">
        <v>1.0835006996674938</v>
      </c>
      <c r="BQ120" s="28">
        <v>1.4779704358195755</v>
      </c>
      <c r="BR120" s="28">
        <v>0.9753882915232237</v>
      </c>
      <c r="BS120" s="28">
        <v>1.2119688971325258</v>
      </c>
      <c r="BT120" s="28">
        <v>1.318313674063003</v>
      </c>
      <c r="BU120" s="28">
        <v>1.9188558062790488</v>
      </c>
      <c r="BV120" s="28">
        <v>1.5646180987947405</v>
      </c>
      <c r="BW120" s="28">
        <v>1.4272197513633125</v>
      </c>
      <c r="BX120" s="28">
        <v>1.5523761681233301</v>
      </c>
      <c r="BY120" s="28">
        <v>1.3494629765364721</v>
      </c>
      <c r="BZ120" s="28">
        <v>1.1858231707204836</v>
      </c>
      <c r="CA120" s="28">
        <v>1.652424017925948</v>
      </c>
      <c r="CB120" s="28">
        <v>1.3273757253675866</v>
      </c>
      <c r="CC120" s="28">
        <v>1.4070139640388537</v>
      </c>
      <c r="CD120" s="28">
        <v>1.5222354838563541</v>
      </c>
      <c r="CE120" s="28">
        <v>1.3237395574632589</v>
      </c>
      <c r="CF120" s="28">
        <v>1.4939661356116858</v>
      </c>
      <c r="CG120" s="28">
        <v>1.3329172783116503</v>
      </c>
      <c r="CH120" s="28">
        <v>1.4255922628283622</v>
      </c>
      <c r="CI120" s="28">
        <v>1.4317590029376892</v>
      </c>
      <c r="CJ120" s="28">
        <v>1.2745610002608936</v>
      </c>
      <c r="CK120" s="28">
        <v>1.4175613987785791</v>
      </c>
      <c r="CL120" s="28">
        <v>1.4107123543664186</v>
      </c>
      <c r="CM120" s="28">
        <v>1.2754643367565062</v>
      </c>
      <c r="CN120" s="28">
        <v>1.2542511824481184</v>
      </c>
      <c r="CO120" s="28">
        <v>1.1953609177679398</v>
      </c>
      <c r="CP120" s="28">
        <v>1.4133908360167542</v>
      </c>
      <c r="CQ120" s="28">
        <v>1.0803097540180593</v>
      </c>
      <c r="CR120" s="298">
        <v>1.8080424836787576</v>
      </c>
      <c r="CS120" s="298">
        <v>1.3774487359114769</v>
      </c>
      <c r="CT120" s="362">
        <v>1.2271294358799723</v>
      </c>
      <c r="CU120" s="362">
        <v>1.347578872278016</v>
      </c>
      <c r="CV120" s="362">
        <v>1.1318926938410927</v>
      </c>
      <c r="CW120" s="362">
        <v>1.3984050147199358</v>
      </c>
      <c r="CX120" s="362">
        <v>1.2288982939264477</v>
      </c>
      <c r="CY120" s="362">
        <v>1.2796245156620536</v>
      </c>
      <c r="CZ120" s="362">
        <v>1.8226339329414878</v>
      </c>
      <c r="DA120" s="362">
        <v>1.2102296721802179</v>
      </c>
      <c r="DB120" s="362">
        <v>1.4276234847915723</v>
      </c>
      <c r="DC120" s="362">
        <v>1.7897546755107439</v>
      </c>
      <c r="DD120" s="362">
        <v>1.5704857007276178</v>
      </c>
      <c r="DE120" s="362">
        <v>1.2601863082847959</v>
      </c>
      <c r="DF120" s="362">
        <v>1.4624035800934967</v>
      </c>
      <c r="DG120" s="362">
        <v>1.4742341262175751</v>
      </c>
      <c r="DH120" s="362">
        <v>1.0453144135142771</v>
      </c>
      <c r="DI120" s="362">
        <v>1.5316352189934237</v>
      </c>
      <c r="DJ120" s="362">
        <v>1.18952737396792</v>
      </c>
      <c r="DK120" s="362">
        <v>1.246631684112409</v>
      </c>
      <c r="DL120" s="362">
        <v>1.4900551504750992</v>
      </c>
      <c r="DM120" s="362">
        <v>1.2410858578337034</v>
      </c>
      <c r="DN120" s="362">
        <v>1.5613120637999987</v>
      </c>
      <c r="DO120" s="362">
        <v>1.0551575764828511</v>
      </c>
      <c r="DP120" s="362">
        <v>1.4039978552266714</v>
      </c>
      <c r="DQ120" s="362">
        <v>1.2952793909538933</v>
      </c>
      <c r="DR120" s="362">
        <v>1.0124527479202714</v>
      </c>
      <c r="DS120" s="362">
        <v>1.0849157899656749</v>
      </c>
      <c r="DT120" s="362">
        <v>1.1053073618544265</v>
      </c>
      <c r="DU120" s="362">
        <v>1.198178243743375</v>
      </c>
      <c r="DV120" s="362">
        <v>1.2776733919213619</v>
      </c>
      <c r="DW120" s="362">
        <v>1.4010313391936473</v>
      </c>
      <c r="DX120" s="362">
        <v>1.4348375693011353</v>
      </c>
      <c r="DY120" s="362">
        <v>1.386815002910659</v>
      </c>
      <c r="DZ120" s="362">
        <v>1.4680919698394015</v>
      </c>
      <c r="EA120" s="362">
        <v>1.2988839615284007</v>
      </c>
      <c r="EB120" s="362">
        <v>1.3027814249106817</v>
      </c>
      <c r="EC120" s="362">
        <v>1.4091330277416185</v>
      </c>
      <c r="ED120" s="362">
        <v>1.7961509605857764</v>
      </c>
      <c r="EE120" s="362">
        <v>1.2411929574576677</v>
      </c>
      <c r="EF120" s="362">
        <v>1.744118833540889</v>
      </c>
      <c r="EG120" s="362">
        <v>1.5209770124941799</v>
      </c>
      <c r="EH120" s="362">
        <v>1.48408228543417</v>
      </c>
      <c r="EI120" s="362">
        <v>1.5134493538167799</v>
      </c>
      <c r="EJ120" s="362">
        <v>1.6803836137635524</v>
      </c>
      <c r="EK120" s="362">
        <v>1.4084970609301097</v>
      </c>
      <c r="EL120" s="362">
        <v>1.6285612383345847</v>
      </c>
      <c r="EM120" s="362">
        <v>1.9516337961942689</v>
      </c>
      <c r="EN120" s="362">
        <v>1.3810289720056828</v>
      </c>
      <c r="EO120" s="362">
        <v>2.1686448811517853</v>
      </c>
      <c r="EP120" s="362">
        <v>2.8722192209783599</v>
      </c>
      <c r="EQ120" s="362">
        <v>1.0167234757649455</v>
      </c>
      <c r="ER120" s="362">
        <v>1.2989362336125643</v>
      </c>
      <c r="ES120" s="362">
        <v>1.386330974464463</v>
      </c>
      <c r="ET120" s="362">
        <v>1.5145721029430015</v>
      </c>
      <c r="EU120" s="362">
        <v>1.3179065230891698</v>
      </c>
      <c r="EV120" s="362">
        <v>1.1144914263742614</v>
      </c>
      <c r="EW120" s="362">
        <v>1.1396986860629588</v>
      </c>
      <c r="EX120" s="362">
        <v>1.2762549962337204</v>
      </c>
      <c r="EY120" s="362">
        <v>2.5164045444674996</v>
      </c>
      <c r="EZ120" s="362">
        <v>1.20596357360898</v>
      </c>
      <c r="FA120" s="362">
        <v>1.7486896152497042</v>
      </c>
      <c r="FB120" s="362">
        <v>1.4269341488943428</v>
      </c>
      <c r="FC120" s="362">
        <v>1.3241234957605457</v>
      </c>
      <c r="FD120" s="362">
        <v>1.4425304136598456</v>
      </c>
      <c r="FE120" s="362">
        <v>1.3428080682251102</v>
      </c>
      <c r="FF120" s="362">
        <v>1.104669597804167</v>
      </c>
      <c r="FG120" s="362">
        <v>1.3135247044594902</v>
      </c>
      <c r="FH120" s="362">
        <v>1.2249353977756128</v>
      </c>
      <c r="FI120" s="410"/>
      <c r="FJ120" s="28">
        <v>12.254263473377275</v>
      </c>
      <c r="FK120" s="28">
        <v>9.1769839167073215</v>
      </c>
      <c r="FL120" s="28">
        <v>10.050228130054286</v>
      </c>
      <c r="FM120" s="28">
        <v>14.806942002377983</v>
      </c>
      <c r="FN120" s="28">
        <v>15.207773727069924</v>
      </c>
      <c r="FO120" s="28">
        <v>17.549458394532394</v>
      </c>
      <c r="FP120" s="28">
        <v>16.005846460102656</v>
      </c>
      <c r="FQ120" s="308">
        <v>17.049261811321774</v>
      </c>
      <c r="FR120" s="362">
        <v>16.128029054503166</v>
      </c>
      <c r="FS120" s="362">
        <v>15.367464624358917</v>
      </c>
      <c r="FT120" s="362">
        <v>18.680961565204278</v>
      </c>
      <c r="FU120" s="362">
        <v>19.003212037148415</v>
      </c>
      <c r="FV120" s="362">
        <f>'EDE''s'!C120</f>
        <v>12.134179015437798</v>
      </c>
      <c r="FW120" s="414"/>
      <c r="FX120" s="414"/>
      <c r="FY120" s="414"/>
      <c r="FZ120" s="414"/>
      <c r="GA120" s="414"/>
      <c r="GB120" s="414"/>
      <c r="GC120" s="414"/>
      <c r="GD120" s="414"/>
    </row>
    <row r="121" spans="1:186" ht="13.8" x14ac:dyDescent="0.3">
      <c r="A121" s="46"/>
      <c r="B121" s="264" t="s">
        <v>18</v>
      </c>
      <c r="C121" s="288">
        <v>3.1179255861078925</v>
      </c>
      <c r="D121" s="288">
        <v>3.5088669247535895</v>
      </c>
      <c r="E121" s="288">
        <v>-0.39094133864569702</v>
      </c>
      <c r="F121" s="285">
        <v>-0.11141526510674124</v>
      </c>
      <c r="G121" s="284"/>
      <c r="H121" s="288">
        <v>3.9155579672446787</v>
      </c>
      <c r="I121" s="288">
        <v>-0.40669104249108923</v>
      </c>
      <c r="J121" s="285">
        <v>-0.10386541225879789</v>
      </c>
      <c r="K121" s="41">
        <v>0</v>
      </c>
      <c r="L121" s="22">
        <v>0.40079859568991982</v>
      </c>
      <c r="M121" s="22">
        <v>0.29723895066592998</v>
      </c>
      <c r="N121" s="22">
        <v>0.32835774928751027</v>
      </c>
      <c r="O121" s="22">
        <v>0.27829830102089126</v>
      </c>
      <c r="P121" s="22">
        <v>0.26064756768130948</v>
      </c>
      <c r="Q121" s="22">
        <v>0.28945584550829356</v>
      </c>
      <c r="R121" s="22">
        <v>0.26458924568279069</v>
      </c>
      <c r="S121" s="22">
        <v>0.27225420958370583</v>
      </c>
      <c r="T121" s="22">
        <v>0.29478717371625046</v>
      </c>
      <c r="U121" s="22">
        <v>0.28047160896975065</v>
      </c>
      <c r="V121" s="22">
        <v>0.31066809197056056</v>
      </c>
      <c r="W121" s="22">
        <v>0.28046398060104683</v>
      </c>
      <c r="X121" s="22">
        <v>0.33480167992047716</v>
      </c>
      <c r="Y121" s="22">
        <v>0.26487948326760807</v>
      </c>
      <c r="Z121" s="22">
        <v>0.26207150505553251</v>
      </c>
      <c r="AA121" s="22">
        <v>0.33514991847186731</v>
      </c>
      <c r="AB121" s="22">
        <v>0.2722478670191521</v>
      </c>
      <c r="AC121" s="22">
        <v>0.25382837445809842</v>
      </c>
      <c r="AD121" s="22">
        <v>0.33488725751329063</v>
      </c>
      <c r="AE121" s="22">
        <v>0.24955692449181086</v>
      </c>
      <c r="AF121" s="22">
        <v>0.25474180180520611</v>
      </c>
      <c r="AG121" s="22">
        <v>0.20579728584180063</v>
      </c>
      <c r="AH121" s="22">
        <v>0.21841103135696119</v>
      </c>
      <c r="AI121" s="22">
        <v>0.31157393445297688</v>
      </c>
      <c r="AJ121" s="22">
        <v>0.23672992070404786</v>
      </c>
      <c r="AK121" s="22">
        <v>0.22624306351058154</v>
      </c>
      <c r="AL121" s="22">
        <v>0.27708021417347783</v>
      </c>
      <c r="AM121" s="22">
        <v>0.31081522730690192</v>
      </c>
      <c r="AN121" s="22">
        <v>0.31165723194088568</v>
      </c>
      <c r="AO121" s="22">
        <v>0.25604428559436743</v>
      </c>
      <c r="AP121" s="22">
        <v>0.25457986964256668</v>
      </c>
      <c r="AQ121" s="22">
        <v>0.32044384086856187</v>
      </c>
      <c r="AR121" s="22">
        <v>0.33878137395750735</v>
      </c>
      <c r="AS121" s="22">
        <v>0.26801354871161359</v>
      </c>
      <c r="AT121" s="22">
        <v>0.30362502226434201</v>
      </c>
      <c r="AU121" s="22">
        <v>0.25046705792505342</v>
      </c>
      <c r="AV121" s="22">
        <v>0.28366115496009936</v>
      </c>
      <c r="AW121" s="22">
        <v>0.267930876010609</v>
      </c>
      <c r="AX121" s="22">
        <v>0.25860553974291373</v>
      </c>
      <c r="AY121" s="22">
        <v>0.29472696958377254</v>
      </c>
      <c r="AZ121" s="22">
        <v>0.28011404402699125</v>
      </c>
      <c r="BA121" s="22">
        <v>0.22485346197676856</v>
      </c>
      <c r="BB121" s="22">
        <v>0.25567764024653455</v>
      </c>
      <c r="BC121" s="22">
        <v>0.30298871830212998</v>
      </c>
      <c r="BD121" s="22">
        <v>0.37830708070234376</v>
      </c>
      <c r="BE121" s="22">
        <v>0.31811958868517393</v>
      </c>
      <c r="BF121" s="22">
        <v>0.41449886834949323</v>
      </c>
      <c r="BG121" s="22">
        <v>0.3408747958783559</v>
      </c>
      <c r="BH121" s="22">
        <v>0.31664862145785289</v>
      </c>
      <c r="BI121" s="22">
        <v>0.44858078815030134</v>
      </c>
      <c r="BJ121" s="22">
        <v>0.35031641254653173</v>
      </c>
      <c r="BK121" s="22">
        <v>0.3699757250453875</v>
      </c>
      <c r="BL121" s="22">
        <v>0.29798516271118947</v>
      </c>
      <c r="BM121" s="22">
        <v>0.32314489408811925</v>
      </c>
      <c r="BN121" s="22">
        <v>0.24894376920605077</v>
      </c>
      <c r="BO121" s="22">
        <v>0.34937114268165553</v>
      </c>
      <c r="BP121" s="22">
        <v>0.31153222263850511</v>
      </c>
      <c r="BQ121" s="22">
        <v>0.3035738795210195</v>
      </c>
      <c r="BR121" s="22">
        <v>0.29258302645935624</v>
      </c>
      <c r="BS121" s="22">
        <v>0.31566554721824097</v>
      </c>
      <c r="BT121" s="22">
        <v>0.33654044106010816</v>
      </c>
      <c r="BU121" s="22">
        <v>0.39939663144341236</v>
      </c>
      <c r="BV121" s="22">
        <v>0.36288618544201728</v>
      </c>
      <c r="BW121" s="22">
        <v>0.44112658296993768</v>
      </c>
      <c r="BX121" s="22">
        <v>0.38820740334940534</v>
      </c>
      <c r="BY121" s="22">
        <v>0.31690694347659099</v>
      </c>
      <c r="BZ121" s="22">
        <v>0.36980497878365753</v>
      </c>
      <c r="CA121" s="22">
        <v>0.38581933208873076</v>
      </c>
      <c r="CB121" s="22">
        <v>0.34749395417207746</v>
      </c>
      <c r="CC121" s="22">
        <v>0.35175427514034868</v>
      </c>
      <c r="CD121" s="22">
        <v>0.35671225915908977</v>
      </c>
      <c r="CE121" s="22">
        <v>0.36180198501421484</v>
      </c>
      <c r="CF121" s="22">
        <v>0.35902146888208436</v>
      </c>
      <c r="CG121" s="22">
        <v>0.47641802382708315</v>
      </c>
      <c r="CH121" s="22">
        <v>0.36141638481958505</v>
      </c>
      <c r="CI121" s="22">
        <v>0.35156688645827189</v>
      </c>
      <c r="CJ121" s="22">
        <v>0.32288080767465221</v>
      </c>
      <c r="CK121" s="22">
        <v>0.31496719663185269</v>
      </c>
      <c r="CL121" s="22">
        <v>0.33307218295402852</v>
      </c>
      <c r="CM121" s="22">
        <v>0.36308179508365579</v>
      </c>
      <c r="CN121" s="22">
        <v>0.41456864699457413</v>
      </c>
      <c r="CO121" s="22">
        <v>0.29696202907757774</v>
      </c>
      <c r="CP121" s="22">
        <v>0.27619351973112227</v>
      </c>
      <c r="CQ121" s="22">
        <v>0.40897827740035186</v>
      </c>
      <c r="CR121" s="299">
        <v>0.40999966765609863</v>
      </c>
      <c r="CS121" s="299">
        <v>0.29274612841478709</v>
      </c>
      <c r="CT121" s="364">
        <v>0.28640410046846282</v>
      </c>
      <c r="CU121" s="364">
        <v>0.28999348512109219</v>
      </c>
      <c r="CV121" s="364">
        <v>0.29403367421189081</v>
      </c>
      <c r="CW121" s="364">
        <v>0.39441389676345223</v>
      </c>
      <c r="CX121" s="364">
        <v>0.46301466697105087</v>
      </c>
      <c r="CY121" s="364">
        <v>0.33402039707777881</v>
      </c>
      <c r="CZ121" s="364">
        <v>0.41613534735547258</v>
      </c>
      <c r="DA121" s="364">
        <v>0.32800845014008195</v>
      </c>
      <c r="DB121" s="364">
        <v>0.416031681952723</v>
      </c>
      <c r="DC121" s="364">
        <v>0.4170851026586479</v>
      </c>
      <c r="DD121" s="364">
        <v>0.38353176338312372</v>
      </c>
      <c r="DE121" s="364">
        <v>0.39356232046426259</v>
      </c>
      <c r="DF121" s="364">
        <v>0.3715131254596637</v>
      </c>
      <c r="DG121" s="364">
        <v>0.33047943328683788</v>
      </c>
      <c r="DH121" s="364">
        <v>0.30005897635338807</v>
      </c>
      <c r="DI121" s="364">
        <v>0.50931678742690178</v>
      </c>
      <c r="DJ121" s="364">
        <v>0.33744275550880887</v>
      </c>
      <c r="DK121" s="364">
        <v>0.37060333231274967</v>
      </c>
      <c r="DL121" s="364">
        <v>0.43308973944166673</v>
      </c>
      <c r="DM121" s="364">
        <v>0.3396690937334052</v>
      </c>
      <c r="DN121" s="364">
        <v>0.48638854220184935</v>
      </c>
      <c r="DO121" s="364">
        <v>0.37423835372074082</v>
      </c>
      <c r="DP121" s="364">
        <v>0.39874134005992812</v>
      </c>
      <c r="DQ121" s="364">
        <v>0.32923068532476601</v>
      </c>
      <c r="DR121" s="364">
        <v>0.38356105576208616</v>
      </c>
      <c r="DS121" s="364">
        <v>0.2680939472303957</v>
      </c>
      <c r="DT121" s="364">
        <v>0.35579590217360502</v>
      </c>
      <c r="DU121" s="364">
        <v>0.37844100181924512</v>
      </c>
      <c r="DV121" s="364">
        <v>0.41917717836967899</v>
      </c>
      <c r="DW121" s="364">
        <v>0.44980219375155861</v>
      </c>
      <c r="DX121" s="364">
        <v>0.39899341560151586</v>
      </c>
      <c r="DY121" s="364">
        <v>0.43158455509534388</v>
      </c>
      <c r="DZ121" s="364">
        <v>0.37955640987284961</v>
      </c>
      <c r="EA121" s="364">
        <v>0.3708900961959769</v>
      </c>
      <c r="EB121" s="364">
        <v>0.3792262521314671</v>
      </c>
      <c r="EC121" s="364">
        <v>0.42505970445457197</v>
      </c>
      <c r="ED121" s="364">
        <v>0.40046483404295735</v>
      </c>
      <c r="EE121" s="364">
        <v>0.35913749080162366</v>
      </c>
      <c r="EF121" s="364">
        <v>0.62237564803113632</v>
      </c>
      <c r="EG121" s="364">
        <v>0.39715788967368915</v>
      </c>
      <c r="EH121" s="364">
        <v>0.40756335187829063</v>
      </c>
      <c r="EI121" s="364">
        <v>0.45519045951586301</v>
      </c>
      <c r="EJ121" s="364">
        <v>0.46938233671507962</v>
      </c>
      <c r="EK121" s="364">
        <v>0.426616458635869</v>
      </c>
      <c r="EL121" s="364">
        <v>0.45071464749730933</v>
      </c>
      <c r="EM121" s="364">
        <v>0.38700702076348226</v>
      </c>
      <c r="EN121" s="364">
        <v>0.43983989466866008</v>
      </c>
      <c r="EO121" s="364">
        <v>0.42311050323963567</v>
      </c>
      <c r="EP121" s="364">
        <v>0.36032218188314236</v>
      </c>
      <c r="EQ121" s="364">
        <v>0.38100621989266059</v>
      </c>
      <c r="ER121" s="364">
        <v>0.30673305567290227</v>
      </c>
      <c r="ES121" s="364">
        <v>0.32893497988273124</v>
      </c>
      <c r="ET121" s="364">
        <v>0.42718489044514374</v>
      </c>
      <c r="EU121" s="364">
        <v>0.42002045784479852</v>
      </c>
      <c r="EV121" s="364">
        <v>0.42171474122391461</v>
      </c>
      <c r="EW121" s="364">
        <v>0.359883949095336</v>
      </c>
      <c r="EX121" s="364">
        <v>0.47682640330826243</v>
      </c>
      <c r="EY121" s="364">
        <v>0.38842605023715865</v>
      </c>
      <c r="EZ121" s="364">
        <v>0.33460777631996436</v>
      </c>
      <c r="FA121" s="364">
        <v>0.35109575863042375</v>
      </c>
      <c r="FB121" s="364">
        <v>0.34301287444431677</v>
      </c>
      <c r="FC121" s="364">
        <v>0.40489047332148204</v>
      </c>
      <c r="FD121" s="364">
        <v>0.32987641251187133</v>
      </c>
      <c r="FE121" s="364">
        <v>0.37522959065781142</v>
      </c>
      <c r="FF121" s="364">
        <v>0.29592149518494432</v>
      </c>
      <c r="FG121" s="364">
        <v>0.33003586139113655</v>
      </c>
      <c r="FH121" s="364">
        <v>0.35325534364594158</v>
      </c>
      <c r="FI121" s="410"/>
      <c r="FJ121" s="22">
        <v>3.5580313203779594</v>
      </c>
      <c r="FK121" s="22">
        <v>3.2979470636547812</v>
      </c>
      <c r="FL121" s="22">
        <v>3.3544806565999075</v>
      </c>
      <c r="FM121" s="22">
        <v>3.6203587384651854</v>
      </c>
      <c r="FN121" s="22">
        <v>3.9283211917242102</v>
      </c>
      <c r="FO121" s="22">
        <v>4.418450972099591</v>
      </c>
      <c r="FP121" s="22">
        <v>4.27912721953484</v>
      </c>
      <c r="FQ121" s="309">
        <v>4.3418865987915387</v>
      </c>
      <c r="FR121" s="364">
        <v>4.6298942232933982</v>
      </c>
      <c r="FS121" s="364">
        <v>4.563867781256949</v>
      </c>
      <c r="FT121" s="364">
        <v>5.1798960941413394</v>
      </c>
      <c r="FU121" s="364">
        <v>4.7340033273943467</v>
      </c>
      <c r="FV121" s="364">
        <f>'EDE''s'!C121</f>
        <v>3.1179255861078925</v>
      </c>
      <c r="FW121" s="414"/>
      <c r="FX121" s="414"/>
      <c r="FY121" s="414"/>
      <c r="FZ121" s="414"/>
      <c r="GA121" s="414"/>
      <c r="GB121" s="414"/>
      <c r="GC121" s="414"/>
      <c r="GD121" s="414"/>
    </row>
    <row r="122" spans="1:186" ht="13.8" x14ac:dyDescent="0.3">
      <c r="A122" s="46"/>
      <c r="B122" s="264" t="s">
        <v>19</v>
      </c>
      <c r="C122" s="288">
        <v>6.3854008780298672</v>
      </c>
      <c r="D122" s="288">
        <v>7.3531614940848655</v>
      </c>
      <c r="E122" s="288">
        <v>-0.9677606160549983</v>
      </c>
      <c r="F122" s="285">
        <v>-0.13161150028236127</v>
      </c>
      <c r="G122" s="284"/>
      <c r="H122" s="288">
        <v>6.4749437550022222</v>
      </c>
      <c r="I122" s="288">
        <v>0.87821773908264333</v>
      </c>
      <c r="J122" s="285">
        <v>0.13563326143245269</v>
      </c>
      <c r="K122" s="41">
        <v>0</v>
      </c>
      <c r="L122" s="22">
        <v>0.5309032231267653</v>
      </c>
      <c r="M122" s="22">
        <v>0.6264630509102026</v>
      </c>
      <c r="N122" s="22">
        <v>0.50535275193050455</v>
      </c>
      <c r="O122" s="22">
        <v>0.63733209680922753</v>
      </c>
      <c r="P122" s="22">
        <v>0.42714786476474204</v>
      </c>
      <c r="Q122" s="22">
        <v>0.62068274742638785</v>
      </c>
      <c r="R122" s="22">
        <v>0.53605341042223487</v>
      </c>
      <c r="S122" s="22">
        <v>0.57968013326491508</v>
      </c>
      <c r="T122" s="22">
        <v>0.52848126302851117</v>
      </c>
      <c r="U122" s="22">
        <v>0.41704836780401483</v>
      </c>
      <c r="V122" s="22">
        <v>0.38655824691494661</v>
      </c>
      <c r="W122" s="22">
        <v>0.41005945657493453</v>
      </c>
      <c r="X122" s="22">
        <v>0.3703464018665783</v>
      </c>
      <c r="Y122" s="22">
        <v>0.3878129965191337</v>
      </c>
      <c r="Z122" s="22">
        <v>0.29795541397070346</v>
      </c>
      <c r="AA122" s="22">
        <v>0.37792701399110301</v>
      </c>
      <c r="AB122" s="22">
        <v>0.18595471684784529</v>
      </c>
      <c r="AC122" s="22">
        <v>0.2239681915968578</v>
      </c>
      <c r="AD122" s="22">
        <v>0.32955300396007375</v>
      </c>
      <c r="AE122" s="22">
        <v>0.35809909384763122</v>
      </c>
      <c r="AF122" s="22">
        <v>0.47170669097720813</v>
      </c>
      <c r="AG122" s="22">
        <v>0.29152468210996674</v>
      </c>
      <c r="AH122" s="22">
        <v>0.35107073931024874</v>
      </c>
      <c r="AI122" s="22">
        <v>0.45877282827229149</v>
      </c>
      <c r="AJ122" s="22">
        <v>0.41957137754408957</v>
      </c>
      <c r="AK122" s="22">
        <v>0.32546163762385649</v>
      </c>
      <c r="AL122" s="22">
        <v>0.32102996606499146</v>
      </c>
      <c r="AM122" s="22">
        <v>0.35384320796477686</v>
      </c>
      <c r="AN122" s="22">
        <v>0.33628796884175716</v>
      </c>
      <c r="AO122" s="22">
        <v>0.36871663641228508</v>
      </c>
      <c r="AP122" s="22">
        <v>0.39766858774199298</v>
      </c>
      <c r="AQ122" s="22">
        <v>0.44049012771425577</v>
      </c>
      <c r="AR122" s="22">
        <v>0.329561686515569</v>
      </c>
      <c r="AS122" s="22">
        <v>0.26954646583111147</v>
      </c>
      <c r="AT122" s="22">
        <v>0.45082708252735976</v>
      </c>
      <c r="AU122" s="22">
        <v>0.59866113934373177</v>
      </c>
      <c r="AV122" s="22">
        <v>0.49859700848336685</v>
      </c>
      <c r="AW122" s="22">
        <v>0.72414733782720675</v>
      </c>
      <c r="AX122" s="22">
        <v>0.78975550339658951</v>
      </c>
      <c r="AY122" s="22">
        <v>0.50170509189246848</v>
      </c>
      <c r="AZ122" s="22">
        <v>0.3506039754607998</v>
      </c>
      <c r="BA122" s="22">
        <v>0.59277182279503071</v>
      </c>
      <c r="BB122" s="22">
        <v>0.68023132945260234</v>
      </c>
      <c r="BC122" s="22">
        <v>0.58114302793624062</v>
      </c>
      <c r="BD122" s="22">
        <v>0.54998696435343197</v>
      </c>
      <c r="BE122" s="22">
        <v>0.54356249086065445</v>
      </c>
      <c r="BF122" s="22">
        <v>0.61131316355246368</v>
      </c>
      <c r="BG122" s="22">
        <v>0.60435672323338596</v>
      </c>
      <c r="BH122" s="22">
        <v>0.64592939653626713</v>
      </c>
      <c r="BI122" s="22">
        <v>0.80531407670968846</v>
      </c>
      <c r="BJ122" s="22">
        <v>0.3930129897242845</v>
      </c>
      <c r="BK122" s="22">
        <v>0.63605801456774347</v>
      </c>
      <c r="BL122" s="22">
        <v>0.99697715754405902</v>
      </c>
      <c r="BM122" s="22">
        <v>0.96339551045415539</v>
      </c>
      <c r="BN122" s="22">
        <v>0.6856624931268821</v>
      </c>
      <c r="BO122" s="22">
        <v>0.53809512635931278</v>
      </c>
      <c r="BP122" s="22">
        <v>0.50825045145881131</v>
      </c>
      <c r="BQ122" s="22">
        <v>0.86138387615752443</v>
      </c>
      <c r="BR122" s="22">
        <v>0.54131648512895758</v>
      </c>
      <c r="BS122" s="22">
        <v>0.6926609195402299</v>
      </c>
      <c r="BT122" s="22">
        <v>0.72665950200487772</v>
      </c>
      <c r="BU122" s="22">
        <v>1.224597701572657</v>
      </c>
      <c r="BV122" s="22">
        <v>0.93106632052180893</v>
      </c>
      <c r="BW122" s="22">
        <v>0.75636694187521414</v>
      </c>
      <c r="BX122" s="22">
        <v>0.83855841160134981</v>
      </c>
      <c r="BY122" s="22">
        <v>0.783417592910023</v>
      </c>
      <c r="BZ122" s="22">
        <v>0.56832931600136782</v>
      </c>
      <c r="CA122" s="22">
        <v>0.9530983369876338</v>
      </c>
      <c r="CB122" s="22">
        <v>0.76283267225457063</v>
      </c>
      <c r="CC122" s="22">
        <v>0.8292537408474443</v>
      </c>
      <c r="CD122" s="22">
        <v>0.890471246324812</v>
      </c>
      <c r="CE122" s="22">
        <v>0.6748566224051874</v>
      </c>
      <c r="CF122" s="22">
        <v>0.85815530230928072</v>
      </c>
      <c r="CG122" s="22">
        <v>0.602793019426626</v>
      </c>
      <c r="CH122" s="22">
        <v>0.89913753682484066</v>
      </c>
      <c r="CI122" s="22">
        <v>0.90421290599439019</v>
      </c>
      <c r="CJ122" s="22">
        <v>0.69595386836916329</v>
      </c>
      <c r="CK122" s="22">
        <v>0.86247770606190821</v>
      </c>
      <c r="CL122" s="22">
        <v>0.77629203435221539</v>
      </c>
      <c r="CM122" s="22">
        <v>0.59447041296272074</v>
      </c>
      <c r="CN122" s="22">
        <v>0.58754755373859668</v>
      </c>
      <c r="CO122" s="22">
        <v>0.61953886032306948</v>
      </c>
      <c r="CP122" s="22">
        <v>0.8425247446256382</v>
      </c>
      <c r="CQ122" s="22">
        <v>0.36585204255888171</v>
      </c>
      <c r="CR122" s="299">
        <v>1.0295224362824835</v>
      </c>
      <c r="CS122" s="299">
        <v>0.81458058526096822</v>
      </c>
      <c r="CT122" s="364">
        <v>0.63305784402327914</v>
      </c>
      <c r="CU122" s="364">
        <v>0.83703664692989643</v>
      </c>
      <c r="CV122" s="364">
        <v>0.59329863009520489</v>
      </c>
      <c r="CW122" s="364">
        <v>0.74493903609777634</v>
      </c>
      <c r="CX122" s="364">
        <v>0.51866388111622042</v>
      </c>
      <c r="CY122" s="364">
        <v>0.64612382792716616</v>
      </c>
      <c r="CZ122" s="364">
        <v>1.1163576167416722</v>
      </c>
      <c r="DA122" s="364">
        <v>0.58076169915864684</v>
      </c>
      <c r="DB122" s="364">
        <v>0.7587929496687007</v>
      </c>
      <c r="DC122" s="364">
        <v>1.1220283992676026</v>
      </c>
      <c r="DD122" s="364">
        <v>0.90206407226587548</v>
      </c>
      <c r="DE122" s="364">
        <v>0.55807308974399783</v>
      </c>
      <c r="DF122" s="364">
        <v>0.85563657760814249</v>
      </c>
      <c r="DG122" s="364">
        <v>0.79939830614326057</v>
      </c>
      <c r="DH122" s="364">
        <v>0.71598091260154906</v>
      </c>
      <c r="DI122" s="364">
        <v>0.72739519971108058</v>
      </c>
      <c r="DJ122" s="364">
        <v>0.57109687026032074</v>
      </c>
      <c r="DK122" s="364">
        <v>0.61289356570908593</v>
      </c>
      <c r="DL122" s="364">
        <v>0.73598235926962374</v>
      </c>
      <c r="DM122" s="364">
        <v>0.54751567694834358</v>
      </c>
      <c r="DN122" s="364">
        <v>0.82409912087711679</v>
      </c>
      <c r="DO122" s="364">
        <v>0.35162533288460907</v>
      </c>
      <c r="DP122" s="364">
        <v>0.62015477349358905</v>
      </c>
      <c r="DQ122" s="364">
        <v>0.68200065856616032</v>
      </c>
      <c r="DR122" s="364">
        <v>0.50742780619208105</v>
      </c>
      <c r="DS122" s="364">
        <v>0.4888671565927174</v>
      </c>
      <c r="DT122" s="364">
        <v>0.43746507958940767</v>
      </c>
      <c r="DU122" s="364">
        <v>0.4735444517201276</v>
      </c>
      <c r="DV122" s="364">
        <v>0.52122986930019899</v>
      </c>
      <c r="DW122" s="364">
        <v>0.5980550107563205</v>
      </c>
      <c r="DX122" s="364">
        <v>0.71624039322206789</v>
      </c>
      <c r="DY122" s="364">
        <v>0.55775047102599196</v>
      </c>
      <c r="DZ122" s="364">
        <v>0.72872664308796797</v>
      </c>
      <c r="EA122" s="364">
        <v>0.59808036284287991</v>
      </c>
      <c r="EB122" s="364">
        <v>0.58596863908565766</v>
      </c>
      <c r="EC122" s="364">
        <v>0.63286258228442627</v>
      </c>
      <c r="ED122" s="364">
        <v>0.93196405710518937</v>
      </c>
      <c r="EE122" s="364">
        <v>0.55024450041111794</v>
      </c>
      <c r="EF122" s="364">
        <v>0.73964726444228879</v>
      </c>
      <c r="EG122" s="364">
        <v>0.72333468059267447</v>
      </c>
      <c r="EH122" s="364">
        <v>0.77512539195344565</v>
      </c>
      <c r="EI122" s="364">
        <v>0.70642554266459012</v>
      </c>
      <c r="EJ122" s="364">
        <v>0.82937109646283258</v>
      </c>
      <c r="EK122" s="364">
        <v>0.64073558100457628</v>
      </c>
      <c r="EL122" s="364">
        <v>0.82203932231936994</v>
      </c>
      <c r="EM122" s="364">
        <v>0.88629024561233949</v>
      </c>
      <c r="EN122" s="364">
        <v>0.54089894315913056</v>
      </c>
      <c r="EO122" s="364">
        <v>1.2378222119468731</v>
      </c>
      <c r="EP122" s="364">
        <v>2.0143059086478137</v>
      </c>
      <c r="EQ122" s="364">
        <v>0.51185690522037053</v>
      </c>
      <c r="ER122" s="364">
        <v>0.62502340562843695</v>
      </c>
      <c r="ES122" s="364">
        <v>0.55351586157128729</v>
      </c>
      <c r="ET122" s="364">
        <v>0.66871525730702785</v>
      </c>
      <c r="EU122" s="364">
        <v>0.5779874738660663</v>
      </c>
      <c r="EV122" s="364">
        <v>0.623035526737858</v>
      </c>
      <c r="EW122" s="364">
        <v>0.58191461847732262</v>
      </c>
      <c r="EX122" s="364">
        <v>0.59333156567369738</v>
      </c>
      <c r="EY122" s="364">
        <v>1.921414248593682</v>
      </c>
      <c r="EZ122" s="364">
        <v>0.67894723632239973</v>
      </c>
      <c r="FA122" s="364">
        <v>1.1455979781887988</v>
      </c>
      <c r="FB122" s="364">
        <v>0.80288680520798295</v>
      </c>
      <c r="FC122" s="364">
        <v>0.49348670033525704</v>
      </c>
      <c r="FD122" s="364">
        <v>0.79255394339424867</v>
      </c>
      <c r="FE122" s="364">
        <v>0.62762700205185751</v>
      </c>
      <c r="FF122" s="364">
        <v>0.46056720111630967</v>
      </c>
      <c r="FG122" s="364">
        <v>0.70525023505426676</v>
      </c>
      <c r="FH122" s="364">
        <v>0.67848377635874491</v>
      </c>
      <c r="FI122" s="410"/>
      <c r="FJ122" s="22">
        <v>6.2057626129773871</v>
      </c>
      <c r="FK122" s="22">
        <v>4.1046917732696411</v>
      </c>
      <c r="FL122" s="22">
        <v>4.6116658841257774</v>
      </c>
      <c r="FM122" s="22">
        <v>7.0281744392442427</v>
      </c>
      <c r="FN122" s="22">
        <v>8.2680564973079154</v>
      </c>
      <c r="FO122" s="22">
        <v>9.9395084053069471</v>
      </c>
      <c r="FP122" s="22">
        <v>8.6089559875473309</v>
      </c>
      <c r="FQ122" s="309">
        <v>9.3951635525696169</v>
      </c>
      <c r="FR122" s="364">
        <v>8.2017610840230049</v>
      </c>
      <c r="FS122" s="364">
        <v>6.9295426763895094</v>
      </c>
      <c r="FT122" s="364">
        <v>8.8240089039385072</v>
      </c>
      <c r="FU122" s="364">
        <v>10.449821926829568</v>
      </c>
      <c r="FV122" s="364">
        <f>'EDE''s'!C122</f>
        <v>6.3854008780298672</v>
      </c>
      <c r="FW122" s="414"/>
      <c r="FX122" s="414"/>
      <c r="FY122" s="414"/>
      <c r="FZ122" s="414"/>
      <c r="GA122" s="414"/>
      <c r="GB122" s="414"/>
      <c r="GC122" s="414"/>
      <c r="GD122" s="414"/>
    </row>
    <row r="123" spans="1:186" ht="13.8" x14ac:dyDescent="0.3">
      <c r="A123" s="46"/>
      <c r="B123" s="264" t="s">
        <v>20</v>
      </c>
      <c r="C123" s="288">
        <v>2.6308525513000407</v>
      </c>
      <c r="D123" s="288">
        <v>3.2088253915457807</v>
      </c>
      <c r="E123" s="288">
        <v>-0.57797284024574003</v>
      </c>
      <c r="F123" s="285">
        <v>-0.18011975402853392</v>
      </c>
      <c r="G123" s="284"/>
      <c r="H123" s="288">
        <v>3.3017677474984142</v>
      </c>
      <c r="I123" s="288">
        <v>-9.2942355952633449E-2</v>
      </c>
      <c r="J123" s="285">
        <v>-2.8149271257207981E-2</v>
      </c>
      <c r="K123" s="41">
        <v>0</v>
      </c>
      <c r="L123" s="22">
        <v>0.5785420921319776</v>
      </c>
      <c r="M123" s="22">
        <v>0.51626547344272777</v>
      </c>
      <c r="N123" s="22">
        <v>0.14800482087769787</v>
      </c>
      <c r="O123" s="22">
        <v>0.44773437501740471</v>
      </c>
      <c r="P123" s="22">
        <v>8.7882860805475416E-2</v>
      </c>
      <c r="Q123" s="22">
        <v>4.1635801186902417E-2</v>
      </c>
      <c r="R123" s="22">
        <v>0.16162064749414909</v>
      </c>
      <c r="S123" s="22">
        <v>0.10189000744618128</v>
      </c>
      <c r="T123" s="22">
        <v>0.14924771957799388</v>
      </c>
      <c r="U123" s="22">
        <v>5.5567847149256215E-2</v>
      </c>
      <c r="V123" s="22">
        <v>0.11494123595816501</v>
      </c>
      <c r="W123" s="22">
        <v>8.7136658933997677E-2</v>
      </c>
      <c r="X123" s="22">
        <v>8.7018523028495692E-2</v>
      </c>
      <c r="Y123" s="22">
        <v>5.7659884668766932E-2</v>
      </c>
      <c r="Z123" s="22">
        <v>0.20277158727496211</v>
      </c>
      <c r="AA123" s="22">
        <v>0.14090121635596606</v>
      </c>
      <c r="AB123" s="22">
        <v>0.10676101594063898</v>
      </c>
      <c r="AC123" s="22">
        <v>0.10157588958788313</v>
      </c>
      <c r="AD123" s="22">
        <v>0.14507770831073016</v>
      </c>
      <c r="AE123" s="22">
        <v>0.20866947646032541</v>
      </c>
      <c r="AF123" s="22">
        <v>0.19243665124539791</v>
      </c>
      <c r="AG123" s="22">
        <v>0.17496864687615252</v>
      </c>
      <c r="AH123" s="22">
        <v>0.19274247516021561</v>
      </c>
      <c r="AI123" s="22">
        <v>0.16376200487336476</v>
      </c>
      <c r="AJ123" s="22">
        <v>0.14568366402169253</v>
      </c>
      <c r="AK123" s="22">
        <v>0.16474184698547772</v>
      </c>
      <c r="AL123" s="22">
        <v>0.12086515653678052</v>
      </c>
      <c r="AM123" s="22">
        <v>0.17640843355695135</v>
      </c>
      <c r="AN123" s="22">
        <v>9.9197440873863368E-2</v>
      </c>
      <c r="AO123" s="22">
        <v>0.14169402196153322</v>
      </c>
      <c r="AP123" s="22">
        <v>0.23664234176318405</v>
      </c>
      <c r="AQ123" s="22">
        <v>0.25610339373754326</v>
      </c>
      <c r="AR123" s="22">
        <v>0.10152900870630166</v>
      </c>
      <c r="AS123" s="22">
        <v>9.7097498807652907E-2</v>
      </c>
      <c r="AT123" s="22">
        <v>0.32586191408430593</v>
      </c>
      <c r="AU123" s="22">
        <v>0.21825686829331437</v>
      </c>
      <c r="AV123" s="22">
        <v>0.38998885299947617</v>
      </c>
      <c r="AW123" s="22">
        <v>0.7423485973836278</v>
      </c>
      <c r="AX123" s="22">
        <v>0.4150754280931489</v>
      </c>
      <c r="AY123" s="22">
        <v>0.16170134375863515</v>
      </c>
      <c r="AZ123" s="22">
        <v>0.40429284420706907</v>
      </c>
      <c r="BA123" s="22">
        <v>0.38136501484543872</v>
      </c>
      <c r="BB123" s="22">
        <v>0.35938746152686923</v>
      </c>
      <c r="BC123" s="22">
        <v>0.29842303686971172</v>
      </c>
      <c r="BD123" s="22">
        <v>0.2441616016777251</v>
      </c>
      <c r="BE123" s="22">
        <v>0.18412907893105709</v>
      </c>
      <c r="BF123" s="22">
        <v>0.35088352489656088</v>
      </c>
      <c r="BG123" s="22">
        <v>0.22665203947923543</v>
      </c>
      <c r="BH123" s="22">
        <v>0.29743743666074723</v>
      </c>
      <c r="BI123" s="22">
        <v>0.41575955349745719</v>
      </c>
      <c r="BJ123" s="22">
        <v>0.25135271936207937</v>
      </c>
      <c r="BK123" s="22">
        <v>0.2694458013838627</v>
      </c>
      <c r="BL123" s="22">
        <v>0.27139575751394979</v>
      </c>
      <c r="BM123" s="22">
        <v>0.21486883250512673</v>
      </c>
      <c r="BN123" s="22">
        <v>0.15450741082798758</v>
      </c>
      <c r="BO123" s="22">
        <v>0.21476661026641472</v>
      </c>
      <c r="BP123" s="22">
        <v>0.26371802557017748</v>
      </c>
      <c r="BQ123" s="22">
        <v>0.31301268014103156</v>
      </c>
      <c r="BR123" s="22">
        <v>0.1414887799349098</v>
      </c>
      <c r="BS123" s="22">
        <v>0.20364243037405505</v>
      </c>
      <c r="BT123" s="22">
        <v>0.25511373099801715</v>
      </c>
      <c r="BU123" s="22">
        <v>0.29486147326297946</v>
      </c>
      <c r="BV123" s="22">
        <v>0.27066559283091424</v>
      </c>
      <c r="BW123" s="22">
        <v>0.22972622651816052</v>
      </c>
      <c r="BX123" s="22">
        <v>0.32561035317257486</v>
      </c>
      <c r="BY123" s="22">
        <v>0.24913844014985823</v>
      </c>
      <c r="BZ123" s="22">
        <v>0.24768887593545827</v>
      </c>
      <c r="CA123" s="22">
        <v>0.3135063488495835</v>
      </c>
      <c r="CB123" s="22">
        <v>0.21704909894093855</v>
      </c>
      <c r="CC123" s="22">
        <v>0.22600594805106072</v>
      </c>
      <c r="CD123" s="22">
        <v>0.27505197837245232</v>
      </c>
      <c r="CE123" s="22">
        <v>0.28708095004385681</v>
      </c>
      <c r="CF123" s="22">
        <v>0.27678936442032087</v>
      </c>
      <c r="CG123" s="22">
        <v>0.25370623505794121</v>
      </c>
      <c r="CH123" s="22">
        <v>0.16503834118393651</v>
      </c>
      <c r="CI123" s="22">
        <v>0.17597921048502696</v>
      </c>
      <c r="CJ123" s="22">
        <v>0.25572632421707792</v>
      </c>
      <c r="CK123" s="22">
        <v>0.24011649608481817</v>
      </c>
      <c r="CL123" s="22">
        <v>0.30134813706017471</v>
      </c>
      <c r="CM123" s="22">
        <v>0.31791212871012969</v>
      </c>
      <c r="CN123" s="22">
        <v>0.25213498171494775</v>
      </c>
      <c r="CO123" s="22">
        <v>0.27886002836729251</v>
      </c>
      <c r="CP123" s="22">
        <v>0.29467257165999383</v>
      </c>
      <c r="CQ123" s="22">
        <v>0.30547943405882566</v>
      </c>
      <c r="CR123" s="299">
        <v>0.36852037974017549</v>
      </c>
      <c r="CS123" s="299">
        <v>0.27012202223572135</v>
      </c>
      <c r="CT123" s="364">
        <v>0.30766749138823035</v>
      </c>
      <c r="CU123" s="364">
        <v>0.22054874022702742</v>
      </c>
      <c r="CV123" s="364">
        <v>0.24456038953399706</v>
      </c>
      <c r="CW123" s="364">
        <v>0.25905208185870732</v>
      </c>
      <c r="CX123" s="364">
        <v>0.24721974583917639</v>
      </c>
      <c r="CY123" s="364">
        <v>0.29948029065710846</v>
      </c>
      <c r="CZ123" s="364">
        <v>0.29014096884434304</v>
      </c>
      <c r="DA123" s="364">
        <v>0.30145952288148914</v>
      </c>
      <c r="DB123" s="364">
        <v>0.2527988531701485</v>
      </c>
      <c r="DC123" s="364">
        <v>0.25064117358449328</v>
      </c>
      <c r="DD123" s="364">
        <v>0.28488986507861863</v>
      </c>
      <c r="DE123" s="364">
        <v>0.30855089807653541</v>
      </c>
      <c r="DF123" s="364">
        <v>0.23525387702569042</v>
      </c>
      <c r="DG123" s="364">
        <v>0.34435638678747671</v>
      </c>
      <c r="DH123" s="364">
        <v>2.927452455933997E-2</v>
      </c>
      <c r="DI123" s="364">
        <v>0.29492323185544134</v>
      </c>
      <c r="DJ123" s="364">
        <v>0.28098774819879041</v>
      </c>
      <c r="DK123" s="364">
        <v>0.26313478609057339</v>
      </c>
      <c r="DL123" s="364">
        <v>0.32098305176380854</v>
      </c>
      <c r="DM123" s="364">
        <v>0.35390108715195462</v>
      </c>
      <c r="DN123" s="364">
        <v>0.25082440072103263</v>
      </c>
      <c r="DO123" s="364">
        <v>0.3292938898775013</v>
      </c>
      <c r="DP123" s="364">
        <v>0.38510174167315442</v>
      </c>
      <c r="DQ123" s="364">
        <v>0.28404804706296699</v>
      </c>
      <c r="DR123" s="364">
        <v>0.12146388596610423</v>
      </c>
      <c r="DS123" s="364">
        <v>0.32795468614256179</v>
      </c>
      <c r="DT123" s="364">
        <v>0.31204638009141367</v>
      </c>
      <c r="DU123" s="364">
        <v>0.34619279020400234</v>
      </c>
      <c r="DV123" s="364">
        <v>0.33726634425148383</v>
      </c>
      <c r="DW123" s="364">
        <v>0.35317413468576814</v>
      </c>
      <c r="DX123" s="364">
        <v>0.31960376047755151</v>
      </c>
      <c r="DY123" s="364">
        <v>0.39747997678932318</v>
      </c>
      <c r="DZ123" s="364">
        <v>0.35980891687858385</v>
      </c>
      <c r="EA123" s="364">
        <v>0.32991350248954393</v>
      </c>
      <c r="EB123" s="364">
        <v>0.33758653369355707</v>
      </c>
      <c r="EC123" s="364">
        <v>0.35121074100262029</v>
      </c>
      <c r="ED123" s="364">
        <v>0.46372206943762961</v>
      </c>
      <c r="EE123" s="364">
        <v>0.33181096624492606</v>
      </c>
      <c r="EF123" s="364">
        <v>0.38209592106746404</v>
      </c>
      <c r="EG123" s="364">
        <v>0.40048444222781643</v>
      </c>
      <c r="EH123" s="364">
        <v>0.30139354160243353</v>
      </c>
      <c r="EI123" s="364">
        <v>0.35183335163632673</v>
      </c>
      <c r="EJ123" s="364">
        <v>0.38163018058564024</v>
      </c>
      <c r="EK123" s="364">
        <v>0.34114502128966456</v>
      </c>
      <c r="EL123" s="364">
        <v>0.35580726851790545</v>
      </c>
      <c r="EM123" s="364">
        <v>0.67833652981844705</v>
      </c>
      <c r="EN123" s="364">
        <v>0.40029013417789211</v>
      </c>
      <c r="EO123" s="364">
        <v>0.50771216596527657</v>
      </c>
      <c r="EP123" s="364">
        <v>0.497591130447404</v>
      </c>
      <c r="EQ123" s="364">
        <v>0.12386035065191442</v>
      </c>
      <c r="ER123" s="364">
        <v>0.36717977231122523</v>
      </c>
      <c r="ES123" s="364">
        <v>0.50388013301044443</v>
      </c>
      <c r="ET123" s="364">
        <v>0.41867195519082978</v>
      </c>
      <c r="EU123" s="364">
        <v>0.31989859137830501</v>
      </c>
      <c r="EV123" s="364">
        <v>6.9741158412488832E-2</v>
      </c>
      <c r="EW123" s="364">
        <v>0.19790011849030023</v>
      </c>
      <c r="EX123" s="364">
        <v>0.20609702725176052</v>
      </c>
      <c r="EY123" s="364">
        <v>0.20656424563665857</v>
      </c>
      <c r="EZ123" s="364">
        <v>0.19240856096661607</v>
      </c>
      <c r="FA123" s="364">
        <v>0.25199587843048155</v>
      </c>
      <c r="FB123" s="364">
        <v>0.28103446924204289</v>
      </c>
      <c r="FC123" s="364">
        <v>0.4257463221038067</v>
      </c>
      <c r="FD123" s="364">
        <v>0.32010005775372574</v>
      </c>
      <c r="FE123" s="364">
        <v>0.33995147551544141</v>
      </c>
      <c r="FF123" s="364">
        <v>0.34818090150291281</v>
      </c>
      <c r="FG123" s="364">
        <v>0.2782386080140869</v>
      </c>
      <c r="FH123" s="364">
        <v>0.19319627777092618</v>
      </c>
      <c r="FI123" s="410"/>
      <c r="FJ123" s="22">
        <v>2.490469540021929</v>
      </c>
      <c r="FK123" s="22">
        <v>1.7743450797828992</v>
      </c>
      <c r="FL123" s="22">
        <v>2.0840815893286009</v>
      </c>
      <c r="FM123" s="22">
        <v>4.1584088246685553</v>
      </c>
      <c r="FN123" s="22">
        <v>3.0113960380377991</v>
      </c>
      <c r="FO123" s="22">
        <v>3.1914990171258548</v>
      </c>
      <c r="FP123" s="22">
        <v>3.1177632530204855</v>
      </c>
      <c r="FQ123" s="309">
        <v>3.3122116599606182</v>
      </c>
      <c r="FR123" s="364">
        <v>3.2963737471867631</v>
      </c>
      <c r="FS123" s="364">
        <v>3.8740541667124582</v>
      </c>
      <c r="FT123" s="364">
        <v>4.6770565671244313</v>
      </c>
      <c r="FU123" s="364">
        <v>3.8193867829245005</v>
      </c>
      <c r="FV123" s="364">
        <f>'EDE''s'!C123</f>
        <v>2.6308525513000407</v>
      </c>
      <c r="FW123" s="414"/>
      <c r="FX123" s="414"/>
      <c r="FY123" s="414"/>
      <c r="FZ123" s="414"/>
      <c r="GA123" s="414"/>
      <c r="GB123" s="414"/>
      <c r="GC123" s="414"/>
      <c r="GD123" s="414"/>
    </row>
    <row r="124" spans="1:186" ht="13.8" x14ac:dyDescent="0.3">
      <c r="A124" s="46"/>
      <c r="B124" s="263" t="s">
        <v>43</v>
      </c>
      <c r="C124" s="286">
        <v>7.2885580109752643</v>
      </c>
      <c r="D124" s="286">
        <v>7.4834655372012282</v>
      </c>
      <c r="E124" s="286">
        <v>-0.19490752622596386</v>
      </c>
      <c r="F124" s="289">
        <v>-2.6045089037566159E-2</v>
      </c>
      <c r="G124" s="287"/>
      <c r="H124" s="286">
        <v>10.001304936750174</v>
      </c>
      <c r="I124" s="286">
        <v>-2.5178393995489454</v>
      </c>
      <c r="J124" s="289">
        <v>-0.25175108803022783</v>
      </c>
      <c r="K124" s="41">
        <v>0</v>
      </c>
      <c r="L124" s="28">
        <v>1.0010817774786622</v>
      </c>
      <c r="M124" s="28">
        <v>1.020333944622219</v>
      </c>
      <c r="N124" s="28">
        <v>0.78713879149151589</v>
      </c>
      <c r="O124" s="28">
        <v>0.80170915516098673</v>
      </c>
      <c r="P124" s="28">
        <v>0.76918951818770798</v>
      </c>
      <c r="Q124" s="28">
        <v>0.7075165877527444</v>
      </c>
      <c r="R124" s="28">
        <v>0.81099015717826928</v>
      </c>
      <c r="S124" s="28">
        <v>0.48823514735965057</v>
      </c>
      <c r="T124" s="28">
        <v>0.82375718730881142</v>
      </c>
      <c r="U124" s="28">
        <v>0.81191377517557928</v>
      </c>
      <c r="V124" s="28">
        <v>0.76177140861048076</v>
      </c>
      <c r="W124" s="28">
        <v>1.1543525723797177</v>
      </c>
      <c r="X124" s="28">
        <v>0.88233817566821293</v>
      </c>
      <c r="Y124" s="28">
        <v>1.0782727715846754</v>
      </c>
      <c r="Z124" s="28">
        <v>0.91977691888874524</v>
      </c>
      <c r="AA124" s="28">
        <v>0.79429581963131779</v>
      </c>
      <c r="AB124" s="28">
        <v>0.8565254517691745</v>
      </c>
      <c r="AC124" s="28">
        <v>0.8578284543172856</v>
      </c>
      <c r="AD124" s="28">
        <v>0.59801152381469014</v>
      </c>
      <c r="AE124" s="28">
        <v>0.83589329095605835</v>
      </c>
      <c r="AF124" s="28">
        <v>0.93331610541885746</v>
      </c>
      <c r="AG124" s="28">
        <v>0.70430160775657025</v>
      </c>
      <c r="AH124" s="28">
        <v>0.90985116178090597</v>
      </c>
      <c r="AI124" s="28">
        <v>0.96947766891611775</v>
      </c>
      <c r="AJ124" s="28">
        <v>0.51230277389333267</v>
      </c>
      <c r="AK124" s="28">
        <v>0.70529452788056979</v>
      </c>
      <c r="AL124" s="28">
        <v>1.243314895752182</v>
      </c>
      <c r="AM124" s="28">
        <v>0.48053955454020247</v>
      </c>
      <c r="AN124" s="28">
        <v>0.9371912803267507</v>
      </c>
      <c r="AO124" s="28">
        <v>1.0350234467960084</v>
      </c>
      <c r="AP124" s="28">
        <v>1.2125594842379812</v>
      </c>
      <c r="AQ124" s="28">
        <v>0.76677295630966125</v>
      </c>
      <c r="AR124" s="28">
        <v>0.97243044431709047</v>
      </c>
      <c r="AS124" s="28">
        <v>1.465103854082779</v>
      </c>
      <c r="AT124" s="28">
        <v>1.1898497669708812</v>
      </c>
      <c r="AU124" s="28">
        <v>0.83879704692252932</v>
      </c>
      <c r="AV124" s="28">
        <v>1.165689301303316</v>
      </c>
      <c r="AW124" s="28">
        <v>0.89167395466834098</v>
      </c>
      <c r="AX124" s="28">
        <v>0.96338813958012293</v>
      </c>
      <c r="AY124" s="28">
        <v>0.69392825782153489</v>
      </c>
      <c r="AZ124" s="28">
        <v>1.0751117933094934</v>
      </c>
      <c r="BA124" s="28">
        <v>0.5472802210718356</v>
      </c>
      <c r="BB124" s="28">
        <v>0.79328254820475752</v>
      </c>
      <c r="BC124" s="28">
        <v>0.47057445486682736</v>
      </c>
      <c r="BD124" s="28">
        <v>0.73289337792335718</v>
      </c>
      <c r="BE124" s="28">
        <v>1.1156087955291207</v>
      </c>
      <c r="BF124" s="28">
        <v>0.9065979584345667</v>
      </c>
      <c r="BG124" s="28">
        <v>1.3755801236393959</v>
      </c>
      <c r="BH124" s="28">
        <v>0.87908729063966806</v>
      </c>
      <c r="BI124" s="28">
        <v>0.97148064788866684</v>
      </c>
      <c r="BJ124" s="28">
        <v>1.5811999553925802</v>
      </c>
      <c r="BK124" s="28">
        <v>1.2468438344711597</v>
      </c>
      <c r="BL124" s="28">
        <v>0.61628004001612302</v>
      </c>
      <c r="BM124" s="28">
        <v>1.0910478758723816</v>
      </c>
      <c r="BN124" s="28">
        <v>0.45090592480630304</v>
      </c>
      <c r="BO124" s="28">
        <v>2.0004633027328631</v>
      </c>
      <c r="BP124" s="28">
        <v>1.2292880286142462</v>
      </c>
      <c r="BQ124" s="28">
        <v>0.40045520224483883</v>
      </c>
      <c r="BR124" s="28">
        <v>0.20899169347404856</v>
      </c>
      <c r="BS124" s="28">
        <v>1.2480705489044395</v>
      </c>
      <c r="BT124" s="28">
        <v>1.1988180371056478</v>
      </c>
      <c r="BU124" s="28">
        <v>1.2588557659842015</v>
      </c>
      <c r="BV124" s="28">
        <v>1.0153349469792152</v>
      </c>
      <c r="BW124" s="28">
        <v>1.0015404359821867</v>
      </c>
      <c r="BX124" s="28">
        <v>1.4649225926437708</v>
      </c>
      <c r="BY124" s="28">
        <v>0.73953406514554598</v>
      </c>
      <c r="BZ124" s="28">
        <v>1.1602297641532169</v>
      </c>
      <c r="CA124" s="28">
        <v>1.1899659290026054</v>
      </c>
      <c r="CB124" s="28">
        <v>1.2652842218507105</v>
      </c>
      <c r="CC124" s="28">
        <v>1.8922497575640256</v>
      </c>
      <c r="CD124" s="28">
        <v>1.0411874538477919</v>
      </c>
      <c r="CE124" s="28">
        <v>0.9337544783437729</v>
      </c>
      <c r="CF124" s="28">
        <v>0.68656450299186988</v>
      </c>
      <c r="CG124" s="28">
        <v>1.1524854305875223</v>
      </c>
      <c r="CH124" s="28">
        <v>1.2668315087012092</v>
      </c>
      <c r="CI124" s="28">
        <v>1.1010950200671901</v>
      </c>
      <c r="CJ124" s="28">
        <v>0.98968245559270529</v>
      </c>
      <c r="CK124" s="28">
        <v>1.0502436443140248</v>
      </c>
      <c r="CL124" s="28">
        <v>0.86774586322832648</v>
      </c>
      <c r="CM124" s="28">
        <v>0.84831918557128061</v>
      </c>
      <c r="CN124" s="28">
        <v>1.3169486340380558</v>
      </c>
      <c r="CO124" s="28">
        <v>0.50165230897849067</v>
      </c>
      <c r="CP124" s="28">
        <v>0.99882741828790766</v>
      </c>
      <c r="CQ124" s="28">
        <v>0.97484755610320739</v>
      </c>
      <c r="CR124" s="298">
        <v>1.1098069329656211</v>
      </c>
      <c r="CS124" s="298">
        <v>0.44007627730846383</v>
      </c>
      <c r="CT124" s="362">
        <v>0.64992381476290895</v>
      </c>
      <c r="CU124" s="362">
        <v>1.42182115323803</v>
      </c>
      <c r="CV124" s="362">
        <v>0.46779956471536566</v>
      </c>
      <c r="CW124" s="362">
        <v>0.46234879696234621</v>
      </c>
      <c r="CX124" s="362">
        <v>0.34894985074302359</v>
      </c>
      <c r="CY124" s="362">
        <v>1.0204554169990501</v>
      </c>
      <c r="CZ124" s="362">
        <v>0.24243837997513787</v>
      </c>
      <c r="DA124" s="362">
        <v>0.90839437152621494</v>
      </c>
      <c r="DB124" s="362">
        <v>0.6439033496961748</v>
      </c>
      <c r="DC124" s="362">
        <v>0.54839380384410197</v>
      </c>
      <c r="DD124" s="362">
        <v>0.47136342672948178</v>
      </c>
      <c r="DE124" s="362">
        <v>0.75306426281337191</v>
      </c>
      <c r="DF124" s="362">
        <v>1.0110123519565823</v>
      </c>
      <c r="DG124" s="362">
        <v>0.54030037633186034</v>
      </c>
      <c r="DH124" s="362">
        <v>0.32183917858693684</v>
      </c>
      <c r="DI124" s="362">
        <v>0.60939661232806919</v>
      </c>
      <c r="DJ124" s="362">
        <v>0.84356359505653433</v>
      </c>
      <c r="DK124" s="362">
        <v>0.99097057505040431</v>
      </c>
      <c r="DL124" s="362">
        <v>0.28754717878651992</v>
      </c>
      <c r="DM124" s="362">
        <v>0.76924787524513183</v>
      </c>
      <c r="DN124" s="362">
        <v>0.84997820656036471</v>
      </c>
      <c r="DO124" s="362">
        <v>1.3492071488397965</v>
      </c>
      <c r="DP124" s="362">
        <v>0.29347914721206331</v>
      </c>
      <c r="DQ124" s="362">
        <v>0.60947547848237082</v>
      </c>
      <c r="DR124" s="362">
        <v>0.74712794422165485</v>
      </c>
      <c r="DS124" s="362">
        <v>0.79338469442514992</v>
      </c>
      <c r="DT124" s="362">
        <v>0.89925422312547321</v>
      </c>
      <c r="DU124" s="362">
        <v>1.0726936124056734</v>
      </c>
      <c r="DV124" s="362">
        <v>1.3280556569545479</v>
      </c>
      <c r="DW124" s="362">
        <v>0.88337396978740168</v>
      </c>
      <c r="DX124" s="362">
        <v>1.1235420637565032</v>
      </c>
      <c r="DY124" s="362">
        <v>1.2188077053444586</v>
      </c>
      <c r="DZ124" s="362">
        <v>1.1596355797556721</v>
      </c>
      <c r="EA124" s="362">
        <v>0.64338061621191001</v>
      </c>
      <c r="EB124" s="362">
        <v>1.1567910830731238</v>
      </c>
      <c r="EC124" s="362">
        <v>0.85547144169999045</v>
      </c>
      <c r="ED124" s="362">
        <v>0.88711003300147218</v>
      </c>
      <c r="EE124" s="362">
        <v>1.3853015368211992</v>
      </c>
      <c r="EF124" s="362">
        <v>0.89723836134694757</v>
      </c>
      <c r="EG124" s="362">
        <v>1.1723662779901316</v>
      </c>
      <c r="EH124" s="362">
        <v>0.95210708131960486</v>
      </c>
      <c r="EI124" s="362">
        <v>1.2483432985641596</v>
      </c>
      <c r="EJ124" s="362">
        <v>1.4465758229335437</v>
      </c>
      <c r="EK124" s="362">
        <v>1.5888930991533423</v>
      </c>
      <c r="EL124" s="362">
        <v>1.1700135600946486</v>
      </c>
      <c r="EM124" s="362">
        <v>0.76618761826642123</v>
      </c>
      <c r="EN124" s="362">
        <v>1.1628367618427147</v>
      </c>
      <c r="EO124" s="362">
        <v>1.2082764501538312</v>
      </c>
      <c r="EP124" s="362">
        <v>0.44979732726200194</v>
      </c>
      <c r="EQ124" s="362">
        <v>0.27360967050970536</v>
      </c>
      <c r="ER124" s="362">
        <v>0.78007189130442645</v>
      </c>
      <c r="ES124" s="362">
        <v>0.95475186924034228</v>
      </c>
      <c r="ET124" s="362">
        <v>1.4147850351014308</v>
      </c>
      <c r="EU124" s="362">
        <v>0.42371374184160449</v>
      </c>
      <c r="EV124" s="362">
        <v>0.81562278994516968</v>
      </c>
      <c r="EW124" s="362">
        <v>1.1247201245430514</v>
      </c>
      <c r="EX124" s="362">
        <v>1.5249193484420234</v>
      </c>
      <c r="EY124" s="362">
        <v>0.65479625639196504</v>
      </c>
      <c r="EZ124" s="362">
        <v>0.37690560074777257</v>
      </c>
      <c r="FA124" s="362">
        <v>1.0297971519946019</v>
      </c>
      <c r="FB124" s="362">
        <v>0.71187897576751302</v>
      </c>
      <c r="FC124" s="362">
        <v>1.3716678446139432</v>
      </c>
      <c r="FD124" s="362">
        <v>0.53760501943991423</v>
      </c>
      <c r="FE124" s="362">
        <v>0.94038945415206443</v>
      </c>
      <c r="FF124" s="362">
        <v>1.2699379062375427</v>
      </c>
      <c r="FG124" s="362">
        <v>0.60204258227357332</v>
      </c>
      <c r="FH124" s="362">
        <v>0.44833347574833948</v>
      </c>
      <c r="FI124" s="410"/>
      <c r="FJ124" s="28">
        <v>9.9379900227063445</v>
      </c>
      <c r="FK124" s="28">
        <v>10.33988895050261</v>
      </c>
      <c r="FL124" s="28">
        <v>11.35918003202997</v>
      </c>
      <c r="FM124" s="28">
        <v>10.731608926352671</v>
      </c>
      <c r="FN124" s="28">
        <v>11.924114345057317</v>
      </c>
      <c r="FO124" s="28">
        <v>14.16167744860269</v>
      </c>
      <c r="FP124" s="28">
        <v>11.75524352846179</v>
      </c>
      <c r="FQ124" s="308">
        <v>8.2643117127364398</v>
      </c>
      <c r="FR124" s="362">
        <v>8.797490788285053</v>
      </c>
      <c r="FS124" s="362">
        <v>10.772210691682879</v>
      </c>
      <c r="FT124" s="362">
        <v>13.526399214264583</v>
      </c>
      <c r="FU124" s="362">
        <v>10.787901266578269</v>
      </c>
      <c r="FV124" s="362">
        <f>'EDE''s'!C124</f>
        <v>7.2885580109752643</v>
      </c>
      <c r="FW124" s="414"/>
      <c r="FX124" s="414"/>
      <c r="FY124" s="414"/>
      <c r="FZ124" s="414"/>
      <c r="GA124" s="414"/>
      <c r="GB124" s="414"/>
      <c r="GC124" s="414"/>
      <c r="GD124" s="414"/>
    </row>
    <row r="125" spans="1:186" ht="13.8" x14ac:dyDescent="0.3">
      <c r="A125" s="46"/>
      <c r="B125" s="264" t="s">
        <v>18</v>
      </c>
      <c r="C125" s="288">
        <v>2.6204169411353426</v>
      </c>
      <c r="D125" s="288">
        <v>2.3790808419299472</v>
      </c>
      <c r="E125" s="288">
        <v>0.24133609920539545</v>
      </c>
      <c r="F125" s="285">
        <v>0.10144089891860079</v>
      </c>
      <c r="G125" s="284"/>
      <c r="H125" s="288">
        <v>3.0137846399543173</v>
      </c>
      <c r="I125" s="288">
        <v>-0.63470379802437016</v>
      </c>
      <c r="J125" s="285">
        <v>-0.21060024980218592</v>
      </c>
      <c r="K125" s="41">
        <v>0</v>
      </c>
      <c r="L125" s="22">
        <v>0.35998781992616602</v>
      </c>
      <c r="M125" s="22">
        <v>0.44674122848593123</v>
      </c>
      <c r="N125" s="22">
        <v>0.20575530838850062</v>
      </c>
      <c r="O125" s="22">
        <v>0.2950923293919766</v>
      </c>
      <c r="P125" s="22">
        <v>0.37770054488368615</v>
      </c>
      <c r="Q125" s="22">
        <v>0.29390244156435624</v>
      </c>
      <c r="R125" s="22">
        <v>0.3663702239271025</v>
      </c>
      <c r="S125" s="22">
        <v>0.23377829867214384</v>
      </c>
      <c r="T125" s="22">
        <v>0.27238593626722257</v>
      </c>
      <c r="U125" s="22">
        <v>0.35928219211414036</v>
      </c>
      <c r="V125" s="22">
        <v>0.30092318355376013</v>
      </c>
      <c r="W125" s="22">
        <v>0.63704961663841808</v>
      </c>
      <c r="X125" s="22">
        <v>0.30159155124806714</v>
      </c>
      <c r="Y125" s="22">
        <v>0.43867196443127499</v>
      </c>
      <c r="Z125" s="22">
        <v>0.32248989085989421</v>
      </c>
      <c r="AA125" s="22">
        <v>0.22031733840741086</v>
      </c>
      <c r="AB125" s="22">
        <v>0.24684913341285086</v>
      </c>
      <c r="AC125" s="22">
        <v>0.464981224670513</v>
      </c>
      <c r="AD125" s="22">
        <v>0.23636618856460884</v>
      </c>
      <c r="AE125" s="22">
        <v>0.30461094713209541</v>
      </c>
      <c r="AF125" s="22">
        <v>0.24032269247794774</v>
      </c>
      <c r="AG125" s="22">
        <v>0.1213941304591834</v>
      </c>
      <c r="AH125" s="22">
        <v>0.32766711740567317</v>
      </c>
      <c r="AI125" s="22">
        <v>0.2665406374960213</v>
      </c>
      <c r="AJ125" s="22">
        <v>9.4755753817632626E-2</v>
      </c>
      <c r="AK125" s="22">
        <v>0.10733172150575665</v>
      </c>
      <c r="AL125" s="22">
        <v>0.2515466068952768</v>
      </c>
      <c r="AM125" s="22">
        <v>0.14529018437276592</v>
      </c>
      <c r="AN125" s="22">
        <v>0.1866856193332789</v>
      </c>
      <c r="AO125" s="22">
        <v>0.24981972524474569</v>
      </c>
      <c r="AP125" s="22">
        <v>0.32622125314217043</v>
      </c>
      <c r="AQ125" s="22">
        <v>0.42986119322353933</v>
      </c>
      <c r="AR125" s="22">
        <v>0.21752920732616837</v>
      </c>
      <c r="AS125" s="22">
        <v>0.29824398157921483</v>
      </c>
      <c r="AT125" s="22">
        <v>0.26238981033117392</v>
      </c>
      <c r="AU125" s="22">
        <v>0.24083132690440748</v>
      </c>
      <c r="AV125" s="22">
        <v>7.7995644571569406E-2</v>
      </c>
      <c r="AW125" s="22">
        <v>0.1883901351749587</v>
      </c>
      <c r="AX125" s="22">
        <v>0.10736928812396655</v>
      </c>
      <c r="AY125" s="22">
        <v>0.18214781344986744</v>
      </c>
      <c r="AZ125" s="22">
        <v>0.15223884872947904</v>
      </c>
      <c r="BA125" s="22">
        <v>3.9093840548233623E-2</v>
      </c>
      <c r="BB125" s="22">
        <v>0.17896298150480067</v>
      </c>
      <c r="BC125" s="22">
        <v>6.9138182931965234E-2</v>
      </c>
      <c r="BD125" s="22">
        <v>0.14862128562811616</v>
      </c>
      <c r="BE125" s="22">
        <v>0.45702982019839655</v>
      </c>
      <c r="BF125" s="22">
        <v>0.28796887211999689</v>
      </c>
      <c r="BG125" s="22">
        <v>0.37289804787738307</v>
      </c>
      <c r="BH125" s="22">
        <v>0.29397504525548163</v>
      </c>
      <c r="BI125" s="22">
        <v>0.44084022965491204</v>
      </c>
      <c r="BJ125" s="22">
        <v>0.56125688305427768</v>
      </c>
      <c r="BK125" s="22">
        <v>0.11471427147915821</v>
      </c>
      <c r="BL125" s="22">
        <v>0.32507037592816523</v>
      </c>
      <c r="BM125" s="22">
        <v>0.49006912748612241</v>
      </c>
      <c r="BN125" s="22">
        <v>0.25966714899491805</v>
      </c>
      <c r="BO125" s="22">
        <v>0.48101964964383126</v>
      </c>
      <c r="BP125" s="22">
        <v>0.56003330351707015</v>
      </c>
      <c r="BQ125" s="22">
        <v>9.7714269216023386E-2</v>
      </c>
      <c r="BR125" s="22">
        <v>9.7690602131422014E-2</v>
      </c>
      <c r="BS125" s="22">
        <v>0.29242372387563353</v>
      </c>
      <c r="BT125" s="22">
        <v>0.44005533661320206</v>
      </c>
      <c r="BU125" s="22">
        <v>0.34374258563233961</v>
      </c>
      <c r="BV125" s="22">
        <v>0.38421073581234139</v>
      </c>
      <c r="BW125" s="22">
        <v>0.57162000921219525</v>
      </c>
      <c r="BX125" s="22">
        <v>0.39379050106639596</v>
      </c>
      <c r="BY125" s="22">
        <v>0.43058837264926597</v>
      </c>
      <c r="BZ125" s="22">
        <v>0.38880352496506015</v>
      </c>
      <c r="CA125" s="22">
        <v>0.439637928424645</v>
      </c>
      <c r="CB125" s="22">
        <v>0.34309643178936061</v>
      </c>
      <c r="CC125" s="22">
        <v>0.4235928134643635</v>
      </c>
      <c r="CD125" s="22">
        <v>0.41815681399131099</v>
      </c>
      <c r="CE125" s="22">
        <v>0.42571410132581095</v>
      </c>
      <c r="CF125" s="22">
        <v>0.41943277781002014</v>
      </c>
      <c r="CG125" s="22">
        <v>0.41203559669085621</v>
      </c>
      <c r="CH125" s="22">
        <v>0.41919334694899041</v>
      </c>
      <c r="CI125" s="22">
        <v>0.39864450373939836</v>
      </c>
      <c r="CJ125" s="22">
        <v>0.39462334516398551</v>
      </c>
      <c r="CK125" s="22">
        <v>0.4343867315746</v>
      </c>
      <c r="CL125" s="22">
        <v>0.42707893654087292</v>
      </c>
      <c r="CM125" s="22">
        <v>0.3410010734704817</v>
      </c>
      <c r="CN125" s="22">
        <v>0.34823083297588669</v>
      </c>
      <c r="CO125" s="22">
        <v>8.7282426837311577E-2</v>
      </c>
      <c r="CP125" s="22">
        <v>0.35478170262780817</v>
      </c>
      <c r="CQ125" s="22">
        <v>0.38853334233883985</v>
      </c>
      <c r="CR125" s="299">
        <v>0.40050515089202332</v>
      </c>
      <c r="CS125" s="299">
        <v>0.3954023291131496</v>
      </c>
      <c r="CT125" s="364">
        <v>0</v>
      </c>
      <c r="CU125" s="364">
        <v>0</v>
      </c>
      <c r="CV125" s="364">
        <v>0.39875562340689741</v>
      </c>
      <c r="CW125" s="364">
        <v>0.17012748851918336</v>
      </c>
      <c r="CX125" s="364">
        <v>0</v>
      </c>
      <c r="CY125" s="364">
        <v>0.13486597103427589</v>
      </c>
      <c r="CZ125" s="364">
        <v>0.22222124328093804</v>
      </c>
      <c r="DA125" s="364">
        <v>0.21875917531456529</v>
      </c>
      <c r="DB125" s="364">
        <v>0.26135661385768838</v>
      </c>
      <c r="DC125" s="364">
        <v>0.22833627215093594</v>
      </c>
      <c r="DD125" s="364">
        <v>0.21375377275408913</v>
      </c>
      <c r="DE125" s="364">
        <v>0.23073952067220471</v>
      </c>
      <c r="DF125" s="364">
        <v>0.25853739147709504</v>
      </c>
      <c r="DG125" s="364">
        <v>0.22866779332575343</v>
      </c>
      <c r="DH125" s="364">
        <v>0.21828109936298751</v>
      </c>
      <c r="DI125" s="364">
        <v>0.21457026540587648</v>
      </c>
      <c r="DJ125" s="364">
        <v>0.26170377281093871</v>
      </c>
      <c r="DK125" s="364">
        <v>0.25438757584282951</v>
      </c>
      <c r="DL125" s="364">
        <v>0.25820393289271304</v>
      </c>
      <c r="DM125" s="364">
        <v>0.25736786483356122</v>
      </c>
      <c r="DN125" s="364">
        <v>0.25445870368973367</v>
      </c>
      <c r="DO125" s="364">
        <v>0.28577553955103097</v>
      </c>
      <c r="DP125" s="364">
        <v>0.28057255615419407</v>
      </c>
      <c r="DQ125" s="364">
        <v>0.27711464738608466</v>
      </c>
      <c r="DR125" s="364">
        <v>0.27662749488706251</v>
      </c>
      <c r="DS125" s="364">
        <v>0.277849128303163</v>
      </c>
      <c r="DT125" s="364">
        <v>0.26385412474849096</v>
      </c>
      <c r="DU125" s="364">
        <v>0.26357637348961171</v>
      </c>
      <c r="DV125" s="364">
        <v>0.26817210859932922</v>
      </c>
      <c r="DW125" s="364">
        <v>0.26639840832857403</v>
      </c>
      <c r="DX125" s="364">
        <v>0.31185652197475755</v>
      </c>
      <c r="DY125" s="364">
        <v>0.32447379974788404</v>
      </c>
      <c r="DZ125" s="364">
        <v>0.40459104582398403</v>
      </c>
      <c r="EA125" s="364">
        <v>0.32732108086038636</v>
      </c>
      <c r="EB125" s="364">
        <v>0.32492403878029463</v>
      </c>
      <c r="EC125" s="364">
        <v>0.33412128909460748</v>
      </c>
      <c r="ED125" s="364">
        <v>0.31918779103816142</v>
      </c>
      <c r="EE125" s="364">
        <v>0.33835368330682619</v>
      </c>
      <c r="EF125" s="364">
        <v>0.30039606306375793</v>
      </c>
      <c r="EG125" s="364">
        <v>0.39380673162788776</v>
      </c>
      <c r="EH125" s="364">
        <v>0.34365526901316346</v>
      </c>
      <c r="EI125" s="364">
        <v>0.29613626200767551</v>
      </c>
      <c r="EJ125" s="364">
        <v>0.36320351202194362</v>
      </c>
      <c r="EK125" s="364">
        <v>0.34350208138225463</v>
      </c>
      <c r="EL125" s="364">
        <v>0.3905195078032348</v>
      </c>
      <c r="EM125" s="364">
        <v>0.39637397911933803</v>
      </c>
      <c r="EN125" s="364">
        <v>0.33372137299797022</v>
      </c>
      <c r="EO125" s="364">
        <v>0.32300746896207994</v>
      </c>
      <c r="EP125" s="364">
        <v>0.27322187893685951</v>
      </c>
      <c r="EQ125" s="364">
        <v>0</v>
      </c>
      <c r="ER125" s="364">
        <v>0.27217534653393849</v>
      </c>
      <c r="ES125" s="364">
        <v>0.25193281643488519</v>
      </c>
      <c r="ET125" s="364">
        <v>0.31610943230977018</v>
      </c>
      <c r="EU125" s="364">
        <v>0.1309983718261982</v>
      </c>
      <c r="EV125" s="364">
        <v>0.47791415392824521</v>
      </c>
      <c r="EW125" s="364">
        <v>0.29985134853246431</v>
      </c>
      <c r="EX125" s="364">
        <v>0.72599095309302686</v>
      </c>
      <c r="EY125" s="364">
        <v>0.39789456009904761</v>
      </c>
      <c r="EZ125" s="364">
        <v>0.30150695737181965</v>
      </c>
      <c r="FA125" s="364">
        <v>0.30296213681304301</v>
      </c>
      <c r="FB125" s="364">
        <v>0.30785495859137574</v>
      </c>
      <c r="FC125" s="364">
        <v>0.30921701943201424</v>
      </c>
      <c r="FD125" s="364">
        <v>0.22064303238616559</v>
      </c>
      <c r="FE125" s="364">
        <v>0.35027390233484701</v>
      </c>
      <c r="FF125" s="364">
        <v>0.25294032775248443</v>
      </c>
      <c r="FG125" s="364">
        <v>0.34605374220298918</v>
      </c>
      <c r="FH125" s="364">
        <v>0.22896486425060344</v>
      </c>
      <c r="FI125" s="410"/>
      <c r="FJ125" s="22">
        <v>4.148969123813405</v>
      </c>
      <c r="FK125" s="22">
        <v>3.4918028165655408</v>
      </c>
      <c r="FL125" s="22">
        <v>2.8105063836761315</v>
      </c>
      <c r="FM125" s="22">
        <v>2.2618547608587334</v>
      </c>
      <c r="FN125" s="22">
        <v>4.0144746302370153</v>
      </c>
      <c r="FO125" s="22">
        <v>5.0030091549462909</v>
      </c>
      <c r="FP125" s="22">
        <v>4.425224616719051</v>
      </c>
      <c r="FQ125" s="309">
        <v>2.4303298675696574</v>
      </c>
      <c r="FR125" s="364">
        <v>2.9364472326188138</v>
      </c>
      <c r="FS125" s="364">
        <v>3.542407290303522</v>
      </c>
      <c r="FT125" s="364">
        <v>4.1441802082591446</v>
      </c>
      <c r="FU125" s="364">
        <v>3.8028177036544863</v>
      </c>
      <c r="FV125" s="364">
        <f>'EDE''s'!C125</f>
        <v>2.6204169411353426</v>
      </c>
      <c r="FW125" s="414"/>
      <c r="FX125" s="414"/>
      <c r="FY125" s="414"/>
      <c r="FZ125" s="414"/>
      <c r="GA125" s="414"/>
      <c r="GB125" s="414"/>
      <c r="GC125" s="414"/>
      <c r="GD125" s="414"/>
    </row>
    <row r="126" spans="1:186" ht="13.8" x14ac:dyDescent="0.3">
      <c r="A126" s="46"/>
      <c r="B126" s="264" t="s">
        <v>19</v>
      </c>
      <c r="C126" s="288">
        <v>3.0527393036680803</v>
      </c>
      <c r="D126" s="288">
        <v>2.3602670888551924</v>
      </c>
      <c r="E126" s="288">
        <v>0.6924722148128879</v>
      </c>
      <c r="F126" s="285">
        <v>0.29338722642137921</v>
      </c>
      <c r="G126" s="284"/>
      <c r="H126" s="288">
        <v>5.4760656342622198</v>
      </c>
      <c r="I126" s="288">
        <v>-3.1157985454070274</v>
      </c>
      <c r="J126" s="285">
        <v>-0.56898487956615096</v>
      </c>
      <c r="K126" s="41">
        <v>0</v>
      </c>
      <c r="L126" s="22">
        <v>0.36087564745537443</v>
      </c>
      <c r="M126" s="22">
        <v>0.337623893271709</v>
      </c>
      <c r="N126" s="22">
        <v>0.34446820212054852</v>
      </c>
      <c r="O126" s="22">
        <v>0.31914429849233361</v>
      </c>
      <c r="P126" s="22">
        <v>0.30842743577958787</v>
      </c>
      <c r="Q126" s="22">
        <v>0.277253365065524</v>
      </c>
      <c r="R126" s="22">
        <v>0.27623472241071306</v>
      </c>
      <c r="S126" s="22">
        <v>0.25445684868750673</v>
      </c>
      <c r="T126" s="22">
        <v>0.40597992453498766</v>
      </c>
      <c r="U126" s="22">
        <v>0.21410706077531383</v>
      </c>
      <c r="V126" s="22">
        <v>0.3148680355265342</v>
      </c>
      <c r="W126" s="22">
        <v>0.45607843691331029</v>
      </c>
      <c r="X126" s="22">
        <v>0.31910512480671527</v>
      </c>
      <c r="Y126" s="22">
        <v>0.38981053705580393</v>
      </c>
      <c r="Z126" s="22">
        <v>0.33690716876431615</v>
      </c>
      <c r="AA126" s="22">
        <v>0.39531184373956962</v>
      </c>
      <c r="AB126" s="22">
        <v>0.40286313574403682</v>
      </c>
      <c r="AC126" s="22">
        <v>0.35953878277214601</v>
      </c>
      <c r="AD126" s="22">
        <v>0.36164533525008136</v>
      </c>
      <c r="AE126" s="22">
        <v>0.32036007330366922</v>
      </c>
      <c r="AF126" s="22">
        <v>0.34803734088381683</v>
      </c>
      <c r="AG126" s="22">
        <v>0.38013051904667733</v>
      </c>
      <c r="AH126" s="22">
        <v>0.38447258604469142</v>
      </c>
      <c r="AI126" s="22">
        <v>0.55012286843787539</v>
      </c>
      <c r="AJ126" s="22">
        <v>0.12586877279059422</v>
      </c>
      <c r="AK126" s="22">
        <v>0.34889099206579632</v>
      </c>
      <c r="AL126" s="22">
        <v>0.71670144454861162</v>
      </c>
      <c r="AM126" s="22">
        <v>9.0830158625474527E-2</v>
      </c>
      <c r="AN126" s="22">
        <v>0.70856655202652352</v>
      </c>
      <c r="AO126" s="22">
        <v>0.47905745438233838</v>
      </c>
      <c r="AP126" s="22">
        <v>0.50998346916605886</v>
      </c>
      <c r="AQ126" s="22">
        <v>8.0973158764292466E-2</v>
      </c>
      <c r="AR126" s="22">
        <v>0.43220141258239841</v>
      </c>
      <c r="AS126" s="22">
        <v>0.8390425802130328</v>
      </c>
      <c r="AT126" s="22">
        <v>0.58180625141180597</v>
      </c>
      <c r="AU126" s="22">
        <v>0.50384853226328397</v>
      </c>
      <c r="AV126" s="22">
        <v>0.7393547143796152</v>
      </c>
      <c r="AW126" s="22">
        <v>0.36489307904211565</v>
      </c>
      <c r="AX126" s="22">
        <v>0.51994708410334634</v>
      </c>
      <c r="AY126" s="22">
        <v>0.23359806137487077</v>
      </c>
      <c r="AZ126" s="22">
        <v>0.56146975919701636</v>
      </c>
      <c r="BA126" s="22">
        <v>0.49181660900538116</v>
      </c>
      <c r="BB126" s="22">
        <v>0.41953299430150676</v>
      </c>
      <c r="BC126" s="22">
        <v>0.28106261980422931</v>
      </c>
      <c r="BD126" s="22">
        <v>0.58427209229524102</v>
      </c>
      <c r="BE126" s="22">
        <v>0.56851936630497213</v>
      </c>
      <c r="BF126" s="22">
        <v>0.54089877620937021</v>
      </c>
      <c r="BG126" s="22">
        <v>0.67447970993631901</v>
      </c>
      <c r="BH126" s="22">
        <v>0.27899820402669395</v>
      </c>
      <c r="BI126" s="22">
        <v>0.29901992383919518</v>
      </c>
      <c r="BJ126" s="22">
        <v>0.72094588653757552</v>
      </c>
      <c r="BK126" s="22">
        <v>1.1321295629920014</v>
      </c>
      <c r="BL126" s="22">
        <v>0</v>
      </c>
      <c r="BM126" s="22">
        <v>0.6009787483862592</v>
      </c>
      <c r="BN126" s="22">
        <v>0</v>
      </c>
      <c r="BO126" s="22">
        <v>1.2671123375355051</v>
      </c>
      <c r="BP126" s="22">
        <v>0.39983892872195942</v>
      </c>
      <c r="BQ126" s="22">
        <v>0.30274093302881544</v>
      </c>
      <c r="BR126" s="22">
        <v>0.11130109134262656</v>
      </c>
      <c r="BS126" s="22">
        <v>0.71649545030866801</v>
      </c>
      <c r="BT126" s="22">
        <v>0.49249707069249599</v>
      </c>
      <c r="BU126" s="22">
        <v>0.56735012331612689</v>
      </c>
      <c r="BV126" s="22">
        <v>0.40385961535346809</v>
      </c>
      <c r="BW126" s="22">
        <v>0.13462096098473275</v>
      </c>
      <c r="BX126" s="22">
        <v>0.84357826027499416</v>
      </c>
      <c r="BY126" s="22">
        <v>7.9673979959108659E-2</v>
      </c>
      <c r="BZ126" s="22">
        <v>0.53165207217916743</v>
      </c>
      <c r="CA126" s="22">
        <v>0.51087836409673049</v>
      </c>
      <c r="CB126" s="22">
        <v>0.53627790129897812</v>
      </c>
      <c r="CC126" s="22">
        <v>1.0081960695537311</v>
      </c>
      <c r="CD126" s="22">
        <v>0.43724704875032283</v>
      </c>
      <c r="CE126" s="22">
        <v>0.43022537354833607</v>
      </c>
      <c r="CF126" s="22">
        <v>0</v>
      </c>
      <c r="CG126" s="22">
        <v>0.74044983389666608</v>
      </c>
      <c r="CH126" s="22">
        <v>0.51671900970674201</v>
      </c>
      <c r="CI126" s="22">
        <v>0.48550719109730273</v>
      </c>
      <c r="CJ126" s="22">
        <v>0.59505911042871973</v>
      </c>
      <c r="CK126" s="22">
        <v>0.4812431696385831</v>
      </c>
      <c r="CL126" s="22">
        <v>0.44066692668745355</v>
      </c>
      <c r="CM126" s="22">
        <v>0.42630126641162691</v>
      </c>
      <c r="CN126" s="22">
        <v>0.74194363605007496</v>
      </c>
      <c r="CO126" s="22">
        <v>0.33200584551516632</v>
      </c>
      <c r="CP126" s="22">
        <v>0.64404571566009949</v>
      </c>
      <c r="CQ126" s="22">
        <v>0.36798715792803061</v>
      </c>
      <c r="CR126" s="299">
        <v>0.56693405319256207</v>
      </c>
      <c r="CS126" s="299">
        <v>0</v>
      </c>
      <c r="CT126" s="364">
        <v>0.54530292909315559</v>
      </c>
      <c r="CU126" s="364">
        <v>1.3409907258987865</v>
      </c>
      <c r="CV126" s="364">
        <v>0</v>
      </c>
      <c r="CW126" s="364">
        <v>0.21337252564513937</v>
      </c>
      <c r="CX126" s="364">
        <v>0.27035799736925065</v>
      </c>
      <c r="CY126" s="364">
        <v>0.6870886062935132</v>
      </c>
      <c r="CZ126" s="364">
        <v>2.0217136694199844E-2</v>
      </c>
      <c r="DA126" s="364">
        <v>0.42354347644448076</v>
      </c>
      <c r="DB126" s="364">
        <v>0.38254673583848647</v>
      </c>
      <c r="DC126" s="364">
        <v>0.1626285143152198</v>
      </c>
      <c r="DD126" s="364">
        <v>0.1399770546012637</v>
      </c>
      <c r="DE126" s="364">
        <v>0.36638419661139221</v>
      </c>
      <c r="DF126" s="364">
        <v>0.51004706956455581</v>
      </c>
      <c r="DG126" s="364">
        <v>0.31163258300610691</v>
      </c>
      <c r="DH126" s="364">
        <v>0.10355807922394931</v>
      </c>
      <c r="DI126" s="364">
        <v>0.31062397494137406</v>
      </c>
      <c r="DJ126" s="364">
        <v>0.30830795182750459</v>
      </c>
      <c r="DK126" s="364">
        <v>0.44820527419870249</v>
      </c>
      <c r="DL126" s="364">
        <v>2.9343245893806869E-2</v>
      </c>
      <c r="DM126" s="364">
        <v>0.51188001041157061</v>
      </c>
      <c r="DN126" s="364">
        <v>0.30747402064035323</v>
      </c>
      <c r="DO126" s="364">
        <v>0.7340810099904832</v>
      </c>
      <c r="DP126" s="364">
        <v>1.290659105786923E-2</v>
      </c>
      <c r="DQ126" s="364">
        <v>0.33236083109628622</v>
      </c>
      <c r="DR126" s="364">
        <v>0.23548639624714454</v>
      </c>
      <c r="DS126" s="364">
        <v>0.17966189219674891</v>
      </c>
      <c r="DT126" s="364">
        <v>0.26428770287722309</v>
      </c>
      <c r="DU126" s="364">
        <v>0.48126212590633416</v>
      </c>
      <c r="DV126" s="364">
        <v>0.63007117463057716</v>
      </c>
      <c r="DW126" s="364">
        <v>0.17840856988875392</v>
      </c>
      <c r="DX126" s="364">
        <v>0.41030399812929536</v>
      </c>
      <c r="DY126" s="364">
        <v>0.57948960501830848</v>
      </c>
      <c r="DZ126" s="364">
        <v>0.63541225489902775</v>
      </c>
      <c r="EA126" s="364">
        <v>0</v>
      </c>
      <c r="EB126" s="364">
        <v>0.83186704429282921</v>
      </c>
      <c r="EC126" s="364">
        <v>9.6114906604713432E-2</v>
      </c>
      <c r="ED126" s="364">
        <v>0.44074619810380039</v>
      </c>
      <c r="EE126" s="364">
        <v>0.92034649096778764</v>
      </c>
      <c r="EF126" s="364">
        <v>0.47264956145295034</v>
      </c>
      <c r="EG126" s="364">
        <v>0.60981544797024112</v>
      </c>
      <c r="EH126" s="364">
        <v>0.4536157613807974</v>
      </c>
      <c r="EI126" s="364">
        <v>0.79750440483355345</v>
      </c>
      <c r="EJ126" s="364">
        <v>0.85340581865554765</v>
      </c>
      <c r="EK126" s="364">
        <v>0.98608965242679425</v>
      </c>
      <c r="EL126" s="364">
        <v>0.4906553451827248</v>
      </c>
      <c r="EM126" s="364">
        <v>0.2942138493144989</v>
      </c>
      <c r="EN126" s="364">
        <v>0.59915263328349821</v>
      </c>
      <c r="EO126" s="364">
        <v>0.51989654488834591</v>
      </c>
      <c r="EP126" s="364">
        <v>0.13935846025876972</v>
      </c>
      <c r="EQ126" s="364">
        <v>7.361668133404918E-2</v>
      </c>
      <c r="ER126" s="364">
        <v>0.16670639611925317</v>
      </c>
      <c r="ES126" s="364">
        <v>0.26037322996515078</v>
      </c>
      <c r="ET126" s="364">
        <v>0.41130066689290634</v>
      </c>
      <c r="EU126" s="364">
        <v>0.10251895517819799</v>
      </c>
      <c r="EV126" s="364">
        <v>8.7343520935021221E-2</v>
      </c>
      <c r="EW126" s="364">
        <v>0.75684407599793457</v>
      </c>
      <c r="EX126" s="364">
        <v>0.62958652981474006</v>
      </c>
      <c r="EY126" s="364">
        <v>0.18900637190176181</v>
      </c>
      <c r="EZ126" s="364">
        <v>0</v>
      </c>
      <c r="FA126" s="364">
        <v>0.72683501518155891</v>
      </c>
      <c r="FB126" s="364">
        <v>0.35057307534315718</v>
      </c>
      <c r="FC126" s="364">
        <v>0.68204221869992032</v>
      </c>
      <c r="FD126" s="364">
        <v>5.8275995262491442E-2</v>
      </c>
      <c r="FE126" s="364">
        <v>0.41751403026303352</v>
      </c>
      <c r="FF126" s="364">
        <v>0.6162046746602885</v>
      </c>
      <c r="FG126" s="364">
        <v>8.0090406063688127E-2</v>
      </c>
      <c r="FH126" s="364">
        <v>0.12120388819394282</v>
      </c>
      <c r="FI126" s="410"/>
      <c r="FJ126" s="22">
        <v>3.8695178710334432</v>
      </c>
      <c r="FK126" s="22">
        <v>4.5483053158493991</v>
      </c>
      <c r="FL126" s="22">
        <v>5.4177707788402119</v>
      </c>
      <c r="FM126" s="22">
        <v>5.979844865953984</v>
      </c>
      <c r="FN126" s="22">
        <v>5.8295610667193003</v>
      </c>
      <c r="FO126" s="22">
        <v>5.9760568400081926</v>
      </c>
      <c r="FP126" s="22">
        <v>5.7719288630204657</v>
      </c>
      <c r="FQ126" s="309">
        <v>4.6129827007847943</v>
      </c>
      <c r="FR126" s="364">
        <v>4.0815144709110625</v>
      </c>
      <c r="FS126" s="364">
        <v>3.9396511419475693</v>
      </c>
      <c r="FT126" s="364">
        <v>7.2470244811862372</v>
      </c>
      <c r="FU126" s="364">
        <v>3.9357040665696292</v>
      </c>
      <c r="FV126" s="364">
        <f>'EDE''s'!C126</f>
        <v>3.0527393036680803</v>
      </c>
      <c r="FW126" s="414"/>
      <c r="FX126" s="414"/>
      <c r="FY126" s="414"/>
      <c r="FZ126" s="414"/>
      <c r="GA126" s="414"/>
      <c r="GB126" s="414"/>
      <c r="GC126" s="414"/>
      <c r="GD126" s="414"/>
    </row>
    <row r="127" spans="1:186" ht="13.8" x14ac:dyDescent="0.3">
      <c r="A127" s="46"/>
      <c r="B127" s="264" t="s">
        <v>20</v>
      </c>
      <c r="C127" s="288">
        <v>1.6154017661718418</v>
      </c>
      <c r="D127" s="288">
        <v>2.7441176064160873</v>
      </c>
      <c r="E127" s="288">
        <v>-1.1287158402442454</v>
      </c>
      <c r="F127" s="285">
        <v>-0.411321962879859</v>
      </c>
      <c r="G127" s="284"/>
      <c r="H127" s="288">
        <v>1.5114546625336343</v>
      </c>
      <c r="I127" s="288">
        <v>1.232662943882453</v>
      </c>
      <c r="J127" s="285">
        <v>0.81554741563743249</v>
      </c>
      <c r="K127" s="41">
        <v>0</v>
      </c>
      <c r="L127" s="22">
        <v>0.28021831009712184</v>
      </c>
      <c r="M127" s="22">
        <v>0.23596882286457882</v>
      </c>
      <c r="N127" s="22">
        <v>0.23691528098246675</v>
      </c>
      <c r="O127" s="22">
        <v>0.18747252727667657</v>
      </c>
      <c r="P127" s="22">
        <v>8.3061537524433932E-2</v>
      </c>
      <c r="Q127" s="22">
        <v>0.13636078112286412</v>
      </c>
      <c r="R127" s="22">
        <v>0.16838521084045366</v>
      </c>
      <c r="S127" s="22">
        <v>0</v>
      </c>
      <c r="T127" s="22">
        <v>0.14539132650660111</v>
      </c>
      <c r="U127" s="22">
        <v>0.23852452228612508</v>
      </c>
      <c r="V127" s="22">
        <v>0.14598018953018649</v>
      </c>
      <c r="W127" s="22">
        <v>6.1224518827989134E-2</v>
      </c>
      <c r="X127" s="22">
        <v>0.26164149961343053</v>
      </c>
      <c r="Y127" s="22">
        <v>0.24979027009759638</v>
      </c>
      <c r="Z127" s="22">
        <v>0.26037985926453483</v>
      </c>
      <c r="AA127" s="22">
        <v>0.17866663748433731</v>
      </c>
      <c r="AB127" s="22">
        <v>0.20681318261228679</v>
      </c>
      <c r="AC127" s="22">
        <v>3.3308446874626516E-2</v>
      </c>
      <c r="AD127" s="22">
        <v>0</v>
      </c>
      <c r="AE127" s="22">
        <v>0.21092227052029378</v>
      </c>
      <c r="AF127" s="22">
        <v>0.34495607205709289</v>
      </c>
      <c r="AG127" s="22">
        <v>0.20277695825070954</v>
      </c>
      <c r="AH127" s="22">
        <v>0.19771145833054135</v>
      </c>
      <c r="AI127" s="22">
        <v>0.15281416298222106</v>
      </c>
      <c r="AJ127" s="22">
        <v>0.29167824728510583</v>
      </c>
      <c r="AK127" s="22">
        <v>0.24907181430901687</v>
      </c>
      <c r="AL127" s="22">
        <v>0.27506684430829359</v>
      </c>
      <c r="AM127" s="22">
        <v>0.244419211541962</v>
      </c>
      <c r="AN127" s="22">
        <v>4.193910896694835E-2</v>
      </c>
      <c r="AO127" s="22">
        <v>0.30614626716892435</v>
      </c>
      <c r="AP127" s="22">
        <v>0.37635476192975187</v>
      </c>
      <c r="AQ127" s="22">
        <v>0.25593860432182947</v>
      </c>
      <c r="AR127" s="22">
        <v>0.32269982440852363</v>
      </c>
      <c r="AS127" s="22">
        <v>0.3278172922905313</v>
      </c>
      <c r="AT127" s="22">
        <v>0.34565370522790118</v>
      </c>
      <c r="AU127" s="22">
        <v>9.4117187754837878E-2</v>
      </c>
      <c r="AV127" s="22">
        <v>0.34833894235213159</v>
      </c>
      <c r="AW127" s="22">
        <v>0.3383907404512666</v>
      </c>
      <c r="AX127" s="22">
        <v>0.33607176735281014</v>
      </c>
      <c r="AY127" s="22">
        <v>0.27818238299679665</v>
      </c>
      <c r="AZ127" s="22">
        <v>0.36140318538299798</v>
      </c>
      <c r="BA127" s="22">
        <v>1.6369771518220794E-2</v>
      </c>
      <c r="BB127" s="22">
        <v>0.19478657239845007</v>
      </c>
      <c r="BC127" s="22">
        <v>0.12037365213063286</v>
      </c>
      <c r="BD127" s="22">
        <v>0</v>
      </c>
      <c r="BE127" s="22">
        <v>9.005960902575208E-2</v>
      </c>
      <c r="BF127" s="22">
        <v>7.773031010519954E-2</v>
      </c>
      <c r="BG127" s="22">
        <v>0.32820236582569373</v>
      </c>
      <c r="BH127" s="22">
        <v>0.30611404135749254</v>
      </c>
      <c r="BI127" s="22">
        <v>0.23162049439455965</v>
      </c>
      <c r="BJ127" s="22">
        <v>0.29899718580072693</v>
      </c>
      <c r="BK127" s="22">
        <v>0</v>
      </c>
      <c r="BL127" s="22">
        <v>0.29120966408795779</v>
      </c>
      <c r="BM127" s="22">
        <v>0</v>
      </c>
      <c r="BN127" s="22">
        <v>0.19123877581138499</v>
      </c>
      <c r="BO127" s="22">
        <v>0.25233131555352656</v>
      </c>
      <c r="BP127" s="22">
        <v>0.26941579637521657</v>
      </c>
      <c r="BQ127" s="22">
        <v>0</v>
      </c>
      <c r="BR127" s="22">
        <v>0</v>
      </c>
      <c r="BS127" s="22">
        <v>0.23915137472013789</v>
      </c>
      <c r="BT127" s="22">
        <v>0.26626562979994972</v>
      </c>
      <c r="BU127" s="22">
        <v>0.34776305703573496</v>
      </c>
      <c r="BV127" s="22">
        <v>0.22726459581340569</v>
      </c>
      <c r="BW127" s="22">
        <v>0.29529946578525862</v>
      </c>
      <c r="BX127" s="22">
        <v>0.22755383130238052</v>
      </c>
      <c r="BY127" s="22">
        <v>0.22927171253717132</v>
      </c>
      <c r="BZ127" s="22">
        <v>0.23977416700898913</v>
      </c>
      <c r="CA127" s="22">
        <v>0.23944963648123008</v>
      </c>
      <c r="CB127" s="22">
        <v>0.38590988876237181</v>
      </c>
      <c r="CC127" s="22">
        <v>0.46046087454593082</v>
      </c>
      <c r="CD127" s="22">
        <v>0.18578359110615802</v>
      </c>
      <c r="CE127" s="22">
        <v>7.7815003469625901E-2</v>
      </c>
      <c r="CF127" s="22">
        <v>0.2671317251818498</v>
      </c>
      <c r="CG127" s="22">
        <v>0</v>
      </c>
      <c r="CH127" s="22">
        <v>0.33091915204547689</v>
      </c>
      <c r="CI127" s="22">
        <v>0.21694332523048893</v>
      </c>
      <c r="CJ127" s="22">
        <v>0</v>
      </c>
      <c r="CK127" s="22">
        <v>0.13461374310084182</v>
      </c>
      <c r="CL127" s="22">
        <v>0</v>
      </c>
      <c r="CM127" s="22">
        <v>8.1016845689172029E-2</v>
      </c>
      <c r="CN127" s="22">
        <v>0.22677416501209424</v>
      </c>
      <c r="CO127" s="22">
        <v>8.2364036626012771E-2</v>
      </c>
      <c r="CP127" s="22">
        <v>0</v>
      </c>
      <c r="CQ127" s="22">
        <v>0.21832705583633696</v>
      </c>
      <c r="CR127" s="299">
        <v>0.14236772888103577</v>
      </c>
      <c r="CS127" s="299">
        <v>4.4673948195314242E-2</v>
      </c>
      <c r="CT127" s="364">
        <v>0.10462088566975339</v>
      </c>
      <c r="CU127" s="364">
        <v>8.0830427339243463E-2</v>
      </c>
      <c r="CV127" s="364">
        <v>6.9043941308468221E-2</v>
      </c>
      <c r="CW127" s="364">
        <v>7.8848782798023473E-2</v>
      </c>
      <c r="CX127" s="364">
        <v>7.8591853373772946E-2</v>
      </c>
      <c r="CY127" s="364">
        <v>0.19850083967126098</v>
      </c>
      <c r="CZ127" s="364">
        <v>0</v>
      </c>
      <c r="DA127" s="364">
        <v>0.26609171976716894</v>
      </c>
      <c r="DB127" s="364">
        <v>0</v>
      </c>
      <c r="DC127" s="364">
        <v>0.15742901737794623</v>
      </c>
      <c r="DD127" s="364">
        <v>0.11763259937412895</v>
      </c>
      <c r="DE127" s="364">
        <v>0.15594054552977496</v>
      </c>
      <c r="DF127" s="364">
        <v>0.24242789091493155</v>
      </c>
      <c r="DG127" s="364">
        <v>0</v>
      </c>
      <c r="DH127" s="364">
        <v>0</v>
      </c>
      <c r="DI127" s="364">
        <v>8.4202371980818688E-2</v>
      </c>
      <c r="DJ127" s="364">
        <v>0.27355187041809098</v>
      </c>
      <c r="DK127" s="364">
        <v>0.28837772500887243</v>
      </c>
      <c r="DL127" s="364">
        <v>0</v>
      </c>
      <c r="DM127" s="364">
        <v>0</v>
      </c>
      <c r="DN127" s="364">
        <v>0.28804548223027782</v>
      </c>
      <c r="DO127" s="364">
        <v>0.32935059929828236</v>
      </c>
      <c r="DP127" s="364">
        <v>0</v>
      </c>
      <c r="DQ127" s="364">
        <v>0</v>
      </c>
      <c r="DR127" s="364">
        <v>0.23501405308744783</v>
      </c>
      <c r="DS127" s="364">
        <v>0.33587367392523804</v>
      </c>
      <c r="DT127" s="364">
        <v>0.37111239549975911</v>
      </c>
      <c r="DU127" s="364">
        <v>0.32785511300972758</v>
      </c>
      <c r="DV127" s="364">
        <v>0.42981237372464159</v>
      </c>
      <c r="DW127" s="364">
        <v>0.43856699157007373</v>
      </c>
      <c r="DX127" s="364">
        <v>0.40138154365245038</v>
      </c>
      <c r="DY127" s="364">
        <v>0.31484430057826601</v>
      </c>
      <c r="DZ127" s="364">
        <v>0.11963227903266017</v>
      </c>
      <c r="EA127" s="364">
        <v>0.31605953535152365</v>
      </c>
      <c r="EB127" s="364">
        <v>0</v>
      </c>
      <c r="EC127" s="364">
        <v>0.42523524600066948</v>
      </c>
      <c r="ED127" s="364">
        <v>0.12717604385951028</v>
      </c>
      <c r="EE127" s="364">
        <v>0.12660136254658533</v>
      </c>
      <c r="EF127" s="364">
        <v>0.12419273683023926</v>
      </c>
      <c r="EG127" s="364">
        <v>0.1687440983920028</v>
      </c>
      <c r="EH127" s="364">
        <v>0.15483605092564406</v>
      </c>
      <c r="EI127" s="364">
        <v>0.15470263172293044</v>
      </c>
      <c r="EJ127" s="364">
        <v>0.22996649225605259</v>
      </c>
      <c r="EK127" s="364">
        <v>0.25930136534429349</v>
      </c>
      <c r="EL127" s="364">
        <v>0.28883870710868914</v>
      </c>
      <c r="EM127" s="364">
        <v>7.5599789832584266E-2</v>
      </c>
      <c r="EN127" s="364">
        <v>0.22996275556124618</v>
      </c>
      <c r="EO127" s="364">
        <v>0.36537243630340532</v>
      </c>
      <c r="EP127" s="364">
        <v>3.7216988066372775E-2</v>
      </c>
      <c r="EQ127" s="364">
        <v>0.19999298917565619</v>
      </c>
      <c r="ER127" s="364">
        <v>0.3411901486512347</v>
      </c>
      <c r="ES127" s="364">
        <v>0.44244582284030631</v>
      </c>
      <c r="ET127" s="364">
        <v>0.68737493589875442</v>
      </c>
      <c r="EU127" s="364">
        <v>0.19019641483720828</v>
      </c>
      <c r="EV127" s="364">
        <v>0.25036511508190329</v>
      </c>
      <c r="EW127" s="364">
        <v>6.802470001265265E-2</v>
      </c>
      <c r="EX127" s="364">
        <v>0.16934186553425634</v>
      </c>
      <c r="EY127" s="364">
        <v>6.7895324391155684E-2</v>
      </c>
      <c r="EZ127" s="364">
        <v>7.5398643375952937E-2</v>
      </c>
      <c r="FA127" s="364">
        <v>0</v>
      </c>
      <c r="FB127" s="364">
        <v>5.3450941832979999E-2</v>
      </c>
      <c r="FC127" s="364">
        <v>0.38040860648200858</v>
      </c>
      <c r="FD127" s="364">
        <v>0.25868599179125712</v>
      </c>
      <c r="FE127" s="364">
        <v>0.17260152155418393</v>
      </c>
      <c r="FF127" s="364">
        <v>0.40079290382476973</v>
      </c>
      <c r="FG127" s="364">
        <v>0.17589843400689603</v>
      </c>
      <c r="FH127" s="364">
        <v>9.8164723303793236E-2</v>
      </c>
      <c r="FI127" s="410"/>
      <c r="FJ127" s="22">
        <v>1.9195030278594976</v>
      </c>
      <c r="FK127" s="22">
        <v>2.2997808180876707</v>
      </c>
      <c r="FL127" s="22">
        <v>3.1309028695136258</v>
      </c>
      <c r="FM127" s="22">
        <v>2.4899092995399523</v>
      </c>
      <c r="FN127" s="22">
        <v>2.080078648101003</v>
      </c>
      <c r="FO127" s="22">
        <v>3.1826114536482066</v>
      </c>
      <c r="FP127" s="22">
        <v>1.5580900487222735</v>
      </c>
      <c r="FQ127" s="309">
        <v>1.2209991443819876</v>
      </c>
      <c r="FR127" s="364">
        <v>1.7795290847551777</v>
      </c>
      <c r="FS127" s="364">
        <v>3.2901522594317885</v>
      </c>
      <c r="FT127" s="364">
        <v>2.1351945248192012</v>
      </c>
      <c r="FU127" s="364">
        <v>3.0493794963541521</v>
      </c>
      <c r="FV127" s="364">
        <f>'EDE''s'!C127</f>
        <v>1.6154017661718418</v>
      </c>
      <c r="FW127" s="414"/>
      <c r="FX127" s="414"/>
      <c r="FY127" s="414"/>
      <c r="FZ127" s="414"/>
      <c r="GA127" s="414"/>
      <c r="GB127" s="414"/>
      <c r="GC127" s="414"/>
      <c r="GD127" s="414"/>
    </row>
    <row r="128" spans="1:186" ht="13.8" x14ac:dyDescent="0.3">
      <c r="A128" s="46"/>
      <c r="B128" s="263" t="s">
        <v>44</v>
      </c>
      <c r="C128" s="286">
        <v>28.873522996301183</v>
      </c>
      <c r="D128" s="286">
        <v>33.299613465740492</v>
      </c>
      <c r="E128" s="286">
        <v>-4.4260904694393091</v>
      </c>
      <c r="F128" s="289">
        <v>-0.13291717256697247</v>
      </c>
      <c r="G128" s="287"/>
      <c r="H128" s="286">
        <v>40.529421151359763</v>
      </c>
      <c r="I128" s="286">
        <v>-7.2298076856192708</v>
      </c>
      <c r="J128" s="289">
        <v>-0.1783841831497934</v>
      </c>
      <c r="K128" s="41">
        <v>0</v>
      </c>
      <c r="L128" s="28">
        <v>1.7727356464416353</v>
      </c>
      <c r="M128" s="28">
        <v>2.5109187097027501</v>
      </c>
      <c r="N128" s="28">
        <v>2.4116150256328504</v>
      </c>
      <c r="O128" s="28">
        <v>2.2557707277679078</v>
      </c>
      <c r="P128" s="28">
        <v>3.3920194469209086</v>
      </c>
      <c r="Q128" s="28">
        <v>1.8087198477077009</v>
      </c>
      <c r="R128" s="28">
        <v>2.5252566514796917</v>
      </c>
      <c r="S128" s="28">
        <v>2.6705442530151497</v>
      </c>
      <c r="T128" s="28">
        <v>2.7326368247666979</v>
      </c>
      <c r="U128" s="28">
        <v>2.7071655842504008</v>
      </c>
      <c r="V128" s="28">
        <v>2.8567437847684132</v>
      </c>
      <c r="W128" s="28">
        <v>2.7455304980327315</v>
      </c>
      <c r="X128" s="28">
        <v>2.5522988292495028</v>
      </c>
      <c r="Y128" s="28">
        <v>2.8834482354761954</v>
      </c>
      <c r="Z128" s="28">
        <v>2.6115847220873283</v>
      </c>
      <c r="AA128" s="28">
        <v>2.7106447690401021</v>
      </c>
      <c r="AB128" s="28">
        <v>2.7766400864630905</v>
      </c>
      <c r="AC128" s="28">
        <v>2.7586235305909579</v>
      </c>
      <c r="AD128" s="28">
        <v>2.3560439033850491</v>
      </c>
      <c r="AE128" s="28">
        <v>2.8036851731535459</v>
      </c>
      <c r="AF128" s="28">
        <v>2.5201914131352496</v>
      </c>
      <c r="AG128" s="28">
        <v>2.5773487986749908</v>
      </c>
      <c r="AH128" s="28">
        <v>2.6640182901758553</v>
      </c>
      <c r="AI128" s="28">
        <v>2.3336760217750072</v>
      </c>
      <c r="AJ128" s="28">
        <v>2.6634409068026175</v>
      </c>
      <c r="AK128" s="28">
        <v>2.8150384445714312</v>
      </c>
      <c r="AL128" s="28">
        <v>2.3202975023411194</v>
      </c>
      <c r="AM128" s="28">
        <v>2.8839769413220284</v>
      </c>
      <c r="AN128" s="28">
        <v>2.8827391867229859</v>
      </c>
      <c r="AO128" s="28">
        <v>3.0352304640042811</v>
      </c>
      <c r="AP128" s="28">
        <v>2.9852317537220618</v>
      </c>
      <c r="AQ128" s="28">
        <v>3.0520064754484428</v>
      </c>
      <c r="AR128" s="28">
        <v>3.9896008516788481</v>
      </c>
      <c r="AS128" s="28">
        <v>3.1372164953257382</v>
      </c>
      <c r="AT128" s="28">
        <v>3.1934172562904886</v>
      </c>
      <c r="AU128" s="28">
        <v>3.2937098088434409</v>
      </c>
      <c r="AV128" s="28">
        <v>3.1816714676661491</v>
      </c>
      <c r="AW128" s="28">
        <v>3.4709902002460051</v>
      </c>
      <c r="AX128" s="28">
        <v>3.0979407757431794</v>
      </c>
      <c r="AY128" s="28">
        <v>4.0723236506125202</v>
      </c>
      <c r="AZ128" s="28">
        <v>3.2087545287587416</v>
      </c>
      <c r="BA128" s="28">
        <v>3.1501574251135764</v>
      </c>
      <c r="BB128" s="28">
        <v>3.3124766021910212</v>
      </c>
      <c r="BC128" s="28">
        <v>3.2135624500248863</v>
      </c>
      <c r="BD128" s="28">
        <v>3.3032199806878362</v>
      </c>
      <c r="BE128" s="28">
        <v>3.3406279481593546</v>
      </c>
      <c r="BF128" s="28">
        <v>2.3635619894301056</v>
      </c>
      <c r="BG128" s="28">
        <v>5.3345313924446449</v>
      </c>
      <c r="BH128" s="28">
        <v>3.1742617522259313</v>
      </c>
      <c r="BI128" s="28">
        <v>3.2473024138493871</v>
      </c>
      <c r="BJ128" s="28">
        <v>3.4071204897507958</v>
      </c>
      <c r="BK128" s="28">
        <v>3.1593467260685806</v>
      </c>
      <c r="BL128" s="28">
        <v>3.3431263871826973</v>
      </c>
      <c r="BM128" s="28">
        <v>3.2008431699734805</v>
      </c>
      <c r="BN128" s="28">
        <v>3.6026938352022642</v>
      </c>
      <c r="BO128" s="28">
        <v>3.7763722107408357</v>
      </c>
      <c r="BP128" s="28">
        <v>3.4366643226806532</v>
      </c>
      <c r="BQ128" s="28">
        <v>3.3995481920931985</v>
      </c>
      <c r="BR128" s="28">
        <v>3.5604863355813912</v>
      </c>
      <c r="BS128" s="28">
        <v>3.4041605886167554</v>
      </c>
      <c r="BT128" s="28">
        <v>3.4342516614226</v>
      </c>
      <c r="BU128" s="28">
        <v>3.8789103254387851</v>
      </c>
      <c r="BV128" s="28">
        <v>3.9460545601577093</v>
      </c>
      <c r="BW128" s="28">
        <v>8.2563296588710191</v>
      </c>
      <c r="BX128" s="28">
        <v>4.1451446632122746</v>
      </c>
      <c r="BY128" s="28">
        <v>4.2391660905542867</v>
      </c>
      <c r="BZ128" s="28">
        <v>4.4702886124810384</v>
      </c>
      <c r="CA128" s="28">
        <v>5.2441351436644528</v>
      </c>
      <c r="CB128" s="28">
        <v>4.5030835532063165</v>
      </c>
      <c r="CC128" s="28">
        <v>57.109685490508674</v>
      </c>
      <c r="CD128" s="28">
        <v>4.2727989840851333</v>
      </c>
      <c r="CE128" s="28">
        <v>3.8197429871810238</v>
      </c>
      <c r="CF128" s="28">
        <v>3.8168758424076632</v>
      </c>
      <c r="CG128" s="28">
        <v>3.8711811845362361</v>
      </c>
      <c r="CH128" s="28">
        <v>5.9065269853683819</v>
      </c>
      <c r="CI128" s="28">
        <v>8.9114868190517349</v>
      </c>
      <c r="CJ128" s="28">
        <v>4.565143778253451</v>
      </c>
      <c r="CK128" s="28">
        <v>4.5306698318375416</v>
      </c>
      <c r="CL128" s="28">
        <v>5.292222257187559</v>
      </c>
      <c r="CM128" s="28">
        <v>4.6529906136680301</v>
      </c>
      <c r="CN128" s="28">
        <v>4.7389296832507153</v>
      </c>
      <c r="CO128" s="28">
        <v>4.7970443462839079</v>
      </c>
      <c r="CP128" s="28">
        <v>4.9965084752813462</v>
      </c>
      <c r="CQ128" s="28">
        <v>4.6838234751590786</v>
      </c>
      <c r="CR128" s="298">
        <v>4.5749617405525331</v>
      </c>
      <c r="CS128" s="298">
        <v>4.8211700888685911</v>
      </c>
      <c r="CT128" s="362">
        <v>8.0406913666190807</v>
      </c>
      <c r="CU128" s="362">
        <v>5.233027592877316</v>
      </c>
      <c r="CV128" s="362">
        <v>5.0473349142720201</v>
      </c>
      <c r="CW128" s="362">
        <v>4.6615784716933133</v>
      </c>
      <c r="CX128" s="362">
        <v>5.3878998060637677</v>
      </c>
      <c r="CY128" s="362">
        <v>5.4598743614433731</v>
      </c>
      <c r="CZ128" s="362">
        <v>5.3486646626067156</v>
      </c>
      <c r="DA128" s="362">
        <v>5.461633035870026</v>
      </c>
      <c r="DB128" s="362">
        <v>5.5391640567683993</v>
      </c>
      <c r="DC128" s="362">
        <v>11.548961832793776</v>
      </c>
      <c r="DD128" s="362">
        <v>4.7469933020255315</v>
      </c>
      <c r="DE128" s="362">
        <v>4.3371747130292704</v>
      </c>
      <c r="DF128" s="362">
        <v>6.8614008500080308</v>
      </c>
      <c r="DG128" s="362">
        <v>4.1981086461617805</v>
      </c>
      <c r="DH128" s="362">
        <v>4.1320430234273893</v>
      </c>
      <c r="DI128" s="362">
        <v>4.7388357849555618</v>
      </c>
      <c r="DJ128" s="362">
        <v>4.0114891481462003</v>
      </c>
      <c r="DK128" s="362">
        <v>4.4968200081105367</v>
      </c>
      <c r="DL128" s="362">
        <v>4.7915455784294423</v>
      </c>
      <c r="DM128" s="362">
        <v>3.7901068762361128</v>
      </c>
      <c r="DN128" s="362">
        <v>5.0643683214650146</v>
      </c>
      <c r="DO128" s="362">
        <v>4.4705556931106472</v>
      </c>
      <c r="DP128" s="362">
        <v>4.2114602397123786</v>
      </c>
      <c r="DQ128" s="362">
        <v>3.4425407271580597</v>
      </c>
      <c r="DR128" s="362">
        <v>3.7166244681790048</v>
      </c>
      <c r="DS128" s="362">
        <v>12.257813918744898</v>
      </c>
      <c r="DT128" s="362">
        <v>4.2595756195118391</v>
      </c>
      <c r="DU128" s="362">
        <v>3.4772365550903448</v>
      </c>
      <c r="DV128" s="362">
        <v>3.5129362928842109</v>
      </c>
      <c r="DW128" s="362">
        <v>4.6210692279538925</v>
      </c>
      <c r="DX128" s="362">
        <v>4.8600220442064357</v>
      </c>
      <c r="DY128" s="362">
        <v>4.250673653880785</v>
      </c>
      <c r="DZ128" s="362">
        <v>4.2854393132884567</v>
      </c>
      <c r="EA128" s="362">
        <v>4.1125844542919738</v>
      </c>
      <c r="EB128" s="362">
        <v>4.1732032438001347</v>
      </c>
      <c r="EC128" s="362">
        <v>3.7266358698902944</v>
      </c>
      <c r="ED128" s="362">
        <v>9.2539851034362677</v>
      </c>
      <c r="EE128" s="362">
        <v>3.8136213032417849</v>
      </c>
      <c r="EF128" s="362">
        <v>2.8761124838078738</v>
      </c>
      <c r="EG128" s="362">
        <v>3.9195606390591333</v>
      </c>
      <c r="EH128" s="362">
        <v>4.0364394359531275</v>
      </c>
      <c r="EI128" s="362">
        <v>4.407211587358038</v>
      </c>
      <c r="EJ128" s="362">
        <v>4.3226514848131137</v>
      </c>
      <c r="EK128" s="362">
        <v>4.4139016226023049</v>
      </c>
      <c r="EL128" s="362">
        <v>4.4854892767230758</v>
      </c>
      <c r="EM128" s="362">
        <v>4.30057310064978</v>
      </c>
      <c r="EN128" s="362">
        <v>4.2452182386656769</v>
      </c>
      <c r="EO128" s="362">
        <v>4.0169311647698533</v>
      </c>
      <c r="EP128" s="362">
        <v>3.4102618289544444</v>
      </c>
      <c r="EQ128" s="362">
        <v>3.6330367151336018</v>
      </c>
      <c r="ER128" s="362">
        <v>3.1596107688197086</v>
      </c>
      <c r="ES128" s="362">
        <v>3.2199790393766836</v>
      </c>
      <c r="ET128" s="362">
        <v>3.749266467678575</v>
      </c>
      <c r="EU128" s="362">
        <v>3.6728316218300456</v>
      </c>
      <c r="EV128" s="362">
        <v>4.1924776205119079</v>
      </c>
      <c r="EW128" s="362">
        <v>3.5453241875805754</v>
      </c>
      <c r="EX128" s="362">
        <v>3.8748784631019921</v>
      </c>
      <c r="EY128" s="362">
        <v>3.8932489561933896</v>
      </c>
      <c r="EZ128" s="362">
        <v>3.6515323857545905</v>
      </c>
      <c r="FA128" s="362">
        <v>3.1057643219592128</v>
      </c>
      <c r="FB128" s="362">
        <v>2.9741980670753572</v>
      </c>
      <c r="FC128" s="362">
        <v>3.3179994572889795</v>
      </c>
      <c r="FD128" s="362">
        <v>2.6173988404173905</v>
      </c>
      <c r="FE128" s="362">
        <v>3.0647065831900822</v>
      </c>
      <c r="FF128" s="362">
        <v>3.7133102240382128</v>
      </c>
      <c r="FG128" s="362">
        <v>3.0432469147415233</v>
      </c>
      <c r="FH128" s="362">
        <v>3.3853662018358319</v>
      </c>
      <c r="FI128" s="410"/>
      <c r="FJ128" s="28">
        <v>30.389657000486835</v>
      </c>
      <c r="FK128" s="28">
        <v>31.548203773206872</v>
      </c>
      <c r="FL128" s="28">
        <v>36.251906087073486</v>
      </c>
      <c r="FM128" s="28">
        <v>41.049818411078022</v>
      </c>
      <c r="FN128" s="28">
        <v>40.711926423965977</v>
      </c>
      <c r="FO128" s="28">
        <v>107.31959173078332</v>
      </c>
      <c r="FP128" s="28">
        <v>60.763403292285645</v>
      </c>
      <c r="FQ128" s="308">
        <v>71.12496193042891</v>
      </c>
      <c r="FR128" s="362">
        <v>55.639441945105517</v>
      </c>
      <c r="FS128" s="362">
        <v>57.007976514902282</v>
      </c>
      <c r="FT128" s="362">
        <v>53.729385151334924</v>
      </c>
      <c r="FU128" s="362">
        <v>44.613065072616457</v>
      </c>
      <c r="FV128" s="362">
        <f>'EDE''s'!C128</f>
        <v>28.873522996301183</v>
      </c>
      <c r="FW128" s="414"/>
      <c r="FX128" s="414"/>
      <c r="FY128" s="414"/>
      <c r="FZ128" s="414"/>
      <c r="GA128" s="414"/>
      <c r="GB128" s="414"/>
      <c r="GC128" s="414"/>
      <c r="GD128" s="414"/>
    </row>
    <row r="129" spans="1:186" ht="13.8" x14ac:dyDescent="0.3">
      <c r="A129" s="46"/>
      <c r="B129" s="264" t="s">
        <v>18</v>
      </c>
      <c r="C129" s="288">
        <v>17.997711277904507</v>
      </c>
      <c r="D129" s="288">
        <v>21.330965501708729</v>
      </c>
      <c r="E129" s="288">
        <v>-3.3332542238042215</v>
      </c>
      <c r="F129" s="285">
        <v>-0.15626363577106761</v>
      </c>
      <c r="G129" s="284"/>
      <c r="H129" s="288">
        <v>26.05714804806037</v>
      </c>
      <c r="I129" s="288">
        <v>-4.7261825463516409</v>
      </c>
      <c r="J129" s="285">
        <v>-0.18137758351890879</v>
      </c>
      <c r="K129" s="41">
        <v>0</v>
      </c>
      <c r="L129" s="22">
        <v>0.63294442795554196</v>
      </c>
      <c r="M129" s="22">
        <v>0.70688859014664762</v>
      </c>
      <c r="N129" s="22">
        <v>0.58589178098666195</v>
      </c>
      <c r="O129" s="22">
        <v>0.64231118663985887</v>
      </c>
      <c r="P129" s="22">
        <v>0.69766279590672742</v>
      </c>
      <c r="Q129" s="22">
        <v>0.74143866402663716</v>
      </c>
      <c r="R129" s="22">
        <v>0.75238880226004345</v>
      </c>
      <c r="S129" s="22">
        <v>0.77386710338012343</v>
      </c>
      <c r="T129" s="22">
        <v>0.83539036838331571</v>
      </c>
      <c r="U129" s="22">
        <v>0.77447394210031528</v>
      </c>
      <c r="V129" s="22">
        <v>0.88255266667865639</v>
      </c>
      <c r="W129" s="22">
        <v>0.80663745218141458</v>
      </c>
      <c r="X129" s="22">
        <v>0.7316560962033356</v>
      </c>
      <c r="Y129" s="22">
        <v>0.93545257444206986</v>
      </c>
      <c r="Z129" s="22">
        <v>0.72055603988054795</v>
      </c>
      <c r="AA129" s="22">
        <v>0.74783411293014301</v>
      </c>
      <c r="AB129" s="22">
        <v>0.77677173489415918</v>
      </c>
      <c r="AC129" s="22">
        <v>0.7926386473374839</v>
      </c>
      <c r="AD129" s="22">
        <v>0.53846494005641743</v>
      </c>
      <c r="AE129" s="22">
        <v>1.0123357846035248</v>
      </c>
      <c r="AF129" s="22">
        <v>0.79883893070685907</v>
      </c>
      <c r="AG129" s="22">
        <v>0.80561625015633942</v>
      </c>
      <c r="AH129" s="22">
        <v>0.70410162775301466</v>
      </c>
      <c r="AI129" s="22">
        <v>0.72111763554881525</v>
      </c>
      <c r="AJ129" s="22">
        <v>0.67319115145606745</v>
      </c>
      <c r="AK129" s="22">
        <v>1.1103813209446083</v>
      </c>
      <c r="AL129" s="22">
        <v>0.62965497345674937</v>
      </c>
      <c r="AM129" s="22">
        <v>0.88545223421065822</v>
      </c>
      <c r="AN129" s="22">
        <v>0.94048429165031766</v>
      </c>
      <c r="AO129" s="22">
        <v>0.81318771849784366</v>
      </c>
      <c r="AP129" s="22">
        <v>1.0138012957917222</v>
      </c>
      <c r="AQ129" s="22">
        <v>0.95245014402077011</v>
      </c>
      <c r="AR129" s="22">
        <v>1.0302578178977697</v>
      </c>
      <c r="AS129" s="22">
        <v>0.92596965159227196</v>
      </c>
      <c r="AT129" s="22">
        <v>0.87748669143828961</v>
      </c>
      <c r="AU129" s="22">
        <v>0.95619339230082201</v>
      </c>
      <c r="AV129" s="22">
        <v>0.90843503026949568</v>
      </c>
      <c r="AW129" s="22">
        <v>0.94786307582097973</v>
      </c>
      <c r="AX129" s="22">
        <v>0.79616754199536188</v>
      </c>
      <c r="AY129" s="22">
        <v>0.85780820966933091</v>
      </c>
      <c r="AZ129" s="22">
        <v>0.90405489454190124</v>
      </c>
      <c r="BA129" s="22">
        <v>0.88968822083931653</v>
      </c>
      <c r="BB129" s="22">
        <v>1.1817657732658675</v>
      </c>
      <c r="BC129" s="22">
        <v>0.83337258619651078</v>
      </c>
      <c r="BD129" s="22">
        <v>1.0453362356857625</v>
      </c>
      <c r="BE129" s="22">
        <v>1.0035270196777384</v>
      </c>
      <c r="BF129" s="22">
        <v>1.347715909630266</v>
      </c>
      <c r="BG129" s="22">
        <v>0.80278095764693036</v>
      </c>
      <c r="BH129" s="22">
        <v>0.86901915189630907</v>
      </c>
      <c r="BI129" s="22">
        <v>0.96845787929871774</v>
      </c>
      <c r="BJ129" s="22">
        <v>0.96263977790704514</v>
      </c>
      <c r="BK129" s="22">
        <v>0.96146198015345474</v>
      </c>
      <c r="BL129" s="22">
        <v>0.95893265961285135</v>
      </c>
      <c r="BM129" s="22">
        <v>0.94942307520452496</v>
      </c>
      <c r="BN129" s="22">
        <v>0.95897034520547719</v>
      </c>
      <c r="BO129" s="22">
        <v>1.1865854380511087</v>
      </c>
      <c r="BP129" s="22">
        <v>0.90136294769821557</v>
      </c>
      <c r="BQ129" s="22">
        <v>1.0947276526638643</v>
      </c>
      <c r="BR129" s="22">
        <v>0.90373879668717216</v>
      </c>
      <c r="BS129" s="22">
        <v>0.94863906148301169</v>
      </c>
      <c r="BT129" s="22">
        <v>0.72848083720432311</v>
      </c>
      <c r="BU129" s="22">
        <v>1.5899936162772654</v>
      </c>
      <c r="BV129" s="22">
        <v>1.6839658850641734</v>
      </c>
      <c r="BW129" s="22">
        <v>6.5847535939134696</v>
      </c>
      <c r="BX129" s="22">
        <v>1.6461261003967875</v>
      </c>
      <c r="BY129" s="22">
        <v>1.680935009233897</v>
      </c>
      <c r="BZ129" s="22">
        <v>1.8164672019901364</v>
      </c>
      <c r="CA129" s="22">
        <v>1.9257760921617559</v>
      </c>
      <c r="CB129" s="22">
        <v>1.6312214602937645</v>
      </c>
      <c r="CC129" s="22">
        <v>1.7001058223350833</v>
      </c>
      <c r="CD129" s="22">
        <v>1.774050323914885</v>
      </c>
      <c r="CE129" s="22">
        <v>1.7862883170296344</v>
      </c>
      <c r="CF129" s="22">
        <v>1.7681059298634791</v>
      </c>
      <c r="CG129" s="22">
        <v>2.0709141086456171</v>
      </c>
      <c r="CH129" s="22">
        <v>2.5707272646830113</v>
      </c>
      <c r="CI129" s="22">
        <v>6.6718007540131206</v>
      </c>
      <c r="CJ129" s="22">
        <v>2.6299089138226499</v>
      </c>
      <c r="CK129" s="22">
        <v>2.5222428610550174</v>
      </c>
      <c r="CL129" s="22">
        <v>3.1151219254113909</v>
      </c>
      <c r="CM129" s="22">
        <v>2.4704645380377594</v>
      </c>
      <c r="CN129" s="22">
        <v>2.5315726168629302</v>
      </c>
      <c r="CO129" s="22">
        <v>2.5701147022426936</v>
      </c>
      <c r="CP129" s="22">
        <v>2.8508950170909886</v>
      </c>
      <c r="CQ129" s="22">
        <v>2.5084094535853998</v>
      </c>
      <c r="CR129" s="299">
        <v>2.4966248019309267</v>
      </c>
      <c r="CS129" s="299">
        <v>2.9543745047438823</v>
      </c>
      <c r="CT129" s="364">
        <v>6.0557440176033754</v>
      </c>
      <c r="CU129" s="364">
        <v>3.2623413588929968</v>
      </c>
      <c r="CV129" s="364">
        <v>3.16210302215638</v>
      </c>
      <c r="CW129" s="364">
        <v>2.6352456879726303</v>
      </c>
      <c r="CX129" s="364">
        <v>3.3919108434704146</v>
      </c>
      <c r="CY129" s="364">
        <v>3.4827719913228892</v>
      </c>
      <c r="CZ129" s="364">
        <v>3.3094548942492201</v>
      </c>
      <c r="DA129" s="364">
        <v>3.2440739744729967</v>
      </c>
      <c r="DB129" s="364">
        <v>3.1449516154996964</v>
      </c>
      <c r="DC129" s="364">
        <v>9.0931528320846038</v>
      </c>
      <c r="DD129" s="364">
        <v>2.8353095701839139</v>
      </c>
      <c r="DE129" s="364">
        <v>2.3878060745196641</v>
      </c>
      <c r="DF129" s="364">
        <v>5.0150712032833722</v>
      </c>
      <c r="DG129" s="364">
        <v>2.1823008591891035</v>
      </c>
      <c r="DH129" s="364">
        <v>2.0566707577118142</v>
      </c>
      <c r="DI129" s="364">
        <v>2.5941335356997004</v>
      </c>
      <c r="DJ129" s="364">
        <v>2.4047749176965549</v>
      </c>
      <c r="DK129" s="364">
        <v>2.7275995546942955</v>
      </c>
      <c r="DL129" s="364">
        <v>2.5977718607896803</v>
      </c>
      <c r="DM129" s="364">
        <v>2.5352639216079815</v>
      </c>
      <c r="DN129" s="364">
        <v>2.7184921369922295</v>
      </c>
      <c r="DO129" s="364">
        <v>2.3511597556125281</v>
      </c>
      <c r="DP129" s="364">
        <v>2.1203702583598867</v>
      </c>
      <c r="DQ129" s="364">
        <v>2.0206286483320945</v>
      </c>
      <c r="DR129" s="364">
        <v>2.1006778318009038</v>
      </c>
      <c r="DS129" s="364">
        <v>11.29719059607025</v>
      </c>
      <c r="DT129" s="364">
        <v>2.2084683813140411</v>
      </c>
      <c r="DU129" s="364">
        <v>1.8621919611219826</v>
      </c>
      <c r="DV129" s="364">
        <v>2.3267549904102323</v>
      </c>
      <c r="DW129" s="364">
        <v>2.4194108078813374</v>
      </c>
      <c r="DX129" s="364">
        <v>2.4219786725624637</v>
      </c>
      <c r="DY129" s="364">
        <v>2.1729325335654401</v>
      </c>
      <c r="DZ129" s="364">
        <v>2.5597060766891051</v>
      </c>
      <c r="EA129" s="364">
        <v>2.4216324831706832</v>
      </c>
      <c r="EB129" s="364">
        <v>2.5608735223647723</v>
      </c>
      <c r="EC129" s="364">
        <v>2.2908109764961964</v>
      </c>
      <c r="ED129" s="364">
        <v>8.0252737772835907</v>
      </c>
      <c r="EE129" s="364">
        <v>2.2277703604576637</v>
      </c>
      <c r="EF129" s="364">
        <v>0.99684747402832397</v>
      </c>
      <c r="EG129" s="364">
        <v>2.3072797757438241</v>
      </c>
      <c r="EH129" s="364">
        <v>2.3526292525917443</v>
      </c>
      <c r="EI129" s="364">
        <v>2.6682798077599479</v>
      </c>
      <c r="EJ129" s="364">
        <v>2.627383101334309</v>
      </c>
      <c r="EK129" s="364">
        <v>2.5686242080358528</v>
      </c>
      <c r="EL129" s="364">
        <v>2.6004691451150101</v>
      </c>
      <c r="EM129" s="364">
        <v>2.5297784238199821</v>
      </c>
      <c r="EN129" s="364">
        <v>2.6119812655577439</v>
      </c>
      <c r="EO129" s="364">
        <v>2.5116968842162857</v>
      </c>
      <c r="EP129" s="364">
        <v>2.178164397112706</v>
      </c>
      <c r="EQ129" s="364">
        <v>2.1946180209549846</v>
      </c>
      <c r="ER129" s="364">
        <v>1.6700946110768098</v>
      </c>
      <c r="ES129" s="364">
        <v>2.1625581434807448</v>
      </c>
      <c r="ET129" s="364">
        <v>2.6836330858408233</v>
      </c>
      <c r="EU129" s="364">
        <v>2.8123847927677756</v>
      </c>
      <c r="EV129" s="364">
        <v>2.5058343007008554</v>
      </c>
      <c r="EW129" s="364">
        <v>2.1723746198222478</v>
      </c>
      <c r="EX129" s="364">
        <v>2.3172922116562527</v>
      </c>
      <c r="EY129" s="364">
        <v>2.3751038375797817</v>
      </c>
      <c r="EZ129" s="364">
        <v>2.1138176548069256</v>
      </c>
      <c r="FA129" s="364">
        <v>2.1454770737803113</v>
      </c>
      <c r="FB129" s="364">
        <v>1.9563260735085759</v>
      </c>
      <c r="FC129" s="364">
        <v>2.0283072951932257</v>
      </c>
      <c r="FD129" s="364">
        <v>1.5754194157456796</v>
      </c>
      <c r="FE129" s="364">
        <v>1.9109391733682504</v>
      </c>
      <c r="FF129" s="364">
        <v>2.4667018849352047</v>
      </c>
      <c r="FG129" s="364">
        <v>2.0760635274053167</v>
      </c>
      <c r="FH129" s="364">
        <v>1.7246591791610142</v>
      </c>
      <c r="FI129" s="410"/>
      <c r="FJ129" s="22">
        <v>8.8324477806459427</v>
      </c>
      <c r="FK129" s="22">
        <v>9.2853843745127111</v>
      </c>
      <c r="FL129" s="22">
        <v>10.808510683257889</v>
      </c>
      <c r="FM129" s="22">
        <v>11.518515455239461</v>
      </c>
      <c r="FN129" s="22">
        <v>11.663958765861754</v>
      </c>
      <c r="FO129" s="22">
        <v>24.548164259815177</v>
      </c>
      <c r="FP129" s="22">
        <v>34.280278085314059</v>
      </c>
      <c r="FQ129" s="309">
        <v>46.232749544400015</v>
      </c>
      <c r="FR129" s="364">
        <v>32.406354147980835</v>
      </c>
      <c r="FS129" s="364">
        <v>35.931943241278425</v>
      </c>
      <c r="FT129" s="364">
        <v>33.756019825031217</v>
      </c>
      <c r="FU129" s="364">
        <v>28.19573617076701</v>
      </c>
      <c r="FV129" s="364">
        <f>'EDE''s'!C129</f>
        <v>17.997711277904507</v>
      </c>
      <c r="FW129" s="414"/>
      <c r="FX129" s="414"/>
      <c r="FY129" s="414"/>
      <c r="FZ129" s="414"/>
      <c r="GA129" s="414"/>
      <c r="GB129" s="414"/>
      <c r="GC129" s="414"/>
      <c r="GD129" s="414"/>
    </row>
    <row r="130" spans="1:186" ht="13.8" x14ac:dyDescent="0.3">
      <c r="A130" s="46"/>
      <c r="B130" s="264" t="s">
        <v>19</v>
      </c>
      <c r="C130" s="288">
        <v>4.6012076137098381</v>
      </c>
      <c r="D130" s="288">
        <v>5.7937053387070794</v>
      </c>
      <c r="E130" s="288">
        <v>-1.1924977249972413</v>
      </c>
      <c r="F130" s="285">
        <v>-0.20582643667262487</v>
      </c>
      <c r="G130" s="284"/>
      <c r="H130" s="288">
        <v>7.5113702095642605</v>
      </c>
      <c r="I130" s="288">
        <v>-1.7176648708571811</v>
      </c>
      <c r="J130" s="285">
        <v>-0.22867530462951632</v>
      </c>
      <c r="K130" s="41">
        <v>0</v>
      </c>
      <c r="L130" s="22">
        <v>1.1397912184860934</v>
      </c>
      <c r="M130" s="22">
        <v>1.240191510198587</v>
      </c>
      <c r="N130" s="22">
        <v>1.3059040755253126</v>
      </c>
      <c r="O130" s="22">
        <v>1.0560130644002474</v>
      </c>
      <c r="P130" s="22">
        <v>1.1379420410434742</v>
      </c>
      <c r="Q130" s="22">
        <v>0.43687725779442765</v>
      </c>
      <c r="R130" s="22">
        <v>1.1828538325185916</v>
      </c>
      <c r="S130" s="22">
        <v>1.1625747430513842</v>
      </c>
      <c r="T130" s="22">
        <v>1.1895707903894224</v>
      </c>
      <c r="U130" s="22">
        <v>1.2091494226621688</v>
      </c>
      <c r="V130" s="22">
        <v>1.1781079323225057</v>
      </c>
      <c r="W130" s="22">
        <v>1.226246367534956</v>
      </c>
      <c r="X130" s="22">
        <v>1.1628516255246297</v>
      </c>
      <c r="Y130" s="22">
        <v>1.2203459667114624</v>
      </c>
      <c r="Z130" s="22">
        <v>1.1596970183770048</v>
      </c>
      <c r="AA130" s="22">
        <v>1.2296863005378669</v>
      </c>
      <c r="AB130" s="22">
        <v>1.1790472211882526</v>
      </c>
      <c r="AC130" s="22">
        <v>1.1833073329204555</v>
      </c>
      <c r="AD130" s="22">
        <v>1.1405238898231527</v>
      </c>
      <c r="AE130" s="22">
        <v>1.1027477904759329</v>
      </c>
      <c r="AF130" s="22">
        <v>1.0388397752669478</v>
      </c>
      <c r="AG130" s="22">
        <v>1.0916439182652478</v>
      </c>
      <c r="AH130" s="22">
        <v>1.0212653403593224</v>
      </c>
      <c r="AI130" s="22">
        <v>0.94946422784451245</v>
      </c>
      <c r="AJ130" s="22">
        <v>1.3024431732764383</v>
      </c>
      <c r="AK130" s="22">
        <v>1.0241885373720523</v>
      </c>
      <c r="AL130" s="22">
        <v>1.0440912368452324</v>
      </c>
      <c r="AM130" s="22">
        <v>1.0268875355146423</v>
      </c>
      <c r="AN130" s="22">
        <v>1.1880086422516516</v>
      </c>
      <c r="AO130" s="22">
        <v>1.05621897002193</v>
      </c>
      <c r="AP130" s="22">
        <v>1.0966721460695976</v>
      </c>
      <c r="AQ130" s="22">
        <v>1.1058978052554287</v>
      </c>
      <c r="AR130" s="22">
        <v>2.0592223699877268</v>
      </c>
      <c r="AS130" s="22">
        <v>1.280541214030863</v>
      </c>
      <c r="AT130" s="22">
        <v>1.2762711542406109</v>
      </c>
      <c r="AU130" s="22">
        <v>1.2408128928871918</v>
      </c>
      <c r="AV130" s="22">
        <v>1.0804648926227571</v>
      </c>
      <c r="AW130" s="22">
        <v>1.3624446243929937</v>
      </c>
      <c r="AX130" s="22">
        <v>1.3686402550897649</v>
      </c>
      <c r="AY130" s="22">
        <v>2.1681986918054261</v>
      </c>
      <c r="AZ130" s="22">
        <v>1.3576873935264056</v>
      </c>
      <c r="BA130" s="22">
        <v>1.2699947604033053</v>
      </c>
      <c r="BB130" s="22">
        <v>1.2967924624591642</v>
      </c>
      <c r="BC130" s="22">
        <v>1.2546188965886902</v>
      </c>
      <c r="BD130" s="22">
        <v>1.1820260833823264</v>
      </c>
      <c r="BE130" s="22">
        <v>1.2230873367251163</v>
      </c>
      <c r="BF130" s="22">
        <v>1.1498035130606752</v>
      </c>
      <c r="BG130" s="22">
        <v>1.7329336057436977</v>
      </c>
      <c r="BH130" s="22">
        <v>1.3302709058219304</v>
      </c>
      <c r="BI130" s="22">
        <v>1.3242342944850094</v>
      </c>
      <c r="BJ130" s="22">
        <v>1.3255555882864476</v>
      </c>
      <c r="BK130" s="22">
        <v>1.1764798635094311</v>
      </c>
      <c r="BL130" s="22">
        <v>1.3999788672134887</v>
      </c>
      <c r="BM130" s="22">
        <v>1.3823087092718274</v>
      </c>
      <c r="BN130" s="22">
        <v>1.3165167646953813</v>
      </c>
      <c r="BO130" s="22">
        <v>1.485312221989509</v>
      </c>
      <c r="BP130" s="22">
        <v>1.4167246782653491</v>
      </c>
      <c r="BQ130" s="22">
        <v>1.1680668634585663</v>
      </c>
      <c r="BR130" s="22">
        <v>1.5074301834659594</v>
      </c>
      <c r="BS130" s="22">
        <v>1.4645946636502449</v>
      </c>
      <c r="BT130" s="22">
        <v>1.6382426256481384</v>
      </c>
      <c r="BU130" s="22">
        <v>1.1649275368964169</v>
      </c>
      <c r="BV130" s="22">
        <v>1.1330334770204704</v>
      </c>
      <c r="BW130" s="22">
        <v>1.1574853690433204</v>
      </c>
      <c r="BX130" s="22">
        <v>1.3077263984661851</v>
      </c>
      <c r="BY130" s="22">
        <v>1.2593810407280404</v>
      </c>
      <c r="BZ130" s="22">
        <v>1.3112395011807256</v>
      </c>
      <c r="CA130" s="22">
        <v>1.3698096193717662</v>
      </c>
      <c r="CB130" s="22">
        <v>1.0049035993617448</v>
      </c>
      <c r="CC130" s="22">
        <v>1.5084025878816176</v>
      </c>
      <c r="CD130" s="22">
        <v>1.3532297233812183</v>
      </c>
      <c r="CE130" s="22">
        <v>1.1958574073611936</v>
      </c>
      <c r="CF130" s="22">
        <v>1.2709858864880252</v>
      </c>
      <c r="CG130" s="22">
        <v>1.074949359315712</v>
      </c>
      <c r="CH130" s="22">
        <v>2.4445554057436025</v>
      </c>
      <c r="CI130" s="22">
        <v>1.2590518909164665</v>
      </c>
      <c r="CJ130" s="22">
        <v>1.1176727930699804</v>
      </c>
      <c r="CK130" s="22">
        <v>1.1597183645071012</v>
      </c>
      <c r="CL130" s="22">
        <v>1.241147499694855</v>
      </c>
      <c r="CM130" s="22">
        <v>1.2426872424036346</v>
      </c>
      <c r="CN130" s="22">
        <v>1.2498375785461282</v>
      </c>
      <c r="CO130" s="22">
        <v>1.2769773824886013</v>
      </c>
      <c r="CP130" s="22">
        <v>1.2864636431868255</v>
      </c>
      <c r="CQ130" s="22">
        <v>1.2735564166430546</v>
      </c>
      <c r="CR130" s="299">
        <v>1.2229148351214723</v>
      </c>
      <c r="CS130" s="299">
        <v>1.040961852714567</v>
      </c>
      <c r="CT130" s="364">
        <v>1.144306627024148</v>
      </c>
      <c r="CU130" s="364">
        <v>1.1343018827352331</v>
      </c>
      <c r="CV130" s="364">
        <v>1.078344617110738</v>
      </c>
      <c r="CW130" s="364">
        <v>1.1706378511060636</v>
      </c>
      <c r="CX130" s="364">
        <v>1.1520926541216885</v>
      </c>
      <c r="CY130" s="364">
        <v>1.0922569115834637</v>
      </c>
      <c r="CZ130" s="364">
        <v>1.2638679057317228</v>
      </c>
      <c r="DA130" s="364">
        <v>1.3173297662860084</v>
      </c>
      <c r="DB130" s="364">
        <v>1.5159559207800932</v>
      </c>
      <c r="DC130" s="364">
        <v>1.4135854203937517</v>
      </c>
      <c r="DD130" s="364">
        <v>1.3560680899817883</v>
      </c>
      <c r="DE130" s="364">
        <v>1.3611377334309385</v>
      </c>
      <c r="DF130" s="364">
        <v>1.1383649138156948</v>
      </c>
      <c r="DG130" s="364">
        <v>1.272243395426254</v>
      </c>
      <c r="DH130" s="364">
        <v>1.3638169244649054</v>
      </c>
      <c r="DI130" s="364">
        <v>1.3509180742496514</v>
      </c>
      <c r="DJ130" s="364">
        <v>0.84054926342361291</v>
      </c>
      <c r="DK130" s="364">
        <v>0.90731045236062946</v>
      </c>
      <c r="DL130" s="364">
        <v>1.3243158983751253</v>
      </c>
      <c r="DM130" s="364">
        <v>0.4179822344735884</v>
      </c>
      <c r="DN130" s="364">
        <v>1.5137558151520083</v>
      </c>
      <c r="DO130" s="364">
        <v>1.0259737385959462</v>
      </c>
      <c r="DP130" s="364">
        <v>1.0478780733799073</v>
      </c>
      <c r="DQ130" s="364">
        <v>0.77605960660732609</v>
      </c>
      <c r="DR130" s="364">
        <v>0.69507325056820102</v>
      </c>
      <c r="DS130" s="364">
        <v>0.23247949097521908</v>
      </c>
      <c r="DT130" s="364">
        <v>1.3659716526523322</v>
      </c>
      <c r="DU130" s="364">
        <v>0.84755383468140943</v>
      </c>
      <c r="DV130" s="364">
        <v>0.39379587085376161</v>
      </c>
      <c r="DW130" s="364">
        <v>1.4264395418238562</v>
      </c>
      <c r="DX130" s="364">
        <v>1.3881110520104054</v>
      </c>
      <c r="DY130" s="364">
        <v>1.4962975096544411</v>
      </c>
      <c r="DZ130" s="364">
        <v>0.89259254190974813</v>
      </c>
      <c r="EA130" s="364">
        <v>0.93190266520613441</v>
      </c>
      <c r="EB130" s="364">
        <v>0.90802748287382307</v>
      </c>
      <c r="EC130" s="364">
        <v>0.73774564970677192</v>
      </c>
      <c r="ED130" s="364">
        <v>0.52211620613653276</v>
      </c>
      <c r="EE130" s="364">
        <v>0.83137261316970112</v>
      </c>
      <c r="EF130" s="364">
        <v>1.0618613081853545</v>
      </c>
      <c r="EG130" s="364">
        <v>0.85987353714045778</v>
      </c>
      <c r="EH130" s="364">
        <v>0.86081195452590553</v>
      </c>
      <c r="EI130" s="364">
        <v>0.89062518661237</v>
      </c>
      <c r="EJ130" s="364">
        <v>0.83893627121334413</v>
      </c>
      <c r="EK130" s="364">
        <v>1.012546821337438</v>
      </c>
      <c r="EL130" s="364">
        <v>1.0199362724162129</v>
      </c>
      <c r="EM130" s="364">
        <v>0.91385526155637264</v>
      </c>
      <c r="EN130" s="364">
        <v>0.8768421464696865</v>
      </c>
      <c r="EO130" s="364">
        <v>0.73836491993659381</v>
      </c>
      <c r="EP130" s="364">
        <v>0.63904472700408821</v>
      </c>
      <c r="EQ130" s="364">
        <v>0.46398079015680271</v>
      </c>
      <c r="ER130" s="364">
        <v>0.94824385771076369</v>
      </c>
      <c r="ES130" s="364">
        <v>0.45435135573648533</v>
      </c>
      <c r="ET130" s="364">
        <v>0.44697174214845437</v>
      </c>
      <c r="EU130" s="364">
        <v>0.20111969300323002</v>
      </c>
      <c r="EV130" s="364">
        <v>1.0247861065409754</v>
      </c>
      <c r="EW130" s="364">
        <v>0.56412983886687018</v>
      </c>
      <c r="EX130" s="364">
        <v>0.81859775662302647</v>
      </c>
      <c r="EY130" s="364">
        <v>0.7780085226200969</v>
      </c>
      <c r="EZ130" s="364">
        <v>0.82244511486712479</v>
      </c>
      <c r="FA130" s="364">
        <v>0.40484902128860806</v>
      </c>
      <c r="FB130" s="364">
        <v>0.37846830995721631</v>
      </c>
      <c r="FC130" s="364">
        <v>0.62485281117231717</v>
      </c>
      <c r="FD130" s="364">
        <v>0.38261252692335446</v>
      </c>
      <c r="FE130" s="364">
        <v>0.45163282264756033</v>
      </c>
      <c r="FF130" s="364">
        <v>0.49583678639615636</v>
      </c>
      <c r="FG130" s="364">
        <v>0.11209159451271634</v>
      </c>
      <c r="FH130" s="364">
        <v>0.92841862594478408</v>
      </c>
      <c r="FI130" s="410"/>
      <c r="FJ130" s="22">
        <v>13.46522225592717</v>
      </c>
      <c r="FK130" s="22">
        <v>13.479420407294787</v>
      </c>
      <c r="FL130" s="22">
        <v>14.701255677753368</v>
      </c>
      <c r="FM130" s="22">
        <v>16.446692515800322</v>
      </c>
      <c r="FN130" s="22">
        <v>16.297473604113147</v>
      </c>
      <c r="FO130" s="22">
        <v>15.404238886340838</v>
      </c>
      <c r="FP130" s="22">
        <v>15.897603463003989</v>
      </c>
      <c r="FQ130" s="309">
        <v>14.546556244708949</v>
      </c>
      <c r="FR130" s="364">
        <v>13.872436533750143</v>
      </c>
      <c r="FS130" s="364">
        <v>11.494155090322744</v>
      </c>
      <c r="FT130" s="364">
        <v>10.457708564874284</v>
      </c>
      <c r="FU130" s="364">
        <v>7.9544414568170732</v>
      </c>
      <c r="FV130" s="364">
        <f>'EDE''s'!C130</f>
        <v>4.6012076137098381</v>
      </c>
      <c r="FW130" s="414"/>
      <c r="FX130" s="414"/>
      <c r="FY130" s="414"/>
      <c r="FZ130" s="414"/>
      <c r="GA130" s="414"/>
      <c r="GB130" s="414"/>
      <c r="GC130" s="414"/>
      <c r="GD130" s="414"/>
    </row>
    <row r="131" spans="1:186" ht="13.8" x14ac:dyDescent="0.3">
      <c r="A131" s="46"/>
      <c r="B131" s="264" t="s">
        <v>20</v>
      </c>
      <c r="C131" s="288">
        <v>6.2746041046868388</v>
      </c>
      <c r="D131" s="288">
        <v>6.1749426253246886</v>
      </c>
      <c r="E131" s="288">
        <v>9.9661479362150196E-2</v>
      </c>
      <c r="F131" s="285">
        <v>1.6139660788655478E-2</v>
      </c>
      <c r="G131" s="284"/>
      <c r="H131" s="288">
        <v>6.9609028937351356</v>
      </c>
      <c r="I131" s="288">
        <v>-0.78596026841044697</v>
      </c>
      <c r="J131" s="285">
        <v>-0.11291067845779275</v>
      </c>
      <c r="K131" s="41">
        <v>0</v>
      </c>
      <c r="L131" s="22">
        <v>0</v>
      </c>
      <c r="M131" s="22">
        <v>0.56383860935751562</v>
      </c>
      <c r="N131" s="22">
        <v>0.51981916912087578</v>
      </c>
      <c r="O131" s="22">
        <v>0.55744647672780123</v>
      </c>
      <c r="P131" s="22">
        <v>1.556414609970707</v>
      </c>
      <c r="Q131" s="22">
        <v>0.63040392588663607</v>
      </c>
      <c r="R131" s="22">
        <v>0.59001401670105658</v>
      </c>
      <c r="S131" s="22">
        <v>0.73410240658364212</v>
      </c>
      <c r="T131" s="22">
        <v>0.70767566599395948</v>
      </c>
      <c r="U131" s="22">
        <v>0.72354221948791686</v>
      </c>
      <c r="V131" s="22">
        <v>0.79608318576725134</v>
      </c>
      <c r="W131" s="22">
        <v>0.71264667831636108</v>
      </c>
      <c r="X131" s="22">
        <v>0.65779110752153735</v>
      </c>
      <c r="Y131" s="22">
        <v>0.72764969432266302</v>
      </c>
      <c r="Z131" s="22">
        <v>0.73133166382977555</v>
      </c>
      <c r="AA131" s="22">
        <v>0.73312435557209221</v>
      </c>
      <c r="AB131" s="22">
        <v>0.82082113038067872</v>
      </c>
      <c r="AC131" s="22">
        <v>0.78267755033301833</v>
      </c>
      <c r="AD131" s="22">
        <v>0.677055073505479</v>
      </c>
      <c r="AE131" s="22">
        <v>0.68860159807408816</v>
      </c>
      <c r="AF131" s="22">
        <v>0.68251270716144274</v>
      </c>
      <c r="AG131" s="22">
        <v>0.68008863025340349</v>
      </c>
      <c r="AH131" s="22">
        <v>0.93865132206351798</v>
      </c>
      <c r="AI131" s="22">
        <v>0.66309415838167918</v>
      </c>
      <c r="AJ131" s="22">
        <v>0.68780658207011158</v>
      </c>
      <c r="AK131" s="22">
        <v>0.68046858625477069</v>
      </c>
      <c r="AL131" s="22">
        <v>0.64655129203913753</v>
      </c>
      <c r="AM131" s="22">
        <v>0.9716371715967278</v>
      </c>
      <c r="AN131" s="22">
        <v>0.75424625282101665</v>
      </c>
      <c r="AO131" s="22">
        <v>1.1658237754845073</v>
      </c>
      <c r="AP131" s="22">
        <v>0.87475831186074215</v>
      </c>
      <c r="AQ131" s="22">
        <v>0.99365852617224393</v>
      </c>
      <c r="AR131" s="22">
        <v>0.90012066379335154</v>
      </c>
      <c r="AS131" s="22">
        <v>0.93070562970260373</v>
      </c>
      <c r="AT131" s="22">
        <v>1.039659410611588</v>
      </c>
      <c r="AU131" s="22">
        <v>1.096703523655427</v>
      </c>
      <c r="AV131" s="22">
        <v>1.1927715447738965</v>
      </c>
      <c r="AW131" s="22">
        <v>1.160682500032032</v>
      </c>
      <c r="AX131" s="22">
        <v>0.93313297865805267</v>
      </c>
      <c r="AY131" s="22">
        <v>1.0463167491377634</v>
      </c>
      <c r="AZ131" s="22">
        <v>0.94701224069043488</v>
      </c>
      <c r="BA131" s="22">
        <v>0.99047444387095451</v>
      </c>
      <c r="BB131" s="22">
        <v>0.83391836646598938</v>
      </c>
      <c r="BC131" s="22">
        <v>1.1255709672396852</v>
      </c>
      <c r="BD131" s="22">
        <v>1.0758576616197477</v>
      </c>
      <c r="BE131" s="22">
        <v>1.1140135917565002</v>
      </c>
      <c r="BF131" s="22">
        <v>-0.13395743326083576</v>
      </c>
      <c r="BG131" s="22">
        <v>2.798816829054017</v>
      </c>
      <c r="BH131" s="22">
        <v>0.97497169450769172</v>
      </c>
      <c r="BI131" s="22">
        <v>0.95461024006565998</v>
      </c>
      <c r="BJ131" s="22">
        <v>1.118925123557303</v>
      </c>
      <c r="BK131" s="22">
        <v>1.0214048824056949</v>
      </c>
      <c r="BL131" s="22">
        <v>0.98421486035635719</v>
      </c>
      <c r="BM131" s="22">
        <v>0.86911138549712841</v>
      </c>
      <c r="BN131" s="22">
        <v>1.3272067253014057</v>
      </c>
      <c r="BO131" s="22">
        <v>1.104474550700218</v>
      </c>
      <c r="BP131" s="22">
        <v>1.1185766967170887</v>
      </c>
      <c r="BQ131" s="22">
        <v>1.1367536759707682</v>
      </c>
      <c r="BR131" s="22">
        <v>1.1493173554282596</v>
      </c>
      <c r="BS131" s="22">
        <v>0.99092686348349868</v>
      </c>
      <c r="BT131" s="22">
        <v>1.0675281985701386</v>
      </c>
      <c r="BU131" s="22">
        <v>1.123989172265103</v>
      </c>
      <c r="BV131" s="22">
        <v>1.1290551980730652</v>
      </c>
      <c r="BW131" s="22">
        <v>0.51409069591422929</v>
      </c>
      <c r="BX131" s="22">
        <v>1.1912921643493024</v>
      </c>
      <c r="BY131" s="22">
        <v>1.2988500405923495</v>
      </c>
      <c r="BZ131" s="22">
        <v>1.3425819093101763</v>
      </c>
      <c r="CA131" s="22">
        <v>1.9485494321309311</v>
      </c>
      <c r="CB131" s="22">
        <v>1.8669584935508068</v>
      </c>
      <c r="CC131" s="22">
        <v>53.901177080291973</v>
      </c>
      <c r="CD131" s="22">
        <v>1.1455189367890295</v>
      </c>
      <c r="CE131" s="22">
        <v>0.83759726279019531</v>
      </c>
      <c r="CF131" s="22">
        <v>0.77778402605615871</v>
      </c>
      <c r="CG131" s="22">
        <v>0.72531771657490685</v>
      </c>
      <c r="CH131" s="22">
        <v>0.89124431494176859</v>
      </c>
      <c r="CI131" s="22">
        <v>0.98063417412214837</v>
      </c>
      <c r="CJ131" s="22">
        <v>0.81756207136082071</v>
      </c>
      <c r="CK131" s="22">
        <v>0.84870860627542311</v>
      </c>
      <c r="CL131" s="22">
        <v>0.93595283208131297</v>
      </c>
      <c r="CM131" s="22">
        <v>0.93983883322663597</v>
      </c>
      <c r="CN131" s="22">
        <v>0.95751948784165641</v>
      </c>
      <c r="CO131" s="22">
        <v>0.94995226155261303</v>
      </c>
      <c r="CP131" s="22">
        <v>0.85914981500353249</v>
      </c>
      <c r="CQ131" s="22">
        <v>0.90185760493062461</v>
      </c>
      <c r="CR131" s="299">
        <v>0.85542210350013381</v>
      </c>
      <c r="CS131" s="299">
        <v>0.82583373141014138</v>
      </c>
      <c r="CT131" s="364">
        <v>0.84064072199155637</v>
      </c>
      <c r="CU131" s="364">
        <v>0.83638435124908672</v>
      </c>
      <c r="CV131" s="364">
        <v>0.80688727500490187</v>
      </c>
      <c r="CW131" s="364">
        <v>0.85569493261461915</v>
      </c>
      <c r="CX131" s="364">
        <v>0.84389630847166519</v>
      </c>
      <c r="CY131" s="364">
        <v>0.88484545853702012</v>
      </c>
      <c r="CZ131" s="364">
        <v>0.77534186262577265</v>
      </c>
      <c r="DA131" s="364">
        <v>0.90022929511102112</v>
      </c>
      <c r="DB131" s="364">
        <v>0.87825652048861003</v>
      </c>
      <c r="DC131" s="364">
        <v>1.0422235803154212</v>
      </c>
      <c r="DD131" s="364">
        <v>0.5556156418598287</v>
      </c>
      <c r="DE131" s="364">
        <v>0.58823090507866782</v>
      </c>
      <c r="DF131" s="364">
        <v>0.70796473290896333</v>
      </c>
      <c r="DG131" s="364">
        <v>0.74356439154642318</v>
      </c>
      <c r="DH131" s="364">
        <v>0.71155534125066933</v>
      </c>
      <c r="DI131" s="364">
        <v>0.79378417500620979</v>
      </c>
      <c r="DJ131" s="364">
        <v>0.7661649670260321</v>
      </c>
      <c r="DK131" s="364">
        <v>0.86191000105561189</v>
      </c>
      <c r="DL131" s="364">
        <v>0.86945781926463639</v>
      </c>
      <c r="DM131" s="364">
        <v>0.83686072015454283</v>
      </c>
      <c r="DN131" s="364">
        <v>0.83212036932077615</v>
      </c>
      <c r="DO131" s="364">
        <v>1.0934221989021733</v>
      </c>
      <c r="DP131" s="364">
        <v>1.0432119079725846</v>
      </c>
      <c r="DQ131" s="364">
        <v>0.64585247221863895</v>
      </c>
      <c r="DR131" s="364">
        <v>0.92087338580989986</v>
      </c>
      <c r="DS131" s="364">
        <v>0.7281438316994292</v>
      </c>
      <c r="DT131" s="364">
        <v>0.68513558554546583</v>
      </c>
      <c r="DU131" s="364">
        <v>0.76749075928695298</v>
      </c>
      <c r="DV131" s="364">
        <v>0.79238543162021702</v>
      </c>
      <c r="DW131" s="364">
        <v>0.77521887824869884</v>
      </c>
      <c r="DX131" s="364">
        <v>1.0499323196335668</v>
      </c>
      <c r="DY131" s="364">
        <v>0.581443610660904</v>
      </c>
      <c r="DZ131" s="364">
        <v>0.83314069468960339</v>
      </c>
      <c r="EA131" s="364">
        <v>0.7590493059151564</v>
      </c>
      <c r="EB131" s="364">
        <v>0.70430223856154006</v>
      </c>
      <c r="EC131" s="364">
        <v>0.69807924368732632</v>
      </c>
      <c r="ED131" s="364">
        <v>0.70659512001614455</v>
      </c>
      <c r="EE131" s="364">
        <v>0.75447832961441996</v>
      </c>
      <c r="EF131" s="364">
        <v>0.81740370159419518</v>
      </c>
      <c r="EG131" s="364">
        <v>0.75240732617485118</v>
      </c>
      <c r="EH131" s="364">
        <v>0.82299822883547746</v>
      </c>
      <c r="EI131" s="364">
        <v>0.84830659298571964</v>
      </c>
      <c r="EJ131" s="364">
        <v>0.85633211226546035</v>
      </c>
      <c r="EK131" s="364">
        <v>0.83273059322901455</v>
      </c>
      <c r="EL131" s="364">
        <v>0.86508385919185304</v>
      </c>
      <c r="EM131" s="364">
        <v>0.85693941527342554</v>
      </c>
      <c r="EN131" s="364">
        <v>0.75639482663824698</v>
      </c>
      <c r="EO131" s="364">
        <v>0.76686936061697353</v>
      </c>
      <c r="EP131" s="364">
        <v>0.59305270483765016</v>
      </c>
      <c r="EQ131" s="364">
        <v>0.97443790402181463</v>
      </c>
      <c r="ER131" s="364">
        <v>0.54127230003213489</v>
      </c>
      <c r="ES131" s="364">
        <v>0.6030695401594538</v>
      </c>
      <c r="ET131" s="364">
        <v>0.61866163968929744</v>
      </c>
      <c r="EU131" s="364">
        <v>0.6593271360590397</v>
      </c>
      <c r="EV131" s="364">
        <v>0.66185721327007729</v>
      </c>
      <c r="EW131" s="364">
        <v>0.80881972889145748</v>
      </c>
      <c r="EX131" s="364">
        <v>0.73898849482271289</v>
      </c>
      <c r="EY131" s="364">
        <v>0.74013659599351123</v>
      </c>
      <c r="EZ131" s="364">
        <v>0.71526961608053985</v>
      </c>
      <c r="FA131" s="364">
        <v>0.55543822689029343</v>
      </c>
      <c r="FB131" s="364">
        <v>0.6394036836095649</v>
      </c>
      <c r="FC131" s="364">
        <v>0.66483935092343671</v>
      </c>
      <c r="FD131" s="364">
        <v>0.65936689774835622</v>
      </c>
      <c r="FE131" s="364">
        <v>0.70213458717427168</v>
      </c>
      <c r="FF131" s="364">
        <v>0.75077155270685159</v>
      </c>
      <c r="FG131" s="364">
        <v>0.85509179282349002</v>
      </c>
      <c r="FH131" s="364">
        <v>0.73228839673003387</v>
      </c>
      <c r="FI131" s="410"/>
      <c r="FJ131" s="22">
        <v>8.0919869639137243</v>
      </c>
      <c r="FK131" s="22">
        <v>8.7833989913993751</v>
      </c>
      <c r="FL131" s="22">
        <v>10.742139726062227</v>
      </c>
      <c r="FM131" s="22">
        <v>13.084610440038237</v>
      </c>
      <c r="FN131" s="22">
        <v>12.750494053991073</v>
      </c>
      <c r="FO131" s="22">
        <v>67.3671885846273</v>
      </c>
      <c r="FP131" s="22">
        <v>10.5855217439676</v>
      </c>
      <c r="FQ131" s="309">
        <v>10.345656141319949</v>
      </c>
      <c r="FR131" s="364">
        <v>9.3606512633745353</v>
      </c>
      <c r="FS131" s="364">
        <v>9.581878183301118</v>
      </c>
      <c r="FT131" s="364">
        <v>9.5156567614294278</v>
      </c>
      <c r="FU131" s="364">
        <v>8.4628874450323703</v>
      </c>
      <c r="FV131" s="364">
        <f>'EDE''s'!C131</f>
        <v>6.2746041046868388</v>
      </c>
      <c r="FW131" s="414"/>
      <c r="FX131" s="414"/>
      <c r="FY131" s="414"/>
      <c r="FZ131" s="414"/>
      <c r="GA131" s="414"/>
      <c r="GB131" s="414"/>
      <c r="GC131" s="414"/>
      <c r="GD131" s="414"/>
    </row>
    <row r="132" spans="1:186" ht="13.8" x14ac:dyDescent="0.3">
      <c r="A132" s="46"/>
      <c r="B132" s="263" t="s">
        <v>45</v>
      </c>
      <c r="C132" s="286">
        <v>15.618655931954054</v>
      </c>
      <c r="D132" s="286">
        <v>13.387320901792958</v>
      </c>
      <c r="E132" s="286">
        <v>2.2313350301610964</v>
      </c>
      <c r="F132" s="289">
        <v>0.16667524791030106</v>
      </c>
      <c r="G132" s="287"/>
      <c r="H132" s="286">
        <v>16.748916709194059</v>
      </c>
      <c r="I132" s="286">
        <v>-3.3615958074011019</v>
      </c>
      <c r="J132" s="289">
        <v>-0.20070526743713554</v>
      </c>
      <c r="K132" s="41">
        <v>0</v>
      </c>
      <c r="L132" s="28">
        <v>0.19473073032290403</v>
      </c>
      <c r="M132" s="28">
        <v>0.11922380992739133</v>
      </c>
      <c r="N132" s="28">
        <v>8.7264437042195636E-2</v>
      </c>
      <c r="O132" s="28">
        <v>6.8303229480531788E-2</v>
      </c>
      <c r="P132" s="28">
        <v>0.17926928788021418</v>
      </c>
      <c r="Q132" s="28">
        <v>7.6728571155827457E-2</v>
      </c>
      <c r="R132" s="28">
        <v>7.9586008779825773E-2</v>
      </c>
      <c r="S132" s="28">
        <v>8.4900780096828027E-2</v>
      </c>
      <c r="T132" s="28">
        <v>7.4691867994363656E-2</v>
      </c>
      <c r="U132" s="28">
        <v>9.0239588667616014E-2</v>
      </c>
      <c r="V132" s="28">
        <v>7.8404713435891754E-2</v>
      </c>
      <c r="W132" s="28">
        <v>0.13265973156756594</v>
      </c>
      <c r="X132" s="28">
        <v>0.16606634120002206</v>
      </c>
      <c r="Y132" s="28">
        <v>0.35213463859052452</v>
      </c>
      <c r="Z132" s="28">
        <v>1.0688851661598575</v>
      </c>
      <c r="AA132" s="28">
        <v>0.57690491367225405</v>
      </c>
      <c r="AB132" s="28">
        <v>0.66636420357002923</v>
      </c>
      <c r="AC132" s="28">
        <v>0.69848986012147307</v>
      </c>
      <c r="AD132" s="28">
        <v>0.45575989457543126</v>
      </c>
      <c r="AE132" s="28">
        <v>0.64234616717135484</v>
      </c>
      <c r="AF132" s="28">
        <v>0.41999854572011197</v>
      </c>
      <c r="AG132" s="28">
        <v>0.47567231002811439</v>
      </c>
      <c r="AH132" s="28">
        <v>0.46269041609553696</v>
      </c>
      <c r="AI132" s="28">
        <v>1.8776099744693735</v>
      </c>
      <c r="AJ132" s="28">
        <v>0.35620564712635405</v>
      </c>
      <c r="AK132" s="28">
        <v>0.72989512698695569</v>
      </c>
      <c r="AL132" s="28">
        <v>0.93138814456242314</v>
      </c>
      <c r="AM132" s="28">
        <v>0.43588073073487871</v>
      </c>
      <c r="AN132" s="28">
        <v>0.45753000229368068</v>
      </c>
      <c r="AO132" s="28">
        <v>0.66458750890580565</v>
      </c>
      <c r="AP132" s="28">
        <v>0.83150029639326062</v>
      </c>
      <c r="AQ132" s="28">
        <v>0.6921533151052921</v>
      </c>
      <c r="AR132" s="28">
        <v>0.76920789393167899</v>
      </c>
      <c r="AS132" s="28">
        <v>0.83122658845118158</v>
      </c>
      <c r="AT132" s="28">
        <v>0.95113194772996146</v>
      </c>
      <c r="AU132" s="28">
        <v>2.4231644337936937</v>
      </c>
      <c r="AV132" s="28">
        <v>0.99288553053720197</v>
      </c>
      <c r="AW132" s="28">
        <v>0.57933000053091077</v>
      </c>
      <c r="AX132" s="28">
        <v>1.3666710824406043</v>
      </c>
      <c r="AY132" s="28">
        <v>0.7086511589909017</v>
      </c>
      <c r="AZ132" s="28">
        <v>0.97865625536614131</v>
      </c>
      <c r="BA132" s="28">
        <v>0.80666276903318135</v>
      </c>
      <c r="BB132" s="28">
        <v>1.1069781709514772</v>
      </c>
      <c r="BC132" s="28">
        <v>0.57796441603060777</v>
      </c>
      <c r="BD132" s="28">
        <v>0.84488052605676056</v>
      </c>
      <c r="BE132" s="28">
        <v>1.1362498716451328</v>
      </c>
      <c r="BF132" s="28">
        <v>1.8893942008726219</v>
      </c>
      <c r="BG132" s="28">
        <v>1.8195892607231738</v>
      </c>
      <c r="BH132" s="28">
        <v>3.030955978215792</v>
      </c>
      <c r="BI132" s="28">
        <v>1.5070883196847604</v>
      </c>
      <c r="BJ132" s="28">
        <v>1.1011259039322638</v>
      </c>
      <c r="BK132" s="28">
        <v>0.97523284571488766</v>
      </c>
      <c r="BL132" s="28">
        <v>0.70996254644211021</v>
      </c>
      <c r="BM132" s="28">
        <v>0.90952244132630955</v>
      </c>
      <c r="BN132" s="28">
        <v>1.0502060892874543</v>
      </c>
      <c r="BO132" s="28">
        <v>1.3473896099797762</v>
      </c>
      <c r="BP132" s="28">
        <v>0.85717387791278365</v>
      </c>
      <c r="BQ132" s="28">
        <v>1.1288512671393969</v>
      </c>
      <c r="BR132" s="28">
        <v>0.85417096267071924</v>
      </c>
      <c r="BS132" s="28">
        <v>0.80000109560489285</v>
      </c>
      <c r="BT132" s="28">
        <v>0.91038391863989532</v>
      </c>
      <c r="BU132" s="28">
        <v>2.6136511794859225</v>
      </c>
      <c r="BV132" s="28">
        <v>0.65383705657790658</v>
      </c>
      <c r="BW132" s="28">
        <v>1.2017319935865354</v>
      </c>
      <c r="BX132" s="28">
        <v>0.70507343602370975</v>
      </c>
      <c r="BY132" s="28">
        <v>1.5087537156002873</v>
      </c>
      <c r="BZ132" s="28">
        <v>1.4214784686881439</v>
      </c>
      <c r="CA132" s="28">
        <v>1.3418750479100752</v>
      </c>
      <c r="CB132" s="28">
        <v>1.3681930822667936</v>
      </c>
      <c r="CC132" s="28">
        <v>0.75954820014166602</v>
      </c>
      <c r="CD132" s="28">
        <v>0.80023380057819404</v>
      </c>
      <c r="CE132" s="28">
        <v>0.99736656081029829</v>
      </c>
      <c r="CF132" s="28">
        <v>2.1606911194638858</v>
      </c>
      <c r="CG132" s="28">
        <v>1.3344173997062605</v>
      </c>
      <c r="CH132" s="28">
        <v>1.414106567395041</v>
      </c>
      <c r="CI132" s="28">
        <v>0.83306343857209364</v>
      </c>
      <c r="CJ132" s="28">
        <v>1.5343534987105669</v>
      </c>
      <c r="CK132" s="28">
        <v>1.5072022371525873</v>
      </c>
      <c r="CL132" s="28">
        <v>1.3385045654260141</v>
      </c>
      <c r="CM132" s="28">
        <v>1.3310628456957798</v>
      </c>
      <c r="CN132" s="28">
        <v>3.8077096081974346</v>
      </c>
      <c r="CO132" s="28">
        <v>1.7567015001823267</v>
      </c>
      <c r="CP132" s="28">
        <v>1.3117567805039361</v>
      </c>
      <c r="CQ132" s="28">
        <v>1.9137674928788129</v>
      </c>
      <c r="CR132" s="298">
        <v>1.7899709288774432</v>
      </c>
      <c r="CS132" s="298">
        <v>1.188731204936669</v>
      </c>
      <c r="CT132" s="362">
        <v>2.0384703314166961</v>
      </c>
      <c r="CU132" s="362">
        <v>1.8237823508169813</v>
      </c>
      <c r="CV132" s="362">
        <v>2.2483525572624794</v>
      </c>
      <c r="CW132" s="362">
        <v>1.394161145164508</v>
      </c>
      <c r="CX132" s="362">
        <v>1.1894912062559064</v>
      </c>
      <c r="CY132" s="362">
        <v>1.6717420587346945</v>
      </c>
      <c r="CZ132" s="362">
        <v>2.6801893305746018</v>
      </c>
      <c r="DA132" s="362">
        <v>2.625129087748987</v>
      </c>
      <c r="DB132" s="362">
        <v>2.4549342939644943</v>
      </c>
      <c r="DC132" s="362">
        <v>2.3786952822525769</v>
      </c>
      <c r="DD132" s="362">
        <v>2.5023307725876505</v>
      </c>
      <c r="DE132" s="362">
        <v>2.7816403657131632</v>
      </c>
      <c r="DF132" s="362">
        <v>1.9193665003389426</v>
      </c>
      <c r="DG132" s="362">
        <v>1.4971063064943</v>
      </c>
      <c r="DH132" s="362">
        <v>2.3626419678036772</v>
      </c>
      <c r="DI132" s="362">
        <v>1.6880179978242156</v>
      </c>
      <c r="DJ132" s="362">
        <v>1.7201923191480408</v>
      </c>
      <c r="DK132" s="362">
        <v>1.9003632926392575</v>
      </c>
      <c r="DL132" s="362">
        <v>1.9102337221050867</v>
      </c>
      <c r="DM132" s="362">
        <v>1.9957914674742279</v>
      </c>
      <c r="DN132" s="362">
        <v>1.6928186434415708</v>
      </c>
      <c r="DO132" s="362">
        <v>1.687406865850797</v>
      </c>
      <c r="DP132" s="362">
        <v>2.827603356593392</v>
      </c>
      <c r="DQ132" s="362">
        <v>1.7067714584539495</v>
      </c>
      <c r="DR132" s="362">
        <v>2.2367304388279967</v>
      </c>
      <c r="DS132" s="362">
        <v>1.4244148685219931</v>
      </c>
      <c r="DT132" s="362">
        <v>1.6433297944866583</v>
      </c>
      <c r="DU132" s="362">
        <v>1.2827489598949939</v>
      </c>
      <c r="DV132" s="362">
        <v>2.2920919286669719</v>
      </c>
      <c r="DW132" s="362">
        <v>1.8611676751088331</v>
      </c>
      <c r="DX132" s="362">
        <v>1.6147193779166533</v>
      </c>
      <c r="DY132" s="362">
        <v>1.5540155890904415</v>
      </c>
      <c r="DZ132" s="362">
        <v>2.6304016534030614</v>
      </c>
      <c r="EA132" s="362">
        <v>1.6261598158274246</v>
      </c>
      <c r="EB132" s="362">
        <v>2.7747457236179658</v>
      </c>
      <c r="EC132" s="362">
        <v>1.2445236578506509</v>
      </c>
      <c r="ED132" s="362">
        <v>2.1274265972426112</v>
      </c>
      <c r="EE132" s="362">
        <v>2.028289712779868</v>
      </c>
      <c r="EF132" s="362">
        <v>1.695793632404385</v>
      </c>
      <c r="EG132" s="362">
        <v>1.4131376991613811</v>
      </c>
      <c r="EH132" s="362">
        <v>1.8810342973125587</v>
      </c>
      <c r="EI132" s="362">
        <v>2.1161967369650458</v>
      </c>
      <c r="EJ132" s="362">
        <v>1.4677686518595927</v>
      </c>
      <c r="EK132" s="362">
        <v>1.5226240033408658</v>
      </c>
      <c r="EL132" s="362">
        <v>0.82643541431136514</v>
      </c>
      <c r="EM132" s="362">
        <v>2.4088070378082107</v>
      </c>
      <c r="EN132" s="362">
        <v>1.2191968368230381</v>
      </c>
      <c r="EO132" s="362">
        <v>2.7094570226636963</v>
      </c>
      <c r="EP132" s="362">
        <v>1.0513823999444722</v>
      </c>
      <c r="EQ132" s="362">
        <v>0.84695706356026268</v>
      </c>
      <c r="ER132" s="362">
        <v>1.0359410907971274</v>
      </c>
      <c r="ES132" s="362">
        <v>1.2784225454161626</v>
      </c>
      <c r="ET132" s="362">
        <v>1.137967369528873</v>
      </c>
      <c r="EU132" s="362">
        <v>3.3866492748591464</v>
      </c>
      <c r="EV132" s="362">
        <v>0.72134729820017984</v>
      </c>
      <c r="EW132" s="362">
        <v>2.1604818748482879</v>
      </c>
      <c r="EX132" s="362">
        <v>1.6120134853250434</v>
      </c>
      <c r="EY132" s="362">
        <v>1.220108417490303</v>
      </c>
      <c r="EZ132" s="362">
        <v>0.65440801833792106</v>
      </c>
      <c r="FA132" s="362">
        <v>1.8842695747092093</v>
      </c>
      <c r="FB132" s="362">
        <v>1.9474067868517611</v>
      </c>
      <c r="FC132" s="362">
        <v>3.2250345623078296</v>
      </c>
      <c r="FD132" s="362">
        <v>2.2805128871318687</v>
      </c>
      <c r="FE132" s="362">
        <v>1.6706186417387292</v>
      </c>
      <c r="FF132" s="362">
        <v>1.6974463115806109</v>
      </c>
      <c r="FG132" s="362">
        <v>0.85931254310433192</v>
      </c>
      <c r="FH132" s="362">
        <v>1.3996466061917932</v>
      </c>
      <c r="FI132" s="410"/>
      <c r="FJ132" s="28">
        <v>1.2660027563511556</v>
      </c>
      <c r="FK132" s="28">
        <v>7.8629224313740833</v>
      </c>
      <c r="FL132" s="28">
        <v>10.073871636015166</v>
      </c>
      <c r="FM132" s="28">
        <v>12.807913243178715</v>
      </c>
      <c r="FN132" s="28">
        <v>14.271680937911146</v>
      </c>
      <c r="FO132" s="28">
        <v>14.282126460309428</v>
      </c>
      <c r="FP132" s="28">
        <v>20.243337053884741</v>
      </c>
      <c r="FQ132" s="308">
        <v>23.48364977800604</v>
      </c>
      <c r="FR132" s="362">
        <v>23.657910221420931</v>
      </c>
      <c r="FS132" s="362">
        <v>22.700154916792364</v>
      </c>
      <c r="FT132" s="362">
        <v>21.5067831646545</v>
      </c>
      <c r="FU132" s="362">
        <v>18.379924679456593</v>
      </c>
      <c r="FV132" s="362">
        <f>'EDE''s'!C132</f>
        <v>15.618655931954054</v>
      </c>
      <c r="FW132" s="414"/>
      <c r="FX132" s="414"/>
      <c r="FY132" s="414"/>
      <c r="FZ132" s="414"/>
      <c r="GA132" s="414"/>
      <c r="GB132" s="414"/>
      <c r="GC132" s="414"/>
      <c r="GD132" s="414"/>
    </row>
    <row r="133" spans="1:186" ht="13.8" x14ac:dyDescent="0.3">
      <c r="A133" s="46"/>
      <c r="B133" s="264" t="s">
        <v>18</v>
      </c>
      <c r="C133" s="288">
        <v>2.837274905955355</v>
      </c>
      <c r="D133" s="288">
        <v>3.21835344783084</v>
      </c>
      <c r="E133" s="288">
        <v>-0.38107854187548496</v>
      </c>
      <c r="F133" s="285">
        <v>-0.11840792133391399</v>
      </c>
      <c r="G133" s="284"/>
      <c r="H133" s="288">
        <v>3.8397731156911243</v>
      </c>
      <c r="I133" s="288">
        <v>-0.62141966786028435</v>
      </c>
      <c r="J133" s="285">
        <v>-0.16183760059178248</v>
      </c>
      <c r="K133" s="41">
        <v>110</v>
      </c>
      <c r="L133" s="22">
        <v>0.193455188513211</v>
      </c>
      <c r="M133" s="22">
        <v>0.11835016504519462</v>
      </c>
      <c r="N133" s="22">
        <v>8.3916264064505863E-2</v>
      </c>
      <c r="O133" s="22">
        <v>6.6834123275540391E-2</v>
      </c>
      <c r="P133" s="22">
        <v>7.2736934697019195E-2</v>
      </c>
      <c r="Q133" s="22">
        <v>7.4909042528818623E-2</v>
      </c>
      <c r="R133" s="22">
        <v>7.7496128013737509E-2</v>
      </c>
      <c r="S133" s="22">
        <v>8.2899416761935338E-2</v>
      </c>
      <c r="T133" s="22">
        <v>7.3242431490447832E-2</v>
      </c>
      <c r="U133" s="22">
        <v>8.0226951453105141E-2</v>
      </c>
      <c r="V133" s="22">
        <v>7.471577223175252E-2</v>
      </c>
      <c r="W133" s="22">
        <v>0.11541777260423206</v>
      </c>
      <c r="X133" s="22">
        <v>0.16036440661586038</v>
      </c>
      <c r="Y133" s="22">
        <v>0.33198443331277122</v>
      </c>
      <c r="Z133" s="22">
        <v>0.99110404882569192</v>
      </c>
      <c r="AA133" s="22">
        <v>0.44788939835973873</v>
      </c>
      <c r="AB133" s="22">
        <v>0.55750264080597089</v>
      </c>
      <c r="AC133" s="22">
        <v>0.60454561643686788</v>
      </c>
      <c r="AD133" s="22">
        <v>0.36075466231439185</v>
      </c>
      <c r="AE133" s="22">
        <v>0.52399779583822892</v>
      </c>
      <c r="AF133" s="22">
        <v>0.3006681455975696</v>
      </c>
      <c r="AG133" s="22">
        <v>0.37561518951585576</v>
      </c>
      <c r="AH133" s="22">
        <v>0.36387397611172606</v>
      </c>
      <c r="AI133" s="22">
        <v>0.80641475593828327</v>
      </c>
      <c r="AJ133" s="22">
        <v>0.20696190108116314</v>
      </c>
      <c r="AK133" s="22">
        <v>0.5460574907435346</v>
      </c>
      <c r="AL133" s="22">
        <v>0.46222240386822122</v>
      </c>
      <c r="AM133" s="22">
        <v>0.31580627313678966</v>
      </c>
      <c r="AN133" s="22">
        <v>0.35930018842612954</v>
      </c>
      <c r="AO133" s="22">
        <v>0.35521441679695287</v>
      </c>
      <c r="AP133" s="22">
        <v>0.64341027509406823</v>
      </c>
      <c r="AQ133" s="22">
        <v>0.45727789872023494</v>
      </c>
      <c r="AR133" s="22">
        <v>0.58290394405147894</v>
      </c>
      <c r="AS133" s="22">
        <v>0.54331924739438409</v>
      </c>
      <c r="AT133" s="22">
        <v>0.38181181019635724</v>
      </c>
      <c r="AU133" s="22">
        <v>1.174404707022378</v>
      </c>
      <c r="AV133" s="22">
        <v>0.3781496119914935</v>
      </c>
      <c r="AW133" s="22">
        <v>0.43089321032967309</v>
      </c>
      <c r="AX133" s="22">
        <v>0.91910023649782668</v>
      </c>
      <c r="AY133" s="22">
        <v>0.4023488502487948</v>
      </c>
      <c r="AZ133" s="22">
        <v>0.20687076011357181</v>
      </c>
      <c r="BA133" s="22">
        <v>0.23711819626641045</v>
      </c>
      <c r="BB133" s="22">
        <v>0.48216577560477847</v>
      </c>
      <c r="BC133" s="22">
        <v>0.32671717688158475</v>
      </c>
      <c r="BD133" s="22">
        <v>0.59032418551826993</v>
      </c>
      <c r="BE133" s="22">
        <v>0.59459466203345057</v>
      </c>
      <c r="BF133" s="22">
        <v>0.830507810992554</v>
      </c>
      <c r="BG133" s="22">
        <v>0.67073126481305179</v>
      </c>
      <c r="BH133" s="22">
        <v>1.3264772350203251</v>
      </c>
      <c r="BI133" s="22">
        <v>0.57924979505342078</v>
      </c>
      <c r="BJ133" s="22">
        <v>0.8061886306507895</v>
      </c>
      <c r="BK133" s="22">
        <v>0.31944570873581085</v>
      </c>
      <c r="BL133" s="22">
        <v>0.48819601180193961</v>
      </c>
      <c r="BM133" s="22">
        <v>0.37855460989580791</v>
      </c>
      <c r="BN133" s="22">
        <v>0.4564123476213866</v>
      </c>
      <c r="BO133" s="22">
        <v>0.4718844474976317</v>
      </c>
      <c r="BP133" s="22">
        <v>0.43957176854875984</v>
      </c>
      <c r="BQ133" s="22">
        <v>0.31235704153120425</v>
      </c>
      <c r="BR133" s="22">
        <v>0.2567900157117109</v>
      </c>
      <c r="BS133" s="22">
        <v>0.35274744453087803</v>
      </c>
      <c r="BT133" s="22">
        <v>0.38423284788661161</v>
      </c>
      <c r="BU133" s="22">
        <v>1.2916979027089543</v>
      </c>
      <c r="BV133" s="22">
        <v>0.34991891014659987</v>
      </c>
      <c r="BW133" s="22">
        <v>0.51296624386197565</v>
      </c>
      <c r="BX133" s="22">
        <v>0.1665668482385152</v>
      </c>
      <c r="BY133" s="22">
        <v>0.44501098867525535</v>
      </c>
      <c r="BZ133" s="22">
        <v>0.52228930907331983</v>
      </c>
      <c r="CA133" s="22">
        <v>0.41082413737468199</v>
      </c>
      <c r="CB133" s="22">
        <v>0.34031339613360573</v>
      </c>
      <c r="CC133" s="22">
        <v>0.43748080235308295</v>
      </c>
      <c r="CD133" s="22">
        <v>0.49323318449434761</v>
      </c>
      <c r="CE133" s="22">
        <v>0.47339300311929777</v>
      </c>
      <c r="CF133" s="22">
        <v>0.49954960224978173</v>
      </c>
      <c r="CG133" s="22">
        <v>0.57629501260639582</v>
      </c>
      <c r="CH133" s="22">
        <v>0.48927962291385108</v>
      </c>
      <c r="CI133" s="22">
        <v>0.41988330626826575</v>
      </c>
      <c r="CJ133" s="22">
        <v>0.29531712574623881</v>
      </c>
      <c r="CK133" s="22">
        <v>0.26104497346948885</v>
      </c>
      <c r="CL133" s="22">
        <v>0.27711809852853198</v>
      </c>
      <c r="CM133" s="22">
        <v>0.36862373905980067</v>
      </c>
      <c r="CN133" s="22">
        <v>1.0402571005950758</v>
      </c>
      <c r="CO133" s="22">
        <v>0.29716784667559104</v>
      </c>
      <c r="CP133" s="22">
        <v>0.2210610045686642</v>
      </c>
      <c r="CQ133" s="22">
        <v>0.31868993450006761</v>
      </c>
      <c r="CR133" s="299">
        <v>0.3215415979652731</v>
      </c>
      <c r="CS133" s="299">
        <v>0.15241592312687016</v>
      </c>
      <c r="CT133" s="364">
        <v>0.37241264893231524</v>
      </c>
      <c r="CU133" s="364">
        <v>0.19978901981716643</v>
      </c>
      <c r="CV133" s="364">
        <v>0.2457936526068078</v>
      </c>
      <c r="CW133" s="364">
        <v>0.35256812921777519</v>
      </c>
      <c r="CX133" s="364">
        <v>0.38525916382474618</v>
      </c>
      <c r="CY133" s="364">
        <v>0.31579576699512102</v>
      </c>
      <c r="CZ133" s="364">
        <v>0.27781847494076833</v>
      </c>
      <c r="DA133" s="364">
        <v>0.4323428498357666</v>
      </c>
      <c r="DB133" s="364">
        <v>0.51549559162296932</v>
      </c>
      <c r="DC133" s="364">
        <v>0.34737820564100858</v>
      </c>
      <c r="DD133" s="364">
        <v>0.31145353438899681</v>
      </c>
      <c r="DE133" s="364">
        <v>0.20331383399490349</v>
      </c>
      <c r="DF133" s="364">
        <v>0.18653668508341181</v>
      </c>
      <c r="DG133" s="364">
        <v>0.15812391037719686</v>
      </c>
      <c r="DH133" s="364">
        <v>0.43376070283769885</v>
      </c>
      <c r="DI133" s="364">
        <v>0.13809561116427119</v>
      </c>
      <c r="DJ133" s="364">
        <v>0.39732519910596897</v>
      </c>
      <c r="DK133" s="364">
        <v>0.3893276618193911</v>
      </c>
      <c r="DL133" s="364">
        <v>0.29861016832726328</v>
      </c>
      <c r="DM133" s="364">
        <v>0.33021838052490171</v>
      </c>
      <c r="DN133" s="364">
        <v>0.29353071254533258</v>
      </c>
      <c r="DO133" s="364">
        <v>0.32475386511654736</v>
      </c>
      <c r="DP133" s="364">
        <v>0.42896952299514512</v>
      </c>
      <c r="DQ133" s="364">
        <v>0.38748505870316791</v>
      </c>
      <c r="DR133" s="364">
        <v>0.31567113017093362</v>
      </c>
      <c r="DS133" s="364">
        <v>0.17716921933141894</v>
      </c>
      <c r="DT133" s="364">
        <v>0.29423362130128861</v>
      </c>
      <c r="DU133" s="364">
        <v>0.31863702835144825</v>
      </c>
      <c r="DV133" s="364">
        <v>0.4135470151951936</v>
      </c>
      <c r="DW133" s="364">
        <v>0.32641583493858539</v>
      </c>
      <c r="DX133" s="364">
        <v>0.30428150569497081</v>
      </c>
      <c r="DY133" s="364">
        <v>0.33798006549032555</v>
      </c>
      <c r="DZ133" s="364">
        <v>0.4720833005135876</v>
      </c>
      <c r="EA133" s="364">
        <v>0.35832517042620993</v>
      </c>
      <c r="EB133" s="364">
        <v>0.48826626442084642</v>
      </c>
      <c r="EC133" s="364">
        <v>0.26223618190724046</v>
      </c>
      <c r="ED133" s="364">
        <v>0.46723552750692471</v>
      </c>
      <c r="EE133" s="364">
        <v>0.92925318694075854</v>
      </c>
      <c r="EF133" s="364">
        <v>0.50073377878699965</v>
      </c>
      <c r="EG133" s="364">
        <v>0.23322926094297197</v>
      </c>
      <c r="EH133" s="364">
        <v>0.11340079154903744</v>
      </c>
      <c r="EI133" s="364">
        <v>0.35651998948378527</v>
      </c>
      <c r="EJ133" s="364">
        <v>0.48889813415255995</v>
      </c>
      <c r="EK133" s="364">
        <v>0.29322064454650926</v>
      </c>
      <c r="EL133" s="364">
        <v>0.3194307929465226</v>
      </c>
      <c r="EM133" s="364">
        <v>0.68012920542806476</v>
      </c>
      <c r="EN133" s="364">
        <v>0.35715867750985714</v>
      </c>
      <c r="EO133" s="364">
        <v>0.41542844259841638</v>
      </c>
      <c r="EP133" s="364">
        <v>0.36110392016911402</v>
      </c>
      <c r="EQ133" s="364">
        <v>0.21163960670384249</v>
      </c>
      <c r="ER133" s="364">
        <v>0.38474375011788842</v>
      </c>
      <c r="ES133" s="364">
        <v>0.39351506190265695</v>
      </c>
      <c r="ET133" s="364">
        <v>0.30476832818356953</v>
      </c>
      <c r="EU133" s="364">
        <v>0.63522063893604441</v>
      </c>
      <c r="EV133" s="364">
        <v>0.15477502170945109</v>
      </c>
      <c r="EW133" s="364">
        <v>0.57627815976018115</v>
      </c>
      <c r="EX133" s="364">
        <v>0.27017661088366335</v>
      </c>
      <c r="EY133" s="364">
        <v>0.15110430334035266</v>
      </c>
      <c r="EZ133" s="364">
        <v>7.3029566977609706E-2</v>
      </c>
      <c r="FA133" s="364">
        <v>0.22007247823040166</v>
      </c>
      <c r="FB133" s="364">
        <v>0.26346386638973884</v>
      </c>
      <c r="FC133" s="364">
        <v>0.24936185158818838</v>
      </c>
      <c r="FD133" s="364">
        <v>0.58797180384177994</v>
      </c>
      <c r="FE133" s="364">
        <v>0.36117130297060673</v>
      </c>
      <c r="FF133" s="364">
        <v>0.31033269860513746</v>
      </c>
      <c r="FG133" s="364">
        <v>0.30247445701855347</v>
      </c>
      <c r="FH133" s="364">
        <v>0.46939688033333921</v>
      </c>
      <c r="FI133" s="410"/>
      <c r="FJ133" s="22">
        <v>1.1142001906795</v>
      </c>
      <c r="FK133" s="22">
        <v>5.8247150696729566</v>
      </c>
      <c r="FL133" s="22">
        <v>6.0286905565316928</v>
      </c>
      <c r="FM133" s="22">
        <v>6.0695217412914593</v>
      </c>
      <c r="FN133" s="22">
        <v>6.1878750565996654</v>
      </c>
      <c r="FO133" s="22">
        <v>5.8279275740662477</v>
      </c>
      <c r="FP133" s="22">
        <v>5.0642873671817528</v>
      </c>
      <c r="FQ133" s="309">
        <v>3.9186110245265882</v>
      </c>
      <c r="FR133" s="364">
        <v>3.4650502652858846</v>
      </c>
      <c r="FS133" s="364">
        <v>4.1347984731122747</v>
      </c>
      <c r="FT133" s="364">
        <v>5.1325537586122207</v>
      </c>
      <c r="FU133" s="364">
        <v>4.2159125218150368</v>
      </c>
      <c r="FV133" s="364">
        <f>'EDE''s'!C133</f>
        <v>2.837274905955355</v>
      </c>
      <c r="FW133" s="414"/>
      <c r="FX133" s="414"/>
      <c r="FY133" s="414"/>
      <c r="FZ133" s="414"/>
      <c r="GA133" s="414"/>
      <c r="GB133" s="414"/>
      <c r="GC133" s="414"/>
      <c r="GD133" s="414"/>
    </row>
    <row r="134" spans="1:186" ht="13.8" x14ac:dyDescent="0.3">
      <c r="A134" s="46"/>
      <c r="B134" s="264" t="s">
        <v>19</v>
      </c>
      <c r="C134" s="288">
        <v>7.8999234153444631</v>
      </c>
      <c r="D134" s="288">
        <v>4.244681301330151</v>
      </c>
      <c r="E134" s="288">
        <v>3.6552421140143121</v>
      </c>
      <c r="F134" s="285">
        <v>0.86113464228018088</v>
      </c>
      <c r="G134" s="284"/>
      <c r="H134" s="288">
        <v>4.2152234896491017</v>
      </c>
      <c r="I134" s="288">
        <v>2.9457811681049328E-2</v>
      </c>
      <c r="J134" s="285">
        <v>6.9884341253520482E-3</v>
      </c>
      <c r="K134" s="41">
        <v>111</v>
      </c>
      <c r="L134" s="22">
        <v>1.2755418096930347E-3</v>
      </c>
      <c r="M134" s="22">
        <v>8.7364488219671382E-4</v>
      </c>
      <c r="N134" s="22">
        <v>3.3481729776897707E-3</v>
      </c>
      <c r="O134" s="22">
        <v>1.4691062049913949E-3</v>
      </c>
      <c r="P134" s="22">
        <v>0.10653235318319498</v>
      </c>
      <c r="Q134" s="22">
        <v>1.8195286270088335E-3</v>
      </c>
      <c r="R134" s="22">
        <v>2.0898807660882689E-3</v>
      </c>
      <c r="S134" s="22">
        <v>2.0013633348926947E-3</v>
      </c>
      <c r="T134" s="22">
        <v>1.44943650391582E-3</v>
      </c>
      <c r="U134" s="22">
        <v>1.0012637214510867E-2</v>
      </c>
      <c r="V134" s="22">
        <v>3.6889412041392288E-3</v>
      </c>
      <c r="W134" s="22">
        <v>1.724195896333388E-2</v>
      </c>
      <c r="X134" s="22">
        <v>5.7019345841616961E-3</v>
      </c>
      <c r="Y134" s="22">
        <v>2.0150205277753297E-2</v>
      </c>
      <c r="Z134" s="22">
        <v>3.0889235052975156E-3</v>
      </c>
      <c r="AA134" s="22">
        <v>5.4505459446593602E-2</v>
      </c>
      <c r="AB134" s="22">
        <v>2.6515050984504952E-2</v>
      </c>
      <c r="AC134" s="22">
        <v>1.5171676173712746E-3</v>
      </c>
      <c r="AD134" s="22">
        <v>1.0593881686014972E-3</v>
      </c>
      <c r="AE134" s="22">
        <v>2.4982632277958862E-2</v>
      </c>
      <c r="AF134" s="22">
        <v>2.4648651383055675E-2</v>
      </c>
      <c r="AG134" s="22">
        <v>3.445188745704009E-3</v>
      </c>
      <c r="AH134" s="22">
        <v>3.6921941563854395E-3</v>
      </c>
      <c r="AI134" s="22">
        <v>0.39009860420896136</v>
      </c>
      <c r="AJ134" s="22">
        <v>6.1300818887193034E-2</v>
      </c>
      <c r="AK134" s="22">
        <v>9.375755436750724E-2</v>
      </c>
      <c r="AL134" s="22">
        <v>0.14948526676566357</v>
      </c>
      <c r="AM134" s="22">
        <v>1.6648589423033804E-2</v>
      </c>
      <c r="AN134" s="22">
        <v>1.6242598438006104E-2</v>
      </c>
      <c r="AO134" s="22">
        <v>8.5416861717364637E-2</v>
      </c>
      <c r="AP134" s="22">
        <v>3.0333325625285356E-2</v>
      </c>
      <c r="AQ134" s="22">
        <v>1.6357528198756948E-2</v>
      </c>
      <c r="AR134" s="22">
        <v>5.198434841889165E-2</v>
      </c>
      <c r="AS134" s="22">
        <v>1.7295860411340194E-2</v>
      </c>
      <c r="AT134" s="22">
        <v>2.2336313992600193E-2</v>
      </c>
      <c r="AU134" s="22">
        <v>0.90635739371843893</v>
      </c>
      <c r="AV134" s="22">
        <v>0.24402561551696161</v>
      </c>
      <c r="AW134" s="22">
        <v>3.951079893956206E-2</v>
      </c>
      <c r="AX134" s="22">
        <v>0.25881649283055952</v>
      </c>
      <c r="AY134" s="22">
        <v>0.1065278291543429</v>
      </c>
      <c r="AZ134" s="22">
        <v>0.48089616154066334</v>
      </c>
      <c r="BA134" s="22">
        <v>0.31426502421119873</v>
      </c>
      <c r="BB134" s="22">
        <v>0.28480769913437054</v>
      </c>
      <c r="BC134" s="22">
        <v>2.8270716566484166E-2</v>
      </c>
      <c r="BD134" s="22">
        <v>2.8055423796107537E-2</v>
      </c>
      <c r="BE134" s="22">
        <v>0.26202609779163055</v>
      </c>
      <c r="BF134" s="22">
        <v>0.86818452834994264</v>
      </c>
      <c r="BG134" s="22">
        <v>0.88279326912290967</v>
      </c>
      <c r="BH134" s="22">
        <v>1.4923185233164591</v>
      </c>
      <c r="BI134" s="22">
        <v>0.6091372734991064</v>
      </c>
      <c r="BJ134" s="22">
        <v>-6.4153006399237406E-2</v>
      </c>
      <c r="BK134" s="22">
        <v>0.38275750593622176</v>
      </c>
      <c r="BL134" s="22">
        <v>2.7170853370532783E-2</v>
      </c>
      <c r="BM134" s="22">
        <v>0.23720521468221628</v>
      </c>
      <c r="BN134" s="22">
        <v>0.29968654435104675</v>
      </c>
      <c r="BO134" s="22">
        <v>0.61647761499885867</v>
      </c>
      <c r="BP134" s="22">
        <v>0.13321492934248114</v>
      </c>
      <c r="BQ134" s="22">
        <v>0.57675981705409574</v>
      </c>
      <c r="BR134" s="22">
        <v>0.31594858151325322</v>
      </c>
      <c r="BS134" s="22">
        <v>0.18654423693430386</v>
      </c>
      <c r="BT134" s="22">
        <v>0.26073130426938368</v>
      </c>
      <c r="BU134" s="22">
        <v>1.0786511335079445</v>
      </c>
      <c r="BV134" s="22">
        <v>2.5721853837094421E-2</v>
      </c>
      <c r="BW134" s="22">
        <v>0.26504728760566243</v>
      </c>
      <c r="BX134" s="22">
        <v>0.23427203655495013</v>
      </c>
      <c r="BY134" s="22">
        <v>0.63708057601348633</v>
      </c>
      <c r="BZ134" s="22">
        <v>0.48610469195110029</v>
      </c>
      <c r="CA134" s="22">
        <v>0.43149345094675429</v>
      </c>
      <c r="CB134" s="22">
        <v>0.55170193045991667</v>
      </c>
      <c r="CC134" s="22">
        <v>5.7522157623239242E-3</v>
      </c>
      <c r="CD134" s="22">
        <v>1.7969571673530041E-2</v>
      </c>
      <c r="CE134" s="22">
        <v>6.9373441663670474E-2</v>
      </c>
      <c r="CF134" s="22">
        <v>1.3521648046396313</v>
      </c>
      <c r="CG134" s="22">
        <v>0.41190067646947415</v>
      </c>
      <c r="CH134" s="22">
        <v>0.42986504657180397</v>
      </c>
      <c r="CI134" s="22">
        <v>0.22697880662348016</v>
      </c>
      <c r="CJ134" s="22">
        <v>0.83068216553425345</v>
      </c>
      <c r="CK134" s="22">
        <v>0.91338382213029512</v>
      </c>
      <c r="CL134" s="22">
        <v>0.69626234088911565</v>
      </c>
      <c r="CM134" s="22">
        <v>0.68913794101450265</v>
      </c>
      <c r="CN134" s="22">
        <v>1.3852671778744454</v>
      </c>
      <c r="CO134" s="22">
        <v>0.41260405093559127</v>
      </c>
      <c r="CP134" s="22">
        <v>0.37020876134465242</v>
      </c>
      <c r="CQ134" s="22">
        <v>0.79072724505301162</v>
      </c>
      <c r="CR134" s="299">
        <v>0.9776266975909671</v>
      </c>
      <c r="CS134" s="299">
        <v>7.1985694014099965E-3</v>
      </c>
      <c r="CT134" s="364">
        <v>0.91203988701008964</v>
      </c>
      <c r="CU134" s="364">
        <v>0.80311641473388096</v>
      </c>
      <c r="CV134" s="364">
        <v>1.2326088693623232</v>
      </c>
      <c r="CW134" s="364">
        <v>0.29821712769928271</v>
      </c>
      <c r="CX134" s="364">
        <v>5.6244779606257185E-2</v>
      </c>
      <c r="CY134" s="364">
        <v>0.18742307547042675</v>
      </c>
      <c r="CZ134" s="364">
        <v>1.3708856505643798</v>
      </c>
      <c r="DA134" s="364">
        <v>1.1032455422410101</v>
      </c>
      <c r="DB134" s="364">
        <v>1.0032539206427227</v>
      </c>
      <c r="DC134" s="364">
        <v>1.012830886626116</v>
      </c>
      <c r="DD134" s="364">
        <v>1.1848824787999006</v>
      </c>
      <c r="DE134" s="364">
        <v>1.7523046475080684</v>
      </c>
      <c r="DF134" s="364">
        <v>0.49419337713155048</v>
      </c>
      <c r="DG134" s="364">
        <v>0.45064438751349034</v>
      </c>
      <c r="DH134" s="364">
        <v>1.0176884538058228</v>
      </c>
      <c r="DI134" s="364">
        <v>0.63541572688383863</v>
      </c>
      <c r="DJ134" s="364">
        <v>0.39711028554299233</v>
      </c>
      <c r="DK134" s="364">
        <v>0.41681401753005032</v>
      </c>
      <c r="DL134" s="364">
        <v>0.90729671023436431</v>
      </c>
      <c r="DM134" s="364">
        <v>0.56370382826151866</v>
      </c>
      <c r="DN134" s="364">
        <v>0.24931049982314663</v>
      </c>
      <c r="DO134" s="364">
        <v>0.36762938939232398</v>
      </c>
      <c r="DP134" s="364">
        <v>0.99977155484380908</v>
      </c>
      <c r="DQ134" s="364">
        <v>0.64335655559669247</v>
      </c>
      <c r="DR134" s="364">
        <v>0.13250753570749296</v>
      </c>
      <c r="DS134" s="364">
        <v>0.20332042415326199</v>
      </c>
      <c r="DT134" s="364">
        <v>0.38032323920320721</v>
      </c>
      <c r="DU134" s="364">
        <v>0.3565066318537683</v>
      </c>
      <c r="DV134" s="364">
        <v>0.48425287348315288</v>
      </c>
      <c r="DW134" s="364">
        <v>0.31063735022904787</v>
      </c>
      <c r="DX134" s="364">
        <v>0.29842049474079096</v>
      </c>
      <c r="DY134" s="364">
        <v>0.20468977975794866</v>
      </c>
      <c r="DZ134" s="364">
        <v>0.71562233693335331</v>
      </c>
      <c r="EA134" s="364">
        <v>0.34278917716779522</v>
      </c>
      <c r="EB134" s="364">
        <v>1.0837257283604727</v>
      </c>
      <c r="EC134" s="364">
        <v>0.27732065122470528</v>
      </c>
      <c r="ED134" s="364">
        <v>0.18843433707926566</v>
      </c>
      <c r="EE134" s="364">
        <v>0.32370656880442866</v>
      </c>
      <c r="EF134" s="364">
        <v>0.18937906326364043</v>
      </c>
      <c r="EG134" s="364">
        <v>0.23747622130339047</v>
      </c>
      <c r="EH134" s="364">
        <v>0.84341142148837511</v>
      </c>
      <c r="EI134" s="364">
        <v>0.62245490660396741</v>
      </c>
      <c r="EJ134" s="364">
        <v>0.44931459152085668</v>
      </c>
      <c r="EK134" s="364">
        <v>0.12740297357086255</v>
      </c>
      <c r="EL134" s="364">
        <v>2.7794805234059208E-2</v>
      </c>
      <c r="EM134" s="364">
        <v>3.1222138014976319E-2</v>
      </c>
      <c r="EN134" s="364">
        <v>8.6480582574197024E-2</v>
      </c>
      <c r="EO134" s="364">
        <v>1.6231124221719238</v>
      </c>
      <c r="EP134" s="364">
        <v>0.21096089046854324</v>
      </c>
      <c r="EQ134" s="364">
        <v>1.0496746512317833E-2</v>
      </c>
      <c r="ER134" s="364">
        <v>6.3967833030037155E-2</v>
      </c>
      <c r="ES134" s="364">
        <v>7.73505098963844E-3</v>
      </c>
      <c r="ET134" s="364">
        <v>0.25062818547369792</v>
      </c>
      <c r="EU134" s="364">
        <v>1.8542920844300963</v>
      </c>
      <c r="EV134" s="364">
        <v>0.13700750567969983</v>
      </c>
      <c r="EW134" s="364">
        <v>0.86850180761654971</v>
      </c>
      <c r="EX134" s="364">
        <v>0.8741091492653249</v>
      </c>
      <c r="EY134" s="364">
        <v>0.1982998144280928</v>
      </c>
      <c r="EZ134" s="364">
        <v>9.0726971165135964E-2</v>
      </c>
      <c r="FA134" s="364">
        <v>1.0771772466764089</v>
      </c>
      <c r="FB134" s="364">
        <v>0.77556542158470232</v>
      </c>
      <c r="FC134" s="364">
        <v>2.2071811107091328</v>
      </c>
      <c r="FD134" s="364">
        <v>1.0215398822329904</v>
      </c>
      <c r="FE134" s="364">
        <v>0.639364993313004</v>
      </c>
      <c r="FF134" s="364">
        <v>1.1560887705050737</v>
      </c>
      <c r="FG134" s="364">
        <v>0.25916241121918537</v>
      </c>
      <c r="FH134" s="364">
        <v>0.67311660793882899</v>
      </c>
      <c r="FI134" s="410"/>
      <c r="FJ134" s="22">
        <v>0.15180256567165551</v>
      </c>
      <c r="FK134" s="22">
        <v>0.55940540035634922</v>
      </c>
      <c r="FL134" s="22">
        <v>1.4675164599640818</v>
      </c>
      <c r="FM134" s="22">
        <v>3.7981796569547335</v>
      </c>
      <c r="FN134" s="22">
        <v>4.813068088599338</v>
      </c>
      <c r="FO134" s="22">
        <v>4.0638994942458169</v>
      </c>
      <c r="FP134" s="22">
        <v>8.5091828390802586</v>
      </c>
      <c r="FQ134" s="309">
        <v>8.9646914209488671</v>
      </c>
      <c r="FR134" s="364">
        <v>8.4369938024270663</v>
      </c>
      <c r="FS134" s="364">
        <v>5.0721979536703206</v>
      </c>
      <c r="FT134" s="364">
        <v>4.4016434064689989</v>
      </c>
      <c r="FU134" s="364">
        <v>6.1855920726401186</v>
      </c>
      <c r="FV134" s="364">
        <f>'EDE''s'!C134</f>
        <v>7.8999234153444631</v>
      </c>
      <c r="FW134" s="414"/>
      <c r="FX134" s="414"/>
      <c r="FY134" s="414"/>
      <c r="FZ134" s="414"/>
      <c r="GA134" s="414"/>
      <c r="GB134" s="414"/>
      <c r="GC134" s="414"/>
      <c r="GD134" s="414"/>
    </row>
    <row r="135" spans="1:186" ht="13.8" x14ac:dyDescent="0.3">
      <c r="A135" s="46"/>
      <c r="B135" s="264" t="s">
        <v>20</v>
      </c>
      <c r="C135" s="288">
        <v>4.8814576106542367</v>
      </c>
      <c r="D135" s="288">
        <v>5.924286152631967</v>
      </c>
      <c r="E135" s="288">
        <v>-1.0428285419777303</v>
      </c>
      <c r="F135" s="285">
        <v>-0.1760260249269755</v>
      </c>
      <c r="G135" s="284"/>
      <c r="H135" s="288">
        <v>8.6939201038538325</v>
      </c>
      <c r="I135" s="288">
        <v>-2.7696339512218655</v>
      </c>
      <c r="J135" s="285">
        <v>-0.31857136000066816</v>
      </c>
      <c r="K135" s="41">
        <v>112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7.4692193828868089E-2</v>
      </c>
      <c r="AA135" s="22">
        <v>7.4510055865921784E-2</v>
      </c>
      <c r="AB135" s="22">
        <v>8.2346511779553488E-2</v>
      </c>
      <c r="AC135" s="22">
        <v>9.2427076067233827E-2</v>
      </c>
      <c r="AD135" s="22">
        <v>9.3945844092437891E-2</v>
      </c>
      <c r="AE135" s="22">
        <v>9.336573905516711E-2</v>
      </c>
      <c r="AF135" s="22">
        <v>9.4681748739486718E-2</v>
      </c>
      <c r="AG135" s="22">
        <v>9.661193176655461E-2</v>
      </c>
      <c r="AH135" s="22">
        <v>9.5124245827425472E-2</v>
      </c>
      <c r="AI135" s="22">
        <v>0.68109661432212887</v>
      </c>
      <c r="AJ135" s="22">
        <v>8.794292715799791E-2</v>
      </c>
      <c r="AK135" s="22">
        <v>9.0080081875913903E-2</v>
      </c>
      <c r="AL135" s="22">
        <v>0.31968047392853838</v>
      </c>
      <c r="AM135" s="22">
        <v>0.10342586817505521</v>
      </c>
      <c r="AN135" s="22">
        <v>8.1987215429545027E-2</v>
      </c>
      <c r="AO135" s="22">
        <v>0.22395623039148818</v>
      </c>
      <c r="AP135" s="22">
        <v>0.15775669567390702</v>
      </c>
      <c r="AQ135" s="22">
        <v>0.21851788818630025</v>
      </c>
      <c r="AR135" s="22">
        <v>0.13431960146130839</v>
      </c>
      <c r="AS135" s="22">
        <v>0.2706114806454572</v>
      </c>
      <c r="AT135" s="22">
        <v>0.54698382354100406</v>
      </c>
      <c r="AU135" s="22">
        <v>0.34240233305287682</v>
      </c>
      <c r="AV135" s="22">
        <v>0.37071030302874686</v>
      </c>
      <c r="AW135" s="22">
        <v>0.10892599126167567</v>
      </c>
      <c r="AX135" s="22">
        <v>0.188754353112218</v>
      </c>
      <c r="AY135" s="22">
        <v>0.1997744795877639</v>
      </c>
      <c r="AZ135" s="22">
        <v>0.29088933371190612</v>
      </c>
      <c r="BA135" s="22">
        <v>0.25527954855557206</v>
      </c>
      <c r="BB135" s="22">
        <v>0.34000469621232826</v>
      </c>
      <c r="BC135" s="22">
        <v>0.22297652258253889</v>
      </c>
      <c r="BD135" s="22">
        <v>0.22650091674238318</v>
      </c>
      <c r="BE135" s="22">
        <v>0.27962911182005168</v>
      </c>
      <c r="BF135" s="22">
        <v>0.19070186153012531</v>
      </c>
      <c r="BG135" s="22">
        <v>0.26606472678721216</v>
      </c>
      <c r="BH135" s="22">
        <v>0.21216021987900763</v>
      </c>
      <c r="BI135" s="22">
        <v>0.31870125113223324</v>
      </c>
      <c r="BJ135" s="22">
        <v>0.35909027968071183</v>
      </c>
      <c r="BK135" s="22">
        <v>0.27302963104285505</v>
      </c>
      <c r="BL135" s="22">
        <v>0.19459568126963778</v>
      </c>
      <c r="BM135" s="22">
        <v>0.2937626167482853</v>
      </c>
      <c r="BN135" s="22">
        <v>0.29410719731502089</v>
      </c>
      <c r="BO135" s="22">
        <v>0.25902754748328582</v>
      </c>
      <c r="BP135" s="22">
        <v>0.28438718002154262</v>
      </c>
      <c r="BQ135" s="22">
        <v>0.23973440855409697</v>
      </c>
      <c r="BR135" s="22">
        <v>0.28143236544575506</v>
      </c>
      <c r="BS135" s="22">
        <v>0.26070941413971094</v>
      </c>
      <c r="BT135" s="22">
        <v>0.26541976648390009</v>
      </c>
      <c r="BU135" s="22">
        <v>0.24330214326902369</v>
      </c>
      <c r="BV135" s="22">
        <v>0.27819629259421225</v>
      </c>
      <c r="BW135" s="22">
        <v>0.42371846211889741</v>
      </c>
      <c r="BX135" s="22">
        <v>0.30423455123024445</v>
      </c>
      <c r="BY135" s="22">
        <v>0.42666215091154552</v>
      </c>
      <c r="BZ135" s="22">
        <v>0.41308446766372386</v>
      </c>
      <c r="CA135" s="22">
        <v>0.49955745958863895</v>
      </c>
      <c r="CB135" s="22">
        <v>0.47617775567327125</v>
      </c>
      <c r="CC135" s="22">
        <v>0.31631518202625919</v>
      </c>
      <c r="CD135" s="22">
        <v>0.28903104441031635</v>
      </c>
      <c r="CE135" s="22">
        <v>0.45460011602733008</v>
      </c>
      <c r="CF135" s="22">
        <v>0.3089767125744729</v>
      </c>
      <c r="CG135" s="22">
        <v>0.34622171063039053</v>
      </c>
      <c r="CH135" s="22">
        <v>0.49496189790938583</v>
      </c>
      <c r="CI135" s="22">
        <v>0.18620132568034772</v>
      </c>
      <c r="CJ135" s="22">
        <v>0.40835420743007456</v>
      </c>
      <c r="CK135" s="22">
        <v>0.3327734415528032</v>
      </c>
      <c r="CL135" s="22">
        <v>0.36512412600836652</v>
      </c>
      <c r="CM135" s="22">
        <v>0.27330116562147644</v>
      </c>
      <c r="CN135" s="22">
        <v>1.3821853297279132</v>
      </c>
      <c r="CO135" s="22">
        <v>1.0469296025711445</v>
      </c>
      <c r="CP135" s="22">
        <v>0.72048701459061959</v>
      </c>
      <c r="CQ135" s="22">
        <v>0.80435031332573359</v>
      </c>
      <c r="CR135" s="299">
        <v>0.49080263332120305</v>
      </c>
      <c r="CS135" s="299">
        <v>1.0291167124083889</v>
      </c>
      <c r="CT135" s="364">
        <v>0.75401779547429137</v>
      </c>
      <c r="CU135" s="364">
        <v>0.82087691626593395</v>
      </c>
      <c r="CV135" s="364">
        <v>0.7699500352933486</v>
      </c>
      <c r="CW135" s="364">
        <v>0.74337588824744993</v>
      </c>
      <c r="CX135" s="364">
        <v>0.74798726282490302</v>
      </c>
      <c r="CY135" s="364">
        <v>1.1685232162691468</v>
      </c>
      <c r="CZ135" s="364">
        <v>1.0314852050694538</v>
      </c>
      <c r="DA135" s="364">
        <v>1.0895406956722105</v>
      </c>
      <c r="DB135" s="364">
        <v>0.93618478169880204</v>
      </c>
      <c r="DC135" s="364">
        <v>1.0184861899854523</v>
      </c>
      <c r="DD135" s="364">
        <v>1.0059947593987533</v>
      </c>
      <c r="DE135" s="364">
        <v>0.82602188421019129</v>
      </c>
      <c r="DF135" s="364">
        <v>1.2386364381239803</v>
      </c>
      <c r="DG135" s="364">
        <v>0.88833800860361278</v>
      </c>
      <c r="DH135" s="364">
        <v>0.91119281116015549</v>
      </c>
      <c r="DI135" s="364">
        <v>0.9145066597761059</v>
      </c>
      <c r="DJ135" s="364">
        <v>0.92575683449907964</v>
      </c>
      <c r="DK135" s="364">
        <v>1.0942216132898162</v>
      </c>
      <c r="DL135" s="364">
        <v>0.7043268435434592</v>
      </c>
      <c r="DM135" s="364">
        <v>1.1018692586878076</v>
      </c>
      <c r="DN135" s="364">
        <v>1.1499774310730917</v>
      </c>
      <c r="DO135" s="364">
        <v>0.99502361134192574</v>
      </c>
      <c r="DP135" s="364">
        <v>1.3988622787544376</v>
      </c>
      <c r="DQ135" s="364">
        <v>0.67592984415408908</v>
      </c>
      <c r="DR135" s="364">
        <v>1.7885517729495701</v>
      </c>
      <c r="DS135" s="364">
        <v>1.0439252250373121</v>
      </c>
      <c r="DT135" s="364">
        <v>0.96877293398216247</v>
      </c>
      <c r="DU135" s="364">
        <v>0.60760529968977728</v>
      </c>
      <c r="DV135" s="364">
        <v>1.3942920399886254</v>
      </c>
      <c r="DW135" s="364">
        <v>1.2241144899411998</v>
      </c>
      <c r="DX135" s="364">
        <v>1.0120173774808916</v>
      </c>
      <c r="DY135" s="364">
        <v>1.0113457438421674</v>
      </c>
      <c r="DZ135" s="364">
        <v>1.4426960159561204</v>
      </c>
      <c r="EA135" s="364">
        <v>0.9250454682334196</v>
      </c>
      <c r="EB135" s="364">
        <v>1.2027537308366467</v>
      </c>
      <c r="EC135" s="364">
        <v>0.70496682471870509</v>
      </c>
      <c r="ED135" s="364">
        <v>1.4717567326564207</v>
      </c>
      <c r="EE135" s="364">
        <v>0.77532995703468077</v>
      </c>
      <c r="EF135" s="364">
        <v>1.0056807903537448</v>
      </c>
      <c r="EG135" s="364">
        <v>0.94243221691501877</v>
      </c>
      <c r="EH135" s="364">
        <v>0.92422208427514607</v>
      </c>
      <c r="EI135" s="364">
        <v>1.1372218408772932</v>
      </c>
      <c r="EJ135" s="364">
        <v>0.52955592618617608</v>
      </c>
      <c r="EK135" s="364">
        <v>1.1020003852234939</v>
      </c>
      <c r="EL135" s="364">
        <v>0.47920981613078334</v>
      </c>
      <c r="EM135" s="364">
        <v>1.6974556943651695</v>
      </c>
      <c r="EN135" s="364">
        <v>0.77555757673898396</v>
      </c>
      <c r="EO135" s="364">
        <v>0.67091615789335624</v>
      </c>
      <c r="EP135" s="364">
        <v>0.47931758930681501</v>
      </c>
      <c r="EQ135" s="364">
        <v>0.62482071034410236</v>
      </c>
      <c r="ER135" s="364">
        <v>0.5872295076492019</v>
      </c>
      <c r="ES135" s="364">
        <v>0.87717243252386723</v>
      </c>
      <c r="ET135" s="364">
        <v>0.58257085587160551</v>
      </c>
      <c r="EU135" s="364">
        <v>0.89713655149300564</v>
      </c>
      <c r="EV135" s="364">
        <v>0.4295647708110289</v>
      </c>
      <c r="EW135" s="364">
        <v>0.71570190747155726</v>
      </c>
      <c r="EX135" s="364">
        <v>0.4677277251760551</v>
      </c>
      <c r="EY135" s="364">
        <v>0.87070429972185748</v>
      </c>
      <c r="EZ135" s="364">
        <v>0.49065148019517546</v>
      </c>
      <c r="FA135" s="364">
        <v>0.58701984980239874</v>
      </c>
      <c r="FB135" s="364">
        <v>0.90837749887731978</v>
      </c>
      <c r="FC135" s="364">
        <v>0.76849160001050854</v>
      </c>
      <c r="FD135" s="364">
        <v>0.6710012010570986</v>
      </c>
      <c r="FE135" s="364">
        <v>0.67008234545511836</v>
      </c>
      <c r="FF135" s="364">
        <v>0.23102484247039984</v>
      </c>
      <c r="FG135" s="364">
        <v>0.29767567486659308</v>
      </c>
      <c r="FH135" s="364">
        <v>0.25713311791962506</v>
      </c>
      <c r="FI135" s="410"/>
      <c r="FJ135" s="22">
        <v>0</v>
      </c>
      <c r="FK135" s="22">
        <v>1.4788019613447778</v>
      </c>
      <c r="FL135" s="22">
        <v>2.5776646195193922</v>
      </c>
      <c r="FM135" s="22">
        <v>2.9402118449325223</v>
      </c>
      <c r="FN135" s="22">
        <v>3.2707377927121435</v>
      </c>
      <c r="FO135" s="22">
        <v>4.3902993919973632</v>
      </c>
      <c r="FP135" s="22">
        <v>6.6698668476227292</v>
      </c>
      <c r="FQ135" s="309">
        <v>10.600347332530585</v>
      </c>
      <c r="FR135" s="364">
        <v>11.755866153707981</v>
      </c>
      <c r="FS135" s="364">
        <v>13.493158490009771</v>
      </c>
      <c r="FT135" s="364">
        <v>11.97258599957328</v>
      </c>
      <c r="FU135" s="364">
        <v>7.9784200850014368</v>
      </c>
      <c r="FV135" s="364">
        <f>'EDE''s'!C135</f>
        <v>4.8814576106542367</v>
      </c>
      <c r="FW135" s="414"/>
      <c r="FX135" s="414"/>
      <c r="FY135" s="414"/>
      <c r="FZ135" s="414"/>
      <c r="GA135" s="414"/>
      <c r="GB135" s="414"/>
      <c r="GC135" s="414"/>
      <c r="GD135" s="414"/>
    </row>
    <row r="136" spans="1:186" ht="14.4" x14ac:dyDescent="0.3">
      <c r="A136" s="46"/>
      <c r="C136" s="281"/>
      <c r="D136" s="281"/>
      <c r="E136" s="281"/>
      <c r="F136" s="281"/>
      <c r="G136" s="281"/>
      <c r="H136" s="281"/>
      <c r="I136" s="281"/>
      <c r="J136" s="281"/>
      <c r="CR136" s="294"/>
      <c r="CS136" s="294"/>
      <c r="CT136" s="332"/>
      <c r="CU136" s="332"/>
      <c r="CV136" s="332"/>
      <c r="CW136" s="332"/>
      <c r="CX136" s="332"/>
      <c r="CY136" s="332"/>
      <c r="CZ136" s="332"/>
      <c r="DA136" s="332"/>
      <c r="DB136" s="332"/>
      <c r="DC136" s="332"/>
      <c r="DD136" s="332"/>
      <c r="DE136" s="332"/>
      <c r="DF136" s="332"/>
      <c r="DG136" s="332"/>
      <c r="DH136" s="332"/>
      <c r="DI136" s="332"/>
      <c r="DJ136" s="332"/>
      <c r="DK136" s="332"/>
      <c r="DL136" s="332"/>
      <c r="DM136" s="332"/>
      <c r="DN136" s="332"/>
      <c r="DO136" s="332"/>
      <c r="DP136" s="332"/>
      <c r="DQ136" s="332"/>
      <c r="DR136" s="332"/>
      <c r="DS136" s="332"/>
      <c r="DT136" s="332"/>
      <c r="DU136" s="332"/>
      <c r="DV136" s="332"/>
      <c r="DW136" s="332"/>
      <c r="DX136" s="332"/>
      <c r="DY136" s="332"/>
      <c r="DZ136" s="332"/>
      <c r="EA136" s="332"/>
      <c r="EB136" s="332"/>
      <c r="EC136" s="332"/>
      <c r="ED136" s="332"/>
      <c r="EE136" s="332"/>
      <c r="EF136" s="332"/>
      <c r="EG136" s="332"/>
      <c r="EH136" s="332"/>
      <c r="EI136" s="332"/>
      <c r="EJ136" s="332"/>
      <c r="EK136" s="332"/>
      <c r="EL136" s="332"/>
      <c r="EM136" s="332"/>
      <c r="EN136" s="332"/>
      <c r="EO136" s="332"/>
      <c r="EP136" s="421"/>
      <c r="EQ136" s="421"/>
      <c r="ER136" s="421"/>
      <c r="ES136" s="421"/>
      <c r="ET136" s="421"/>
      <c r="EU136" s="421"/>
      <c r="EV136" s="421"/>
      <c r="EW136" s="421"/>
      <c r="EX136" s="421"/>
      <c r="EY136" s="421"/>
      <c r="EZ136" s="421"/>
      <c r="FA136" s="421"/>
      <c r="FB136" s="421"/>
      <c r="FC136" s="421"/>
      <c r="FD136" s="421"/>
      <c r="FE136" s="421"/>
      <c r="FF136" s="421"/>
      <c r="FG136" s="421"/>
      <c r="FH136" s="421"/>
      <c r="FI136" s="410"/>
      <c r="FJ136" s="429"/>
      <c r="FK136" s="429"/>
      <c r="FL136" s="429"/>
      <c r="FM136" s="429"/>
      <c r="FN136" s="429"/>
      <c r="FO136" s="429"/>
      <c r="FP136" s="429"/>
      <c r="FQ136" s="429"/>
      <c r="FR136" s="429"/>
      <c r="FS136" s="429"/>
      <c r="FT136" s="429"/>
      <c r="FU136" s="425"/>
      <c r="FV136" s="425"/>
      <c r="FW136" s="414"/>
      <c r="FX136" s="414"/>
      <c r="FY136" s="414"/>
      <c r="FZ136" s="414"/>
      <c r="GA136" s="414"/>
      <c r="GB136" s="414"/>
      <c r="GC136" s="414"/>
      <c r="GD136" s="414"/>
    </row>
    <row r="137" spans="1:186" ht="13.8" x14ac:dyDescent="0.3">
      <c r="A137" s="46"/>
      <c r="B137" s="42" t="s">
        <v>266</v>
      </c>
      <c r="C137" s="286">
        <v>8.531006855583005</v>
      </c>
      <c r="D137" s="286">
        <v>38.910206819338384</v>
      </c>
      <c r="E137" s="286">
        <v>-30.379199963755379</v>
      </c>
      <c r="F137" s="289">
        <v>-0.78075143894267118</v>
      </c>
      <c r="G137" s="287"/>
      <c r="H137" s="286">
        <v>173.28694218315482</v>
      </c>
      <c r="I137" s="286">
        <v>-134.37673536381644</v>
      </c>
      <c r="J137" s="289">
        <v>-0.77545794086312392</v>
      </c>
      <c r="K137" s="41">
        <v>0</v>
      </c>
      <c r="L137" s="28">
        <v>1.7056120330860927E-3</v>
      </c>
      <c r="M137" s="28">
        <v>1.6089983952958719E-3</v>
      </c>
      <c r="N137" s="28">
        <v>1.513954313384787E-3</v>
      </c>
      <c r="O137" s="28">
        <v>1.4159774531568063E-3</v>
      </c>
      <c r="P137" s="28">
        <v>1.3156910159534045E-3</v>
      </c>
      <c r="Q137" s="28">
        <v>1.2260000715274468E-3</v>
      </c>
      <c r="R137" s="28">
        <v>1.0322104971724586E-3</v>
      </c>
      <c r="S137" s="28">
        <v>9.3450462743910443E-4</v>
      </c>
      <c r="T137" s="28">
        <v>7.203348123571633E-3</v>
      </c>
      <c r="U137" s="28">
        <v>1.2295197588762627E-3</v>
      </c>
      <c r="V137" s="28">
        <v>6.4454279999215823E-3</v>
      </c>
      <c r="W137" s="28">
        <v>4.679723701970809E-3</v>
      </c>
      <c r="X137" s="28">
        <v>0</v>
      </c>
      <c r="Y137" s="28">
        <v>0</v>
      </c>
      <c r="Z137" s="28">
        <v>0.12054724626506555</v>
      </c>
      <c r="AA137" s="28">
        <v>0.5256592539902275</v>
      </c>
      <c r="AB137" s="28">
        <v>0.38468194743691803</v>
      </c>
      <c r="AC137" s="28">
        <v>0.5693445014992613</v>
      </c>
      <c r="AD137" s="28">
        <v>0.50815769996341709</v>
      </c>
      <c r="AE137" s="28">
        <v>0.55803090100235575</v>
      </c>
      <c r="AF137" s="28">
        <v>0.367482452398604</v>
      </c>
      <c r="AG137" s="28">
        <v>0.26515790974720244</v>
      </c>
      <c r="AH137" s="28">
        <v>0.18419287612916796</v>
      </c>
      <c r="AI137" s="28">
        <v>2.1512829956878341E-2</v>
      </c>
      <c r="AJ137" s="28">
        <v>5.7158228325255411</v>
      </c>
      <c r="AK137" s="28">
        <v>6.7849189170597768</v>
      </c>
      <c r="AL137" s="28">
        <v>5.5023957780844324</v>
      </c>
      <c r="AM137" s="28">
        <v>1.6781756291828072</v>
      </c>
      <c r="AN137" s="28">
        <v>4.2697316085836619</v>
      </c>
      <c r="AO137" s="28">
        <v>3.1539237746619375</v>
      </c>
      <c r="AP137" s="28">
        <v>1.8966183388746096</v>
      </c>
      <c r="AQ137" s="28">
        <v>2.8978670984822195</v>
      </c>
      <c r="AR137" s="28">
        <v>2.6975499488803094</v>
      </c>
      <c r="AS137" s="28">
        <v>1.5203490888998896</v>
      </c>
      <c r="AT137" s="28">
        <v>1.252849305284468</v>
      </c>
      <c r="AU137" s="28">
        <v>2.4386424236390418</v>
      </c>
      <c r="AV137" s="28">
        <v>10.470271267286403</v>
      </c>
      <c r="AW137" s="28">
        <v>1.4548059499219608</v>
      </c>
      <c r="AX137" s="28">
        <v>3.4262347159092168</v>
      </c>
      <c r="AY137" s="28">
        <v>2.9713618624566061</v>
      </c>
      <c r="AZ137" s="28">
        <v>2.6877834902853524</v>
      </c>
      <c r="BA137" s="28">
        <v>1.9894569270974012</v>
      </c>
      <c r="BB137" s="28">
        <v>2.6128254690830666</v>
      </c>
      <c r="BC137" s="28">
        <v>7.6913358397118641</v>
      </c>
      <c r="BD137" s="28">
        <v>16.047938084196652</v>
      </c>
      <c r="BE137" s="28">
        <v>2.3053550459099021</v>
      </c>
      <c r="BF137" s="28">
        <v>0.72607462122879607</v>
      </c>
      <c r="BG137" s="28">
        <v>7.6236568977575203</v>
      </c>
      <c r="BH137" s="28">
        <v>4.473817926343477</v>
      </c>
      <c r="BI137" s="28">
        <v>9.7202180383381869</v>
      </c>
      <c r="BJ137" s="28">
        <v>11.050089333427053</v>
      </c>
      <c r="BK137" s="28">
        <v>10.632434276054234</v>
      </c>
      <c r="BL137" s="28">
        <v>8.3813389337972151</v>
      </c>
      <c r="BM137" s="28">
        <v>13.78932549882699</v>
      </c>
      <c r="BN137" s="28">
        <v>19.632099659399643</v>
      </c>
      <c r="BO137" s="28">
        <v>4.8990201600802115</v>
      </c>
      <c r="BP137" s="28">
        <v>2.4257464625453822</v>
      </c>
      <c r="BQ137" s="28">
        <v>3.6329395020049686</v>
      </c>
      <c r="BR137" s="28">
        <v>5.4051248025910166</v>
      </c>
      <c r="BS137" s="28">
        <v>2.5868971338171045</v>
      </c>
      <c r="BT137" s="28">
        <v>5.4018587667577647</v>
      </c>
      <c r="BU137" s="28">
        <v>5.7772406567630838</v>
      </c>
      <c r="BV137" s="28">
        <v>5.9713393457513853</v>
      </c>
      <c r="BW137" s="28">
        <v>6.6091552134965257</v>
      </c>
      <c r="BX137" s="28">
        <v>5.4824358477938429</v>
      </c>
      <c r="BY137" s="28">
        <v>5.9402395571115285</v>
      </c>
      <c r="BZ137" s="28">
        <v>3.8923772288295453</v>
      </c>
      <c r="CA137" s="28">
        <v>5.5867480107143805</v>
      </c>
      <c r="CB137" s="28">
        <v>5.6917581199285383</v>
      </c>
      <c r="CC137" s="28">
        <v>3.5326157848224784</v>
      </c>
      <c r="CD137" s="28">
        <v>1.5901651186548582</v>
      </c>
      <c r="CE137" s="28">
        <v>7.7663019416992967</v>
      </c>
      <c r="CF137" s="28">
        <v>11.446014286176585</v>
      </c>
      <c r="CG137" s="28">
        <v>9.1694003411256357</v>
      </c>
      <c r="CH137" s="28">
        <v>12.199852306316306</v>
      </c>
      <c r="CI137" s="28">
        <v>4.6207282732355193</v>
      </c>
      <c r="CJ137" s="28">
        <v>16.184950075149082</v>
      </c>
      <c r="CK137" s="28">
        <v>12.760324148779649</v>
      </c>
      <c r="CL137" s="28">
        <v>13.057632741407549</v>
      </c>
      <c r="CM137" s="28">
        <v>10.161345589426773</v>
      </c>
      <c r="CN137" s="28">
        <v>21.908109856404142</v>
      </c>
      <c r="CO137" s="28">
        <v>12.632743709095807</v>
      </c>
      <c r="CP137" s="28">
        <v>9.8259542213522693</v>
      </c>
      <c r="CQ137" s="28">
        <v>12.296695486976724</v>
      </c>
      <c r="CR137" s="298">
        <v>13.551559419484201</v>
      </c>
      <c r="CS137" s="298">
        <v>12.117244772355342</v>
      </c>
      <c r="CT137" s="362">
        <v>11.251836603508815</v>
      </c>
      <c r="CU137" s="362">
        <v>9.9830814956685217</v>
      </c>
      <c r="CV137" s="362">
        <v>11.081509011815037</v>
      </c>
      <c r="CW137" s="362">
        <v>10.832281372119485</v>
      </c>
      <c r="CX137" s="362">
        <v>11.200361957914458</v>
      </c>
      <c r="CY137" s="362">
        <v>9.6156774235452893</v>
      </c>
      <c r="CZ137" s="362">
        <v>9.3021602656436535</v>
      </c>
      <c r="DA137" s="362">
        <v>9.4324680506610221</v>
      </c>
      <c r="DB137" s="362">
        <v>9.1678539005151993</v>
      </c>
      <c r="DC137" s="362">
        <v>9.5670793854796745</v>
      </c>
      <c r="DD137" s="362">
        <v>9.7129141316173602</v>
      </c>
      <c r="DE137" s="362">
        <v>9.603136336875874</v>
      </c>
      <c r="DF137" s="362">
        <v>11.984292225033055</v>
      </c>
      <c r="DG137" s="362">
        <v>9.3948257354388964</v>
      </c>
      <c r="DH137" s="362">
        <v>8.8776153003321809</v>
      </c>
      <c r="DI137" s="362">
        <v>11.86732939232753</v>
      </c>
      <c r="DJ137" s="362">
        <v>8.480787119061489</v>
      </c>
      <c r="DK137" s="362">
        <v>10.461111348709711</v>
      </c>
      <c r="DL137" s="362">
        <v>10.189465957062463</v>
      </c>
      <c r="DM137" s="362">
        <v>10.053805156455432</v>
      </c>
      <c r="DN137" s="362">
        <v>9.3483805499784367</v>
      </c>
      <c r="DO137" s="362">
        <v>9.4532866377481231</v>
      </c>
      <c r="DP137" s="362">
        <v>11.237277592959916</v>
      </c>
      <c r="DQ137" s="362">
        <v>10.041640136119879</v>
      </c>
      <c r="DR137" s="362">
        <v>9.5363011605100994</v>
      </c>
      <c r="DS137" s="362">
        <v>11.182626035569953</v>
      </c>
      <c r="DT137" s="362">
        <v>10.983304107094284</v>
      </c>
      <c r="DU137" s="362">
        <v>9.0204892116948194</v>
      </c>
      <c r="DV137" s="362">
        <v>8.7498582259516429</v>
      </c>
      <c r="DW137" s="362">
        <v>12.448339208289003</v>
      </c>
      <c r="DX137" s="362">
        <v>8.6065564366250857</v>
      </c>
      <c r="DY137" s="362">
        <v>8.1582928461788242</v>
      </c>
      <c r="DZ137" s="362">
        <v>12.616169141952145</v>
      </c>
      <c r="EA137" s="362">
        <v>7.8098964386034204</v>
      </c>
      <c r="EB137" s="362">
        <v>13.69405076081199</v>
      </c>
      <c r="EC137" s="362">
        <v>36.920554935067919</v>
      </c>
      <c r="ED137" s="362">
        <v>23.595663218759466</v>
      </c>
      <c r="EE137" s="362">
        <v>12.569083303465032</v>
      </c>
      <c r="EF137" s="362">
        <v>21.15339183077808</v>
      </c>
      <c r="EG137" s="362">
        <v>11.052188240737266</v>
      </c>
      <c r="EH137" s="362">
        <v>15.974973699099664</v>
      </c>
      <c r="EI137" s="362">
        <v>20.286290469458518</v>
      </c>
      <c r="EJ137" s="362">
        <v>18.04074572497688</v>
      </c>
      <c r="EK137" s="362">
        <v>22.00800367927225</v>
      </c>
      <c r="EL137" s="362">
        <v>13.453485933690658</v>
      </c>
      <c r="EM137" s="362">
        <v>45.411593577314378</v>
      </c>
      <c r="EN137" s="362">
        <v>3.7860167130821614</v>
      </c>
      <c r="EO137" s="362">
        <v>6.3207614719027925</v>
      </c>
      <c r="EP137" s="362">
        <v>2.2424723261394384</v>
      </c>
      <c r="EQ137" s="362">
        <v>1.2263437809254618</v>
      </c>
      <c r="ER137" s="362">
        <v>1.6137906744947665</v>
      </c>
      <c r="ES137" s="362">
        <v>7.7272122959950984</v>
      </c>
      <c r="ET137" s="362">
        <v>6.8771439344382923</v>
      </c>
      <c r="EU137" s="362">
        <v>1.8068142939706955</v>
      </c>
      <c r="EV137" s="362">
        <v>7.3096513283896751</v>
      </c>
      <c r="EW137" s="362">
        <v>2.6469886073995794</v>
      </c>
      <c r="EX137" s="362">
        <v>3.4652592312569741</v>
      </c>
      <c r="EY137" s="362">
        <v>5.823716691622252</v>
      </c>
      <c r="EZ137" s="362">
        <v>0.2629873404172367</v>
      </c>
      <c r="FA137" s="362">
        <v>0.76923037005958772</v>
      </c>
      <c r="FB137" s="362">
        <v>0.80026507522221491</v>
      </c>
      <c r="FC137" s="362">
        <v>0.75181107440668149</v>
      </c>
      <c r="FD137" s="362">
        <v>0.50360843106320174</v>
      </c>
      <c r="FE137" s="362">
        <v>0.68492199911543516</v>
      </c>
      <c r="FF137" s="362">
        <v>1.9807274341088281</v>
      </c>
      <c r="FG137" s="362">
        <v>0.61335713826858973</v>
      </c>
      <c r="FH137" s="362">
        <v>2.1640979929212296</v>
      </c>
      <c r="FI137" s="410"/>
      <c r="FJ137" s="28">
        <v>3.0310967991356259E-2</v>
      </c>
      <c r="FK137" s="28">
        <v>3.5047676183890983</v>
      </c>
      <c r="FL137" s="28">
        <v>39.808844744158691</v>
      </c>
      <c r="FM137" s="28">
        <v>60.007100170844744</v>
      </c>
      <c r="FN137" s="28">
        <v>96.629051727225459</v>
      </c>
      <c r="FO137" s="28">
        <v>63.242235592323226</v>
      </c>
      <c r="FP137" s="28">
        <v>146.26375103544603</v>
      </c>
      <c r="FQ137" s="308">
        <v>127.1031136587107</v>
      </c>
      <c r="FR137" s="362">
        <v>119.42694989064054</v>
      </c>
      <c r="FS137" s="362">
        <v>120.3907505415491</v>
      </c>
      <c r="FT137" s="362">
        <v>254.16002537343212</v>
      </c>
      <c r="FU137" s="362">
        <v>50.84617134961718</v>
      </c>
      <c r="FV137" s="362">
        <f>'EDE''s'!C137</f>
        <v>8.531006855583005</v>
      </c>
      <c r="FW137" s="414"/>
      <c r="FX137" s="414"/>
      <c r="FY137" s="414"/>
      <c r="FZ137" s="414"/>
      <c r="GA137" s="414"/>
      <c r="GB137" s="414"/>
      <c r="GC137" s="414"/>
      <c r="GD137" s="414"/>
    </row>
    <row r="138" spans="1:186" ht="13.8" x14ac:dyDescent="0.3">
      <c r="A138" s="46"/>
      <c r="B138" s="21" t="s">
        <v>18</v>
      </c>
      <c r="C138" s="288">
        <v>6.2067949468770607</v>
      </c>
      <c r="D138" s="288">
        <v>7.8276005688921</v>
      </c>
      <c r="E138" s="288">
        <v>-1.6208056220150393</v>
      </c>
      <c r="F138" s="285">
        <v>-0.20706289337965597</v>
      </c>
      <c r="G138" s="284"/>
      <c r="H138" s="288">
        <v>46.003915676266814</v>
      </c>
      <c r="I138" s="288">
        <v>-38.176315107374712</v>
      </c>
      <c r="J138" s="285">
        <v>-0.82984925405099108</v>
      </c>
      <c r="K138" s="41">
        <v>0</v>
      </c>
      <c r="L138" s="22">
        <v>1.7056120330860927E-3</v>
      </c>
      <c r="M138" s="22">
        <v>1.6089983952958719E-3</v>
      </c>
      <c r="N138" s="22">
        <v>1.513954313384787E-3</v>
      </c>
      <c r="O138" s="22">
        <v>1.4159774531568063E-3</v>
      </c>
      <c r="P138" s="22">
        <v>1.3156910159534045E-3</v>
      </c>
      <c r="Q138" s="22">
        <v>1.2260000715274468E-3</v>
      </c>
      <c r="R138" s="22">
        <v>1.0322104971724586E-3</v>
      </c>
      <c r="S138" s="22">
        <v>9.3450462743910443E-4</v>
      </c>
      <c r="T138" s="22">
        <v>7.203348123571633E-3</v>
      </c>
      <c r="U138" s="22">
        <v>1.2295197588762627E-3</v>
      </c>
      <c r="V138" s="22">
        <v>6.4454279999215823E-3</v>
      </c>
      <c r="W138" s="22">
        <v>4.679723701970809E-3</v>
      </c>
      <c r="X138" s="22">
        <v>0</v>
      </c>
      <c r="Y138" s="22">
        <v>0</v>
      </c>
      <c r="Z138" s="22">
        <v>0</v>
      </c>
      <c r="AA138" s="22">
        <v>0</v>
      </c>
      <c r="AB138" s="22">
        <v>0</v>
      </c>
      <c r="AC138" s="22">
        <v>0</v>
      </c>
      <c r="AD138" s="22">
        <v>0</v>
      </c>
      <c r="AE138" s="22">
        <v>0</v>
      </c>
      <c r="AF138" s="22">
        <v>0</v>
      </c>
      <c r="AG138" s="22">
        <v>0</v>
      </c>
      <c r="AH138" s="22">
        <v>0</v>
      </c>
      <c r="AI138" s="22">
        <v>0</v>
      </c>
      <c r="AJ138" s="22">
        <v>1.0888881460755269</v>
      </c>
      <c r="AK138" s="22">
        <v>0.66049686447771094</v>
      </c>
      <c r="AL138" s="22">
        <v>0.74815909847584816</v>
      </c>
      <c r="AM138" s="22">
        <v>0.5427956285903357</v>
      </c>
      <c r="AN138" s="22">
        <v>0.62085234601039507</v>
      </c>
      <c r="AO138" s="22">
        <v>1.895885695541931</v>
      </c>
      <c r="AP138" s="22">
        <v>0.7064936177870178</v>
      </c>
      <c r="AQ138" s="22">
        <v>1.1534854338159193</v>
      </c>
      <c r="AR138" s="22">
        <v>1.1047894420700903</v>
      </c>
      <c r="AS138" s="22">
        <v>0.60625480789134434</v>
      </c>
      <c r="AT138" s="22">
        <v>0.8657165607614612</v>
      </c>
      <c r="AU138" s="22">
        <v>0.53526358280874398</v>
      </c>
      <c r="AV138" s="22">
        <v>0.49089041844893544</v>
      </c>
      <c r="AW138" s="22">
        <v>0.85983269551615082</v>
      </c>
      <c r="AX138" s="22">
        <v>1.2283373241325739</v>
      </c>
      <c r="AY138" s="22">
        <v>1.1514261984059384</v>
      </c>
      <c r="AZ138" s="22">
        <v>0.97652469442809942</v>
      </c>
      <c r="BA138" s="22">
        <v>0.89226240686619596</v>
      </c>
      <c r="BB138" s="22">
        <v>0.62709355633298791</v>
      </c>
      <c r="BC138" s="22">
        <v>1.6174943176483365</v>
      </c>
      <c r="BD138" s="22">
        <v>3.177093445194541</v>
      </c>
      <c r="BE138" s="22">
        <v>0.28506614849400985</v>
      </c>
      <c r="BF138" s="22">
        <v>0.22414511362739925</v>
      </c>
      <c r="BG138" s="22">
        <v>0.78979865527015736</v>
      </c>
      <c r="BH138" s="22">
        <v>1.6543791919342135</v>
      </c>
      <c r="BI138" s="22">
        <v>4.7187602609696295</v>
      </c>
      <c r="BJ138" s="22">
        <v>1.6305967446831269</v>
      </c>
      <c r="BK138" s="22">
        <v>1.5179987703290816</v>
      </c>
      <c r="BL138" s="22">
        <v>1.7871070659604749</v>
      </c>
      <c r="BM138" s="22">
        <v>2.9793510463007622</v>
      </c>
      <c r="BN138" s="22">
        <v>2.4629832020624454</v>
      </c>
      <c r="BO138" s="22">
        <v>1.8442969594327516</v>
      </c>
      <c r="BP138" s="22">
        <v>0.61312446803323351</v>
      </c>
      <c r="BQ138" s="22">
        <v>0.99008352896725449</v>
      </c>
      <c r="BR138" s="22">
        <v>1.2594110927884912</v>
      </c>
      <c r="BS138" s="22">
        <v>0.29756688599325676</v>
      </c>
      <c r="BT138" s="22">
        <v>2.3681258791040638</v>
      </c>
      <c r="BU138" s="22">
        <v>0.65061746243872265</v>
      </c>
      <c r="BV138" s="22">
        <v>1.0363035065936377</v>
      </c>
      <c r="BW138" s="22">
        <v>3.4184143094216028</v>
      </c>
      <c r="BX138" s="22">
        <v>0.87770519350366161</v>
      </c>
      <c r="BY138" s="22">
        <v>1.4969878009010356</v>
      </c>
      <c r="BZ138" s="22">
        <v>1.2096111443294362</v>
      </c>
      <c r="CA138" s="22">
        <v>2.4219007920202635</v>
      </c>
      <c r="CB138" s="22">
        <v>1.7669645880565628</v>
      </c>
      <c r="CC138" s="22">
        <v>1.5815597677962721</v>
      </c>
      <c r="CD138" s="22">
        <v>0.34693112864708031</v>
      </c>
      <c r="CE138" s="22">
        <v>3.7773998334667387</v>
      </c>
      <c r="CF138" s="22">
        <v>2.8056496378177815</v>
      </c>
      <c r="CG138" s="22">
        <v>4.2587262274099258</v>
      </c>
      <c r="CH138" s="22">
        <v>3.2809966236543122</v>
      </c>
      <c r="CI138" s="22">
        <v>2.2088956261628034</v>
      </c>
      <c r="CJ138" s="22">
        <v>5.2020111328463123</v>
      </c>
      <c r="CK138" s="22">
        <v>3.7889274824689898</v>
      </c>
      <c r="CL138" s="22">
        <v>4.4947256471356187</v>
      </c>
      <c r="CM138" s="22">
        <v>3.7375463526442885</v>
      </c>
      <c r="CN138" s="22">
        <v>9.2080342057225284</v>
      </c>
      <c r="CO138" s="22">
        <v>5.9767530834025351</v>
      </c>
      <c r="CP138" s="22">
        <v>4.1626740920515459</v>
      </c>
      <c r="CQ138" s="22">
        <v>3.4517697499573794</v>
      </c>
      <c r="CR138" s="299">
        <v>4.3224165885450976</v>
      </c>
      <c r="CS138" s="299">
        <v>4.8423608388053569</v>
      </c>
      <c r="CT138" s="364">
        <v>4.4360520888678181</v>
      </c>
      <c r="CU138" s="364">
        <v>3.4437416875907232</v>
      </c>
      <c r="CV138" s="364">
        <v>4.7354926481857795</v>
      </c>
      <c r="CW138" s="364">
        <v>4.2755376847763173</v>
      </c>
      <c r="CX138" s="364">
        <v>4.610156546195455</v>
      </c>
      <c r="CY138" s="364">
        <v>3.6010748063677309</v>
      </c>
      <c r="CZ138" s="364">
        <v>3.3314953292100564</v>
      </c>
      <c r="DA138" s="364">
        <v>3.3991727206433158</v>
      </c>
      <c r="DB138" s="364">
        <v>3.6523576737898074</v>
      </c>
      <c r="DC138" s="364">
        <v>3.7543814769778932</v>
      </c>
      <c r="DD138" s="364">
        <v>3.4695350252215853</v>
      </c>
      <c r="DE138" s="364">
        <v>4.168951538805187</v>
      </c>
      <c r="DF138" s="364">
        <v>6.2984419246423258</v>
      </c>
      <c r="DG138" s="364">
        <v>3.5184569742675755</v>
      </c>
      <c r="DH138" s="364">
        <v>4.0843885897359886</v>
      </c>
      <c r="DI138" s="364">
        <v>4.5132798018974514</v>
      </c>
      <c r="DJ138" s="364">
        <v>3.5265119769720163</v>
      </c>
      <c r="DK138" s="364">
        <v>4.5883443984447201</v>
      </c>
      <c r="DL138" s="364">
        <v>4.0788468646805107</v>
      </c>
      <c r="DM138" s="364">
        <v>3.3102095835043954</v>
      </c>
      <c r="DN138" s="364">
        <v>3.1488998042716805</v>
      </c>
      <c r="DO138" s="364">
        <v>3.7574539798203705</v>
      </c>
      <c r="DP138" s="364">
        <v>3.8018996155165428</v>
      </c>
      <c r="DQ138" s="364">
        <v>3.4452110486746248</v>
      </c>
      <c r="DR138" s="364">
        <v>3.4798359313757401</v>
      </c>
      <c r="DS138" s="364">
        <v>3.5429314937925667</v>
      </c>
      <c r="DT138" s="364">
        <v>3.4762170193811541</v>
      </c>
      <c r="DU138" s="364">
        <v>3.1176373383933584</v>
      </c>
      <c r="DV138" s="364">
        <v>3.0177850865586393</v>
      </c>
      <c r="DW138" s="364">
        <v>3.389541423470753</v>
      </c>
      <c r="DX138" s="364">
        <v>2.763366446270147</v>
      </c>
      <c r="DY138" s="364">
        <v>2.3000022085773821</v>
      </c>
      <c r="DZ138" s="364">
        <v>4.8209178098892211</v>
      </c>
      <c r="EA138" s="364">
        <v>2.5582624515481798</v>
      </c>
      <c r="EB138" s="364">
        <v>2.3901142752410522</v>
      </c>
      <c r="EC138" s="364">
        <v>9.0980604234202538</v>
      </c>
      <c r="ED138" s="364">
        <v>8.1745972843493497</v>
      </c>
      <c r="EE138" s="364">
        <v>3.5808766137261889</v>
      </c>
      <c r="EF138" s="364">
        <v>4.7420564110336336</v>
      </c>
      <c r="EG138" s="364">
        <v>3.8138569909657338</v>
      </c>
      <c r="EH138" s="364">
        <v>4.2871959521180081</v>
      </c>
      <c r="EI138" s="364">
        <v>3.7537372984118189</v>
      </c>
      <c r="EJ138" s="364">
        <v>6.1634204270007693</v>
      </c>
      <c r="EK138" s="364">
        <v>5.9720684171774163</v>
      </c>
      <c r="EL138" s="364">
        <v>3.2560384385082841</v>
      </c>
      <c r="EM138" s="364">
        <v>16.180695341408374</v>
      </c>
      <c r="EN138" s="364">
        <v>0.57215139749810573</v>
      </c>
      <c r="EO138" s="364">
        <v>1.7095149461037891</v>
      </c>
      <c r="EP138" s="364">
        <v>0.72527279208003215</v>
      </c>
      <c r="EQ138" s="364">
        <v>0.41263701285606041</v>
      </c>
      <c r="ER138" s="364">
        <v>0.74812083560799725</v>
      </c>
      <c r="ES138" s="364">
        <v>1.0497998381051203</v>
      </c>
      <c r="ET138" s="364">
        <v>1.1455549080291298</v>
      </c>
      <c r="EU138" s="364">
        <v>0.3418892383559583</v>
      </c>
      <c r="EV138" s="364">
        <v>1.1226596002559071</v>
      </c>
      <c r="EW138" s="364">
        <v>0.76466289008516353</v>
      </c>
      <c r="EX138" s="364">
        <v>0.78526886320852063</v>
      </c>
      <c r="EY138" s="364">
        <v>2.0199144412642669</v>
      </c>
      <c r="EZ138" s="364">
        <v>0.23390383841960166</v>
      </c>
      <c r="FA138" s="364">
        <v>0.6955322964630748</v>
      </c>
      <c r="FB138" s="364">
        <v>0.73727070840292397</v>
      </c>
      <c r="FC138" s="364">
        <v>0.66069030372181681</v>
      </c>
      <c r="FD138" s="364">
        <v>0.43733767160447129</v>
      </c>
      <c r="FE138" s="364">
        <v>0.53909023048341675</v>
      </c>
      <c r="FF138" s="364">
        <v>0.38804686873413557</v>
      </c>
      <c r="FG138" s="364">
        <v>0.47823164295388088</v>
      </c>
      <c r="FH138" s="364">
        <v>2.0366913860937395</v>
      </c>
      <c r="FI138" s="410"/>
      <c r="FJ138" s="22">
        <v>3.0310967991356259E-2</v>
      </c>
      <c r="FK138" s="22">
        <v>0</v>
      </c>
      <c r="FL138" s="22">
        <v>10.529081224306324</v>
      </c>
      <c r="FM138" s="22">
        <v>12.319964974365327</v>
      </c>
      <c r="FN138" s="22">
        <v>21.755659217454717</v>
      </c>
      <c r="FO138" s="22">
        <v>20.952521406279079</v>
      </c>
      <c r="FP138" s="22">
        <v>52.576709861274018</v>
      </c>
      <c r="FQ138" s="309">
        <v>48.404240089955351</v>
      </c>
      <c r="FR138" s="364">
        <v>48.463320462263802</v>
      </c>
      <c r="FS138" s="364">
        <v>39.713607873448318</v>
      </c>
      <c r="FT138" s="364">
        <v>71.41271787336089</v>
      </c>
      <c r="FU138" s="364">
        <v>11.397446763450052</v>
      </c>
      <c r="FV138" s="364">
        <f>'EDE''s'!C138</f>
        <v>6.2067949468770607</v>
      </c>
      <c r="FW138" s="414"/>
      <c r="FX138" s="414"/>
      <c r="FY138" s="414"/>
      <c r="FZ138" s="414"/>
      <c r="GA138" s="414"/>
      <c r="GB138" s="414"/>
      <c r="GC138" s="414"/>
      <c r="GD138" s="414"/>
    </row>
    <row r="139" spans="1:186" ht="13.8" x14ac:dyDescent="0.3">
      <c r="A139" s="46"/>
      <c r="B139" s="21" t="s">
        <v>19</v>
      </c>
      <c r="C139" s="288">
        <v>1.6946916603239846</v>
      </c>
      <c r="D139" s="288">
        <v>8.8449472110203082</v>
      </c>
      <c r="E139" s="288">
        <v>-7.1502555506963237</v>
      </c>
      <c r="F139" s="285">
        <v>-0.80840002547301881</v>
      </c>
      <c r="G139" s="284"/>
      <c r="H139" s="288">
        <v>37.604699981040689</v>
      </c>
      <c r="I139" s="288">
        <v>-28.759752770020381</v>
      </c>
      <c r="J139" s="285">
        <v>-0.76479144321109593</v>
      </c>
      <c r="K139" s="41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0</v>
      </c>
      <c r="Z139" s="22">
        <v>0</v>
      </c>
      <c r="AA139" s="22">
        <v>0</v>
      </c>
      <c r="AB139" s="22">
        <v>0</v>
      </c>
      <c r="AC139" s="22">
        <v>0.2445135001085163</v>
      </c>
      <c r="AD139" s="22">
        <v>0.22926219112106053</v>
      </c>
      <c r="AE139" s="22">
        <v>0.32466474890400443</v>
      </c>
      <c r="AF139" s="22">
        <v>0.19348505170113803</v>
      </c>
      <c r="AG139" s="22">
        <v>0.14605869571995392</v>
      </c>
      <c r="AH139" s="22">
        <v>0.10499345373623968</v>
      </c>
      <c r="AI139" s="22">
        <v>1.368777679654678E-2</v>
      </c>
      <c r="AJ139" s="22">
        <v>0.36079270497834803</v>
      </c>
      <c r="AK139" s="22">
        <v>1.0009651516345577</v>
      </c>
      <c r="AL139" s="22">
        <v>1.046647377457623</v>
      </c>
      <c r="AM139" s="22">
        <v>0.4026386840451483</v>
      </c>
      <c r="AN139" s="22">
        <v>2.2793283380364171</v>
      </c>
      <c r="AO139" s="22">
        <v>0.2841340081790914</v>
      </c>
      <c r="AP139" s="22">
        <v>0.33749226824009648</v>
      </c>
      <c r="AQ139" s="22">
        <v>0.8598025729611003</v>
      </c>
      <c r="AR139" s="22">
        <v>1.204554979874161</v>
      </c>
      <c r="AS139" s="22">
        <v>0.59657333636135235</v>
      </c>
      <c r="AT139" s="22">
        <v>0.26257483244443613</v>
      </c>
      <c r="AU139" s="22">
        <v>0.88774947722055331</v>
      </c>
      <c r="AV139" s="22">
        <v>6.5655108213799158</v>
      </c>
      <c r="AW139" s="22">
        <v>0.41761626174418709</v>
      </c>
      <c r="AX139" s="22">
        <v>0.827006424448683</v>
      </c>
      <c r="AY139" s="22">
        <v>0.74591041425599491</v>
      </c>
      <c r="AZ139" s="22">
        <v>1.1428254627930916</v>
      </c>
      <c r="BA139" s="22">
        <v>0.66622292609681433</v>
      </c>
      <c r="BB139" s="22">
        <v>1.0325891634537698</v>
      </c>
      <c r="BC139" s="22">
        <v>0.49684805681317296</v>
      </c>
      <c r="BD139" s="22">
        <v>4.4298848044045762</v>
      </c>
      <c r="BE139" s="22">
        <v>1.167673401969251</v>
      </c>
      <c r="BF139" s="22">
        <v>0.32223524051698171</v>
      </c>
      <c r="BG139" s="22">
        <v>3.0166708637742752</v>
      </c>
      <c r="BH139" s="22">
        <v>0.7830053484058892</v>
      </c>
      <c r="BI139" s="22">
        <v>1.8011348037333921</v>
      </c>
      <c r="BJ139" s="22">
        <v>3.8180297527046028</v>
      </c>
      <c r="BK139" s="22">
        <v>3.0862060804501938</v>
      </c>
      <c r="BL139" s="22">
        <v>3.8173227638727489</v>
      </c>
      <c r="BM139" s="22">
        <v>1.871483551621774</v>
      </c>
      <c r="BN139" s="22">
        <v>3.0994162401548335</v>
      </c>
      <c r="BO139" s="22">
        <v>2.5957270611305279</v>
      </c>
      <c r="BP139" s="22">
        <v>0.87252960383093203</v>
      </c>
      <c r="BQ139" s="22">
        <v>0.52933738649832685</v>
      </c>
      <c r="BR139" s="22">
        <v>2.1427670858372476</v>
      </c>
      <c r="BS139" s="22">
        <v>0.90429402847725782</v>
      </c>
      <c r="BT139" s="22">
        <v>0.93940252637209232</v>
      </c>
      <c r="BU139" s="22">
        <v>2.6045792661497158</v>
      </c>
      <c r="BV139" s="22">
        <v>2.1010732342898182</v>
      </c>
      <c r="BW139" s="22">
        <v>1.6379245754082961</v>
      </c>
      <c r="BX139" s="22">
        <v>2.3420227586668663</v>
      </c>
      <c r="BY139" s="22">
        <v>1.8525724089546842</v>
      </c>
      <c r="BZ139" s="22">
        <v>1.290801352093855</v>
      </c>
      <c r="CA139" s="22">
        <v>2.3279310364761896</v>
      </c>
      <c r="CB139" s="22">
        <v>1.8430224416761443</v>
      </c>
      <c r="CC139" s="22">
        <v>0.83132669261269454</v>
      </c>
      <c r="CD139" s="22">
        <v>0.56042265461848384</v>
      </c>
      <c r="CE139" s="22">
        <v>2.8001464655116211</v>
      </c>
      <c r="CF139" s="22">
        <v>3.5131707930738814</v>
      </c>
      <c r="CG139" s="22">
        <v>3.7186692205606215</v>
      </c>
      <c r="CH139" s="22">
        <v>5.898902764682199</v>
      </c>
      <c r="CI139" s="22">
        <v>1.4047317305877056</v>
      </c>
      <c r="CJ139" s="22">
        <v>7.7013416798869887</v>
      </c>
      <c r="CK139" s="22">
        <v>4.9545504210050737</v>
      </c>
      <c r="CL139" s="22">
        <v>5.1154938876274372</v>
      </c>
      <c r="CM139" s="22">
        <v>3.2788726744402279</v>
      </c>
      <c r="CN139" s="22">
        <v>7.9475660057728685</v>
      </c>
      <c r="CO139" s="22">
        <v>3.4551413993464006</v>
      </c>
      <c r="CP139" s="22">
        <v>2.8054706848276325</v>
      </c>
      <c r="CQ139" s="22">
        <v>4.5207798695100827</v>
      </c>
      <c r="CR139" s="299">
        <v>5.1109721365279759</v>
      </c>
      <c r="CS139" s="299">
        <v>4.0204345445923124</v>
      </c>
      <c r="CT139" s="364">
        <v>3.9909959879964103</v>
      </c>
      <c r="CU139" s="364">
        <v>3.7389557362516457</v>
      </c>
      <c r="CV139" s="364">
        <v>3.284688751630044</v>
      </c>
      <c r="CW139" s="364">
        <v>3.9044019814675996</v>
      </c>
      <c r="CX139" s="364">
        <v>3.8646721764559682</v>
      </c>
      <c r="CY139" s="364">
        <v>3.3752056666704466</v>
      </c>
      <c r="CZ139" s="364">
        <v>3.2813537956434935</v>
      </c>
      <c r="DA139" s="364">
        <v>3.5360363678349294</v>
      </c>
      <c r="DB139" s="364">
        <v>3.0622819870909073</v>
      </c>
      <c r="DC139" s="364">
        <v>3.2988834640634694</v>
      </c>
      <c r="DD139" s="364">
        <v>3.0784078829174213</v>
      </c>
      <c r="DE139" s="364">
        <v>2.9823662117510512</v>
      </c>
      <c r="DF139" s="364">
        <v>3.129477511076475</v>
      </c>
      <c r="DG139" s="364">
        <v>3.3213436897106527</v>
      </c>
      <c r="DH139" s="364">
        <v>2.8123248104843044</v>
      </c>
      <c r="DI139" s="364">
        <v>3.5289219088935431</v>
      </c>
      <c r="DJ139" s="364">
        <v>2.6675036667772503</v>
      </c>
      <c r="DK139" s="364">
        <v>2.8387767987174657</v>
      </c>
      <c r="DL139" s="364">
        <v>2.750995987205576</v>
      </c>
      <c r="DM139" s="364">
        <v>3.1610766196906699</v>
      </c>
      <c r="DN139" s="364">
        <v>2.7897939449333453</v>
      </c>
      <c r="DO139" s="364">
        <v>2.9579785252640112</v>
      </c>
      <c r="DP139" s="364">
        <v>3.3065979129132952</v>
      </c>
      <c r="DQ139" s="364">
        <v>2.8219500760730667</v>
      </c>
      <c r="DR139" s="364">
        <v>2.969837880953607</v>
      </c>
      <c r="DS139" s="364">
        <v>2.7788939481958224</v>
      </c>
      <c r="DT139" s="364">
        <v>3.5722087531183808</v>
      </c>
      <c r="DU139" s="364">
        <v>2.8757115501171562</v>
      </c>
      <c r="DV139" s="364">
        <v>2.7930647163401936</v>
      </c>
      <c r="DW139" s="364">
        <v>3.01836433182002</v>
      </c>
      <c r="DX139" s="364">
        <v>3.2508974630656544</v>
      </c>
      <c r="DY139" s="364">
        <v>2.3706397631210727</v>
      </c>
      <c r="DZ139" s="364">
        <v>2.9853735910494867</v>
      </c>
      <c r="EA139" s="364">
        <v>3.0892620348118625</v>
      </c>
      <c r="EB139" s="364">
        <v>3.7618840262926554</v>
      </c>
      <c r="EC139" s="364">
        <v>5.0035445180786251</v>
      </c>
      <c r="ED139" s="364">
        <v>3.840919595012827</v>
      </c>
      <c r="EE139" s="364">
        <v>3.2883948959702045</v>
      </c>
      <c r="EF139" s="364">
        <v>4.2416326149576626</v>
      </c>
      <c r="EG139" s="364">
        <v>2.8302264430066826</v>
      </c>
      <c r="EH139" s="364">
        <v>4.4691109458087448</v>
      </c>
      <c r="EI139" s="364">
        <v>4.0817489044659485</v>
      </c>
      <c r="EJ139" s="364">
        <v>6.0872380374473352</v>
      </c>
      <c r="EK139" s="364">
        <v>5.5410631067949145</v>
      </c>
      <c r="EL139" s="364">
        <v>2.5876434137873803</v>
      </c>
      <c r="EM139" s="364">
        <v>8.2077100473182423</v>
      </c>
      <c r="EN139" s="364">
        <v>1.2718753645031111</v>
      </c>
      <c r="EO139" s="364">
        <v>1.1335433615320198</v>
      </c>
      <c r="EP139" s="364">
        <v>0.81076287767001376</v>
      </c>
      <c r="EQ139" s="364">
        <v>0.22167352502551041</v>
      </c>
      <c r="ER139" s="364">
        <v>0.57608275124338959</v>
      </c>
      <c r="ES139" s="364">
        <v>1.4771492257554319</v>
      </c>
      <c r="ET139" s="364">
        <v>1.3140201523249444</v>
      </c>
      <c r="EU139" s="364">
        <v>0.48856794487942579</v>
      </c>
      <c r="EV139" s="364">
        <v>1.5512720080864617</v>
      </c>
      <c r="EW139" s="364">
        <v>0.77801744315271126</v>
      </c>
      <c r="EX139" s="364">
        <v>1.369282052244972</v>
      </c>
      <c r="EY139" s="364">
        <v>1.8343467014382822</v>
      </c>
      <c r="EZ139" s="364">
        <v>1.575236752077934E-2</v>
      </c>
      <c r="FA139" s="364">
        <v>4.8340834836547213E-2</v>
      </c>
      <c r="FB139" s="364">
        <v>1.7597453064796757E-2</v>
      </c>
      <c r="FC139" s="364">
        <v>3.0111809935471089E-2</v>
      </c>
      <c r="FD139" s="364">
        <v>3.2090313689592365E-2</v>
      </c>
      <c r="FE139" s="364">
        <v>1.5556545246136639E-2</v>
      </c>
      <c r="FF139" s="364">
        <v>1.4793207525039989</v>
      </c>
      <c r="FG139" s="364">
        <v>2.9761464806010125E-2</v>
      </c>
      <c r="FH139" s="364">
        <v>2.6160118720652079E-2</v>
      </c>
      <c r="FI139" s="410"/>
      <c r="FJ139" s="22">
        <v>0</v>
      </c>
      <c r="FK139" s="22">
        <v>1.2566654180874597</v>
      </c>
      <c r="FL139" s="22">
        <v>9.5232537314328845</v>
      </c>
      <c r="FM139" s="22">
        <v>20.830993841650713</v>
      </c>
      <c r="FN139" s="22">
        <v>25.321253706717723</v>
      </c>
      <c r="FO139" s="22">
        <v>21.13122541283046</v>
      </c>
      <c r="FP139" s="22">
        <v>54.314691131321126</v>
      </c>
      <c r="FQ139" s="309">
        <v>44.468882596225207</v>
      </c>
      <c r="FR139" s="364">
        <v>36.01896755742176</v>
      </c>
      <c r="FS139" s="364">
        <v>35.832802021579617</v>
      </c>
      <c r="FT139" s="364">
        <v>53.941116548941231</v>
      </c>
      <c r="FU139" s="364">
        <v>12.826593407856272</v>
      </c>
      <c r="FV139" s="364">
        <f>'EDE''s'!C139</f>
        <v>1.6946916603239846</v>
      </c>
      <c r="FW139" s="414"/>
      <c r="FX139" s="414"/>
      <c r="FY139" s="414"/>
      <c r="FZ139" s="414"/>
      <c r="GA139" s="414"/>
      <c r="GB139" s="414"/>
      <c r="GC139" s="414"/>
      <c r="GD139" s="414"/>
    </row>
    <row r="140" spans="1:186" ht="13.8" x14ac:dyDescent="0.3">
      <c r="A140" s="46"/>
      <c r="B140" s="21" t="s">
        <v>20</v>
      </c>
      <c r="C140" s="288">
        <v>0.62952024838195964</v>
      </c>
      <c r="D140" s="288">
        <v>22.237659039425971</v>
      </c>
      <c r="E140" s="288">
        <v>-21.608138791044013</v>
      </c>
      <c r="F140" s="285">
        <v>-0.9716912536852077</v>
      </c>
      <c r="G140" s="284"/>
      <c r="H140" s="288">
        <v>89.678326525847325</v>
      </c>
      <c r="I140" s="288">
        <v>-67.440667486421347</v>
      </c>
      <c r="J140" s="285">
        <v>-0.75202861269922805</v>
      </c>
      <c r="K140" s="41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0</v>
      </c>
      <c r="Z140" s="22">
        <v>0.12054724626506555</v>
      </c>
      <c r="AA140" s="22">
        <v>0.5256592539902275</v>
      </c>
      <c r="AB140" s="22">
        <v>0.38468194743691803</v>
      </c>
      <c r="AC140" s="22">
        <v>0.324831001390745</v>
      </c>
      <c r="AD140" s="22">
        <v>0.27889550884235653</v>
      </c>
      <c r="AE140" s="22">
        <v>0.23336615209835135</v>
      </c>
      <c r="AF140" s="22">
        <v>0.173997400697466</v>
      </c>
      <c r="AG140" s="22">
        <v>0.11909921402724849</v>
      </c>
      <c r="AH140" s="22">
        <v>7.9199422392928265E-2</v>
      </c>
      <c r="AI140" s="22">
        <v>7.8250531603315607E-3</v>
      </c>
      <c r="AJ140" s="22">
        <v>4.2661419814716668</v>
      </c>
      <c r="AK140" s="22">
        <v>5.1234569009475077</v>
      </c>
      <c r="AL140" s="22">
        <v>3.7075893021509607</v>
      </c>
      <c r="AM140" s="22">
        <v>0.732741316547323</v>
      </c>
      <c r="AN140" s="22">
        <v>1.36955092453685</v>
      </c>
      <c r="AO140" s="22">
        <v>0.97390407094091491</v>
      </c>
      <c r="AP140" s="22">
        <v>0.85263245284749534</v>
      </c>
      <c r="AQ140" s="22">
        <v>0.8845790917052001</v>
      </c>
      <c r="AR140" s="22">
        <v>0.38820552693605792</v>
      </c>
      <c r="AS140" s="22">
        <v>0.31752094464719283</v>
      </c>
      <c r="AT140" s="22">
        <v>0.12455791207857067</v>
      </c>
      <c r="AU140" s="22">
        <v>1.0156293636097449</v>
      </c>
      <c r="AV140" s="22">
        <v>3.4138700274575529</v>
      </c>
      <c r="AW140" s="22">
        <v>0.17735699266162291</v>
      </c>
      <c r="AX140" s="22">
        <v>1.3708909673279597</v>
      </c>
      <c r="AY140" s="22">
        <v>1.0740252497946727</v>
      </c>
      <c r="AZ140" s="22">
        <v>0.56843333306416122</v>
      </c>
      <c r="BA140" s="22">
        <v>0.4309715941343909</v>
      </c>
      <c r="BB140" s="22">
        <v>0.95314274929630893</v>
      </c>
      <c r="BC140" s="22">
        <v>5.5769934652503546</v>
      </c>
      <c r="BD140" s="22">
        <v>8.4409598345975336</v>
      </c>
      <c r="BE140" s="22">
        <v>0.85261549544664161</v>
      </c>
      <c r="BF140" s="22">
        <v>0.1796942670844151</v>
      </c>
      <c r="BG140" s="22">
        <v>3.8171873787130881</v>
      </c>
      <c r="BH140" s="22">
        <v>2.0364333860033748</v>
      </c>
      <c r="BI140" s="22">
        <v>3.2003229736351648</v>
      </c>
      <c r="BJ140" s="22">
        <v>5.6014628360393237</v>
      </c>
      <c r="BK140" s="22">
        <v>6.028229425274958</v>
      </c>
      <c r="BL140" s="22">
        <v>2.776909103963991</v>
      </c>
      <c r="BM140" s="22">
        <v>8.9384909009044549</v>
      </c>
      <c r="BN140" s="22">
        <v>14.069700217182362</v>
      </c>
      <c r="BO140" s="22">
        <v>0.45899613951693241</v>
      </c>
      <c r="BP140" s="22">
        <v>0.94009239068121653</v>
      </c>
      <c r="BQ140" s="22">
        <v>2.1135185865393873</v>
      </c>
      <c r="BR140" s="22">
        <v>2.0029466239652782</v>
      </c>
      <c r="BS140" s="22">
        <v>1.3850362193465899</v>
      </c>
      <c r="BT140" s="22">
        <v>2.0943303612816084</v>
      </c>
      <c r="BU140" s="22">
        <v>2.5220439281746452</v>
      </c>
      <c r="BV140" s="22">
        <v>2.8339626048679301</v>
      </c>
      <c r="BW140" s="22">
        <v>1.5528163286666274</v>
      </c>
      <c r="BX140" s="22">
        <v>2.2627078956233144</v>
      </c>
      <c r="BY140" s="22">
        <v>2.5906793472558092</v>
      </c>
      <c r="BZ140" s="22">
        <v>1.3919647324062541</v>
      </c>
      <c r="CA140" s="22">
        <v>0.83691618221792785</v>
      </c>
      <c r="CB140" s="22">
        <v>2.0817710901958311</v>
      </c>
      <c r="CC140" s="22">
        <v>1.119729324413512</v>
      </c>
      <c r="CD140" s="22">
        <v>0.68281133538929417</v>
      </c>
      <c r="CE140" s="22">
        <v>1.1887556427209365</v>
      </c>
      <c r="CF140" s="22">
        <v>5.1271938552849212</v>
      </c>
      <c r="CG140" s="22">
        <v>1.1920048931550877</v>
      </c>
      <c r="CH140" s="22">
        <v>3.0199529179797926</v>
      </c>
      <c r="CI140" s="22">
        <v>1.0071009164850104</v>
      </c>
      <c r="CJ140" s="22">
        <v>3.2815972624157821</v>
      </c>
      <c r="CK140" s="22">
        <v>4.0168462453055849</v>
      </c>
      <c r="CL140" s="22">
        <v>3.4474132066444927</v>
      </c>
      <c r="CM140" s="22">
        <v>3.1449265623422562</v>
      </c>
      <c r="CN140" s="22">
        <v>4.7525096449087449</v>
      </c>
      <c r="CO140" s="22">
        <v>3.2008492263468722</v>
      </c>
      <c r="CP140" s="22">
        <v>2.8578094444730917</v>
      </c>
      <c r="CQ140" s="22">
        <v>4.3241458675092614</v>
      </c>
      <c r="CR140" s="299">
        <v>4.1181706944111287</v>
      </c>
      <c r="CS140" s="299">
        <v>3.2544493889576724</v>
      </c>
      <c r="CT140" s="364">
        <v>2.8247885266445873</v>
      </c>
      <c r="CU140" s="364">
        <v>2.8003840718261523</v>
      </c>
      <c r="CV140" s="364">
        <v>3.061327611999213</v>
      </c>
      <c r="CW140" s="364">
        <v>2.6523417058755667</v>
      </c>
      <c r="CX140" s="364">
        <v>2.7255332352630348</v>
      </c>
      <c r="CY140" s="364">
        <v>2.6393969505071122</v>
      </c>
      <c r="CZ140" s="364">
        <v>2.6893111407901027</v>
      </c>
      <c r="DA140" s="364">
        <v>2.497258962182777</v>
      </c>
      <c r="DB140" s="364">
        <v>2.4532142396344847</v>
      </c>
      <c r="DC140" s="364">
        <v>2.5138144444383124</v>
      </c>
      <c r="DD140" s="364">
        <v>3.1649712234783545</v>
      </c>
      <c r="DE140" s="364">
        <v>2.4518185863196367</v>
      </c>
      <c r="DF140" s="364">
        <v>2.5563727893142554</v>
      </c>
      <c r="DG140" s="364">
        <v>2.555025071460669</v>
      </c>
      <c r="DH140" s="364">
        <v>1.9809019001118884</v>
      </c>
      <c r="DI140" s="364">
        <v>3.8251276815365367</v>
      </c>
      <c r="DJ140" s="364">
        <v>2.2867714753122224</v>
      </c>
      <c r="DK140" s="364">
        <v>3.0339901515475241</v>
      </c>
      <c r="DL140" s="364">
        <v>3.359623105176377</v>
      </c>
      <c r="DM140" s="364">
        <v>3.5825189532603665</v>
      </c>
      <c r="DN140" s="364">
        <v>3.40968680077341</v>
      </c>
      <c r="DO140" s="364">
        <v>2.7378541326637418</v>
      </c>
      <c r="DP140" s="364">
        <v>4.1287800645300772</v>
      </c>
      <c r="DQ140" s="364">
        <v>3.774479011372188</v>
      </c>
      <c r="DR140" s="364">
        <v>3.0866273481807527</v>
      </c>
      <c r="DS140" s="364">
        <v>4.8608005935815637</v>
      </c>
      <c r="DT140" s="364">
        <v>3.9348783345947496</v>
      </c>
      <c r="DU140" s="364">
        <v>3.0271403231843044</v>
      </c>
      <c r="DV140" s="364">
        <v>2.93900842305281</v>
      </c>
      <c r="DW140" s="364">
        <v>6.0404334529982302</v>
      </c>
      <c r="DX140" s="364">
        <v>2.5922925272892847</v>
      </c>
      <c r="DY140" s="364">
        <v>3.4876508744803703</v>
      </c>
      <c r="DZ140" s="364">
        <v>4.8098777410134366</v>
      </c>
      <c r="EA140" s="364">
        <v>2.1623719522433777</v>
      </c>
      <c r="EB140" s="364">
        <v>7.5420524592782821</v>
      </c>
      <c r="EC140" s="364">
        <v>22.818949993569039</v>
      </c>
      <c r="ED140" s="364">
        <v>11.580146339397288</v>
      </c>
      <c r="EE140" s="364">
        <v>5.6998117937686388</v>
      </c>
      <c r="EF140" s="364">
        <v>12.169702804786784</v>
      </c>
      <c r="EG140" s="364">
        <v>4.4081048067648494</v>
      </c>
      <c r="EH140" s="364">
        <v>7.2186668011729109</v>
      </c>
      <c r="EI140" s="364">
        <v>12.45080426658075</v>
      </c>
      <c r="EJ140" s="364">
        <v>5.790087260528777</v>
      </c>
      <c r="EK140" s="364">
        <v>10.494872155299918</v>
      </c>
      <c r="EL140" s="364">
        <v>7.6098040813949943</v>
      </c>
      <c r="EM140" s="364">
        <v>21.02318818858776</v>
      </c>
      <c r="EN140" s="364">
        <v>1.9419899510809449</v>
      </c>
      <c r="EO140" s="364">
        <v>3.4777031642669836</v>
      </c>
      <c r="EP140" s="364">
        <v>0.70643665638939235</v>
      </c>
      <c r="EQ140" s="364">
        <v>0.59203324304389104</v>
      </c>
      <c r="ER140" s="364">
        <v>0.28958708764337976</v>
      </c>
      <c r="ES140" s="364">
        <v>5.2002632321345459</v>
      </c>
      <c r="ET140" s="364">
        <v>4.4175688740842185</v>
      </c>
      <c r="EU140" s="364">
        <v>0.9763571107353114</v>
      </c>
      <c r="EV140" s="364">
        <v>4.6357197200473061</v>
      </c>
      <c r="EW140" s="364">
        <v>1.1043082741617045</v>
      </c>
      <c r="EX140" s="364">
        <v>1.3107083158034818</v>
      </c>
      <c r="EY140" s="364">
        <v>1.969455548919703</v>
      </c>
      <c r="EZ140" s="364">
        <v>1.33311344768557E-2</v>
      </c>
      <c r="FA140" s="364">
        <v>2.5357238759965796E-2</v>
      </c>
      <c r="FB140" s="364">
        <v>4.5396913754494186E-2</v>
      </c>
      <c r="FC140" s="364">
        <v>6.1008960749393513E-2</v>
      </c>
      <c r="FD140" s="364">
        <v>3.4180445769138083E-2</v>
      </c>
      <c r="FE140" s="364">
        <v>0.13027522338588188</v>
      </c>
      <c r="FF140" s="364">
        <v>0.11335981287069362</v>
      </c>
      <c r="FG140" s="364">
        <v>0.10536403050869872</v>
      </c>
      <c r="FH140" s="364">
        <v>0.10124648810683816</v>
      </c>
      <c r="FI140" s="410"/>
      <c r="FJ140" s="22">
        <v>0</v>
      </c>
      <c r="FK140" s="22">
        <v>2.2481022003016387</v>
      </c>
      <c r="FL140" s="22">
        <v>19.756509788419482</v>
      </c>
      <c r="FM140" s="22">
        <v>26.856141354828701</v>
      </c>
      <c r="FN140" s="22">
        <v>49.552138803053026</v>
      </c>
      <c r="FO140" s="22">
        <v>21.158488773213691</v>
      </c>
      <c r="FP140" s="22">
        <v>39.37235004285089</v>
      </c>
      <c r="FQ140" s="309">
        <v>34.229990972530146</v>
      </c>
      <c r="FR140" s="364">
        <v>34.944661870954981</v>
      </c>
      <c r="FS140" s="364">
        <v>44.844340646521154</v>
      </c>
      <c r="FT140" s="364">
        <v>128.80619095112999</v>
      </c>
      <c r="FU140" s="364">
        <v>26.622131178310859</v>
      </c>
      <c r="FV140" s="364">
        <f>'EDE''s'!C140</f>
        <v>0.62952024838195964</v>
      </c>
      <c r="FW140" s="414"/>
      <c r="FX140" s="414"/>
      <c r="FY140" s="414"/>
      <c r="FZ140" s="414"/>
      <c r="GA140" s="414"/>
      <c r="GB140" s="414"/>
      <c r="GC140" s="414"/>
      <c r="GD140" s="414"/>
    </row>
    <row r="141" spans="1:186" ht="14.4" x14ac:dyDescent="0.3">
      <c r="A141" s="46"/>
      <c r="B141" s="24"/>
      <c r="C141" s="281"/>
      <c r="D141" s="281"/>
      <c r="E141" s="281"/>
      <c r="F141" s="281"/>
      <c r="G141" s="281"/>
      <c r="H141" s="281"/>
      <c r="I141" s="281"/>
      <c r="J141" s="281"/>
      <c r="CR141" s="294"/>
      <c r="CS141" s="294"/>
      <c r="CT141" s="332"/>
      <c r="CU141" s="332"/>
      <c r="CV141" s="332"/>
      <c r="CW141" s="332"/>
      <c r="CX141" s="332"/>
      <c r="CY141" s="332"/>
      <c r="CZ141" s="332"/>
      <c r="DA141" s="332"/>
      <c r="DB141" s="332"/>
      <c r="DC141" s="332"/>
      <c r="DD141" s="332"/>
      <c r="DE141" s="332"/>
      <c r="DF141" s="332"/>
      <c r="DG141" s="332"/>
      <c r="DH141" s="332"/>
      <c r="DI141" s="332"/>
      <c r="DJ141" s="332"/>
      <c r="DK141" s="332"/>
      <c r="DL141" s="332"/>
      <c r="DM141" s="332"/>
      <c r="DN141" s="332"/>
      <c r="DO141" s="332"/>
      <c r="DP141" s="332"/>
      <c r="DQ141" s="332"/>
      <c r="DR141" s="332"/>
      <c r="DS141" s="332"/>
      <c r="DT141" s="332"/>
      <c r="DU141" s="332"/>
      <c r="DV141" s="332"/>
      <c r="DW141" s="332"/>
      <c r="DX141" s="332"/>
      <c r="DY141" s="332"/>
      <c r="DZ141" s="332"/>
      <c r="EA141" s="332"/>
      <c r="EB141" s="332"/>
      <c r="EC141" s="332"/>
      <c r="ED141" s="332"/>
      <c r="EE141" s="332"/>
      <c r="EF141" s="332"/>
      <c r="EG141" s="332"/>
      <c r="EH141" s="332"/>
      <c r="EI141" s="332"/>
      <c r="EJ141" s="332"/>
      <c r="EK141" s="332"/>
      <c r="EL141" s="332"/>
      <c r="EM141" s="332"/>
      <c r="EN141" s="332"/>
      <c r="EO141" s="332"/>
      <c r="EP141" s="421"/>
      <c r="EQ141" s="421"/>
      <c r="ER141" s="421"/>
      <c r="ES141" s="421"/>
      <c r="ET141" s="421"/>
      <c r="EU141" s="421"/>
      <c r="EV141" s="421"/>
      <c r="EW141" s="421"/>
      <c r="EX141" s="421"/>
      <c r="EY141" s="421"/>
      <c r="EZ141" s="421"/>
      <c r="FA141" s="421"/>
      <c r="FB141" s="421"/>
      <c r="FC141" s="421"/>
      <c r="FD141" s="421"/>
      <c r="FE141" s="421"/>
      <c r="FF141" s="421"/>
      <c r="FG141" s="421"/>
      <c r="FH141" s="421"/>
      <c r="FI141" s="410"/>
      <c r="FJ141" s="429"/>
      <c r="FK141" s="429"/>
      <c r="FL141" s="429"/>
      <c r="FM141" s="429"/>
      <c r="FN141" s="429"/>
      <c r="FO141" s="429"/>
      <c r="FP141" s="429"/>
      <c r="FQ141" s="429"/>
      <c r="FR141" s="429"/>
      <c r="FS141" s="429"/>
      <c r="FT141" s="429"/>
      <c r="FU141" s="425"/>
      <c r="FV141" s="425"/>
      <c r="FW141" s="414"/>
      <c r="FX141" s="414"/>
      <c r="FY141" s="414"/>
      <c r="FZ141" s="414"/>
      <c r="GA141" s="414"/>
      <c r="GB141" s="414"/>
      <c r="GC141" s="414"/>
      <c r="GD141" s="414"/>
    </row>
    <row r="142" spans="1:186" ht="13.8" x14ac:dyDescent="0.3">
      <c r="A142" s="46"/>
      <c r="B142" s="42" t="s">
        <v>46</v>
      </c>
      <c r="C142" s="286">
        <v>69.815615077240409</v>
      </c>
      <c r="D142" s="286">
        <v>147.81855872757259</v>
      </c>
      <c r="E142" s="286">
        <v>-78.002943650332185</v>
      </c>
      <c r="F142" s="289">
        <v>-0.52769384522338936</v>
      </c>
      <c r="G142" s="287"/>
      <c r="H142" s="286">
        <v>191.67113083519098</v>
      </c>
      <c r="I142" s="286">
        <v>-43.852572107618386</v>
      </c>
      <c r="J142" s="289">
        <v>-0.22879069955154152</v>
      </c>
      <c r="K142" s="41">
        <v>0</v>
      </c>
      <c r="L142" s="28">
        <v>9.3198747215737754</v>
      </c>
      <c r="M142" s="28">
        <v>7.4501108556829116</v>
      </c>
      <c r="N142" s="28">
        <v>7.327755501204031</v>
      </c>
      <c r="O142" s="28">
        <v>8.1793497312711292</v>
      </c>
      <c r="P142" s="28">
        <v>5.378241925311066</v>
      </c>
      <c r="Q142" s="28">
        <v>8.0714459562284606</v>
      </c>
      <c r="R142" s="28">
        <v>5.357071561396463</v>
      </c>
      <c r="S142" s="28">
        <v>4.7966580397997003</v>
      </c>
      <c r="T142" s="28">
        <v>5.47787874272964</v>
      </c>
      <c r="U142" s="28">
        <v>6.2681769263949576</v>
      </c>
      <c r="V142" s="28">
        <v>4.7367906228210952</v>
      </c>
      <c r="W142" s="28">
        <v>5.9507513499912905</v>
      </c>
      <c r="X142" s="28">
        <v>3.7085965117627566</v>
      </c>
      <c r="Y142" s="28">
        <v>3.8279414008283577</v>
      </c>
      <c r="Z142" s="28">
        <v>4.2532035494595233</v>
      </c>
      <c r="AA142" s="28">
        <v>4.7355872846207303</v>
      </c>
      <c r="AB142" s="28">
        <v>4.0515212978688364</v>
      </c>
      <c r="AC142" s="28">
        <v>7.0959294599692253</v>
      </c>
      <c r="AD142" s="28">
        <v>3.9702415614524345</v>
      </c>
      <c r="AE142" s="28">
        <v>3.9206626543502083</v>
      </c>
      <c r="AF142" s="28">
        <v>3.3761348861299458</v>
      </c>
      <c r="AG142" s="28">
        <v>5.9142778340183764</v>
      </c>
      <c r="AH142" s="28">
        <v>4.331290730930121</v>
      </c>
      <c r="AI142" s="28">
        <v>6.2643765049923914</v>
      </c>
      <c r="AJ142" s="28">
        <v>8.1905090340456912</v>
      </c>
      <c r="AK142" s="28">
        <v>8.5582543171443746</v>
      </c>
      <c r="AL142" s="28">
        <v>8.2195293826486147</v>
      </c>
      <c r="AM142" s="28">
        <v>3.353303836853343</v>
      </c>
      <c r="AN142" s="28">
        <v>4.8056356283107871</v>
      </c>
      <c r="AO142" s="28">
        <v>10.351132887150666</v>
      </c>
      <c r="AP142" s="28">
        <v>8.6085776504982139</v>
      </c>
      <c r="AQ142" s="28">
        <v>7.8101893743223538</v>
      </c>
      <c r="AR142" s="28">
        <v>8.2774166136432132</v>
      </c>
      <c r="AS142" s="28">
        <v>10.353509829796788</v>
      </c>
      <c r="AT142" s="28">
        <v>10.282227891302089</v>
      </c>
      <c r="AU142" s="28">
        <v>17.765232131060436</v>
      </c>
      <c r="AV142" s="28">
        <v>14.016298798053061</v>
      </c>
      <c r="AW142" s="28">
        <v>11.238888730173358</v>
      </c>
      <c r="AX142" s="28">
        <v>14.998845105283579</v>
      </c>
      <c r="AY142" s="28">
        <v>11.743306688151064</v>
      </c>
      <c r="AZ142" s="28">
        <v>13.700253424180875</v>
      </c>
      <c r="BA142" s="28">
        <v>8.3144299828660646</v>
      </c>
      <c r="BB142" s="28">
        <v>12.135432109010518</v>
      </c>
      <c r="BC142" s="28">
        <v>13.708466508036519</v>
      </c>
      <c r="BD142" s="28">
        <v>9.4426905020638934</v>
      </c>
      <c r="BE142" s="28">
        <v>12.95898294010269</v>
      </c>
      <c r="BF142" s="28">
        <v>13.91033671137561</v>
      </c>
      <c r="BG142" s="28">
        <v>17.557174926248511</v>
      </c>
      <c r="BH142" s="28">
        <v>15.598125509148021</v>
      </c>
      <c r="BI142" s="28">
        <v>12.752705550819677</v>
      </c>
      <c r="BJ142" s="28">
        <v>16.57277475720069</v>
      </c>
      <c r="BK142" s="28">
        <v>17.131437047256441</v>
      </c>
      <c r="BL142" s="28">
        <v>11.74921260176508</v>
      </c>
      <c r="BM142" s="28">
        <v>11.648156865956139</v>
      </c>
      <c r="BN142" s="28">
        <v>11.757469043523249</v>
      </c>
      <c r="BO142" s="28">
        <v>12.662406252381684</v>
      </c>
      <c r="BP142" s="28">
        <v>11.70893870922195</v>
      </c>
      <c r="BQ142" s="28">
        <v>6.7638658987942968</v>
      </c>
      <c r="BR142" s="28">
        <v>7.9037323021808987</v>
      </c>
      <c r="BS142" s="28">
        <v>15.72985439496227</v>
      </c>
      <c r="BT142" s="28">
        <v>17.345578619644442</v>
      </c>
      <c r="BU142" s="28">
        <v>13.012246999199848</v>
      </c>
      <c r="BV142" s="28">
        <v>15.404960480995259</v>
      </c>
      <c r="BW142" s="28">
        <v>16.356618854259068</v>
      </c>
      <c r="BX142" s="28">
        <v>17.791754208813401</v>
      </c>
      <c r="BY142" s="28">
        <v>10.674333703264177</v>
      </c>
      <c r="BZ142" s="28">
        <v>13.898684981593419</v>
      </c>
      <c r="CA142" s="28">
        <v>16.31535905547441</v>
      </c>
      <c r="CB142" s="28">
        <v>12.582670040830971</v>
      </c>
      <c r="CC142" s="28">
        <v>14.568969615798331</v>
      </c>
      <c r="CD142" s="28">
        <v>12.881544196088377</v>
      </c>
      <c r="CE142" s="28">
        <v>21.357946392843374</v>
      </c>
      <c r="CF142" s="28">
        <v>10.633013668372612</v>
      </c>
      <c r="CG142" s="28">
        <v>12.010321161562043</v>
      </c>
      <c r="CH142" s="28">
        <v>12.752197930462923</v>
      </c>
      <c r="CI142" s="28">
        <v>10.442664979897522</v>
      </c>
      <c r="CJ142" s="28">
        <v>13.987240790626037</v>
      </c>
      <c r="CK142" s="28">
        <v>13.542804037202043</v>
      </c>
      <c r="CL142" s="28">
        <v>11.633589652295093</v>
      </c>
      <c r="CM142" s="28">
        <v>18.173762487012802</v>
      </c>
      <c r="CN142" s="28">
        <v>12.598013923737678</v>
      </c>
      <c r="CO142" s="28">
        <v>13.091906128449768</v>
      </c>
      <c r="CP142" s="28">
        <v>10.717602828240871</v>
      </c>
      <c r="CQ142" s="28">
        <v>26.388122992142939</v>
      </c>
      <c r="CR142" s="298">
        <v>17.826437920775682</v>
      </c>
      <c r="CS142" s="298">
        <v>9.6796597566900751</v>
      </c>
      <c r="CT142" s="362">
        <v>9.4830005139727227</v>
      </c>
      <c r="CU142" s="362">
        <v>7.0841059685747219</v>
      </c>
      <c r="CV142" s="362">
        <v>8.9367960453826925</v>
      </c>
      <c r="CW142" s="362">
        <v>27.563766326133841</v>
      </c>
      <c r="CX142" s="362">
        <v>10.525971551891075</v>
      </c>
      <c r="CY142" s="362">
        <v>15.34963500639704</v>
      </c>
      <c r="CZ142" s="362">
        <v>13.628023543714944</v>
      </c>
      <c r="DA142" s="362">
        <v>20.459990240960998</v>
      </c>
      <c r="DB142" s="362">
        <v>14.501644576455817</v>
      </c>
      <c r="DC142" s="362">
        <v>15.231743418821763</v>
      </c>
      <c r="DD142" s="362">
        <v>14.404493351403634</v>
      </c>
      <c r="DE142" s="362">
        <v>11.733046506739214</v>
      </c>
      <c r="DF142" s="362">
        <v>19.725944564400578</v>
      </c>
      <c r="DG142" s="362">
        <v>10.042315800672348</v>
      </c>
      <c r="DH142" s="362">
        <v>19.199280006219791</v>
      </c>
      <c r="DI142" s="362">
        <v>23.417272835729868</v>
      </c>
      <c r="DJ142" s="362">
        <v>15.005619686208256</v>
      </c>
      <c r="DK142" s="362">
        <v>24.586039968974973</v>
      </c>
      <c r="DL142" s="362">
        <v>24.430941486840005</v>
      </c>
      <c r="DM142" s="362">
        <v>32.928401260711041</v>
      </c>
      <c r="DN142" s="362">
        <v>18.462250341620219</v>
      </c>
      <c r="DO142" s="362">
        <v>32.912332042288298</v>
      </c>
      <c r="DP142" s="362">
        <v>17.198662230465118</v>
      </c>
      <c r="DQ142" s="362">
        <v>12.966817457816109</v>
      </c>
      <c r="DR142" s="362">
        <v>23.174153775623356</v>
      </c>
      <c r="DS142" s="362">
        <v>17.410519395340184</v>
      </c>
      <c r="DT142" s="362">
        <v>18.140491794023944</v>
      </c>
      <c r="DU142" s="362">
        <v>16.413392027634458</v>
      </c>
      <c r="DV142" s="362">
        <v>17.053636631231726</v>
      </c>
      <c r="DW142" s="362">
        <v>16.869993572718229</v>
      </c>
      <c r="DX142" s="362">
        <v>20.072958737216776</v>
      </c>
      <c r="DY142" s="362">
        <v>34.221272247491839</v>
      </c>
      <c r="DZ142" s="362">
        <v>20.101260771558213</v>
      </c>
      <c r="EA142" s="362">
        <v>16.960932522730531</v>
      </c>
      <c r="EB142" s="362">
        <v>13.181043023476928</v>
      </c>
      <c r="EC142" s="362">
        <v>9.5750990403101639</v>
      </c>
      <c r="ED142" s="362">
        <v>24.271543654342246</v>
      </c>
      <c r="EE142" s="362">
        <v>25.70947466069449</v>
      </c>
      <c r="EF142" s="362">
        <v>25.968137023686346</v>
      </c>
      <c r="EG142" s="362">
        <v>24.828783664471644</v>
      </c>
      <c r="EH142" s="362">
        <v>18.83250000431002</v>
      </c>
      <c r="EI142" s="362">
        <v>23.731258213605212</v>
      </c>
      <c r="EJ142" s="362">
        <v>25.573291550293945</v>
      </c>
      <c r="EK142" s="362">
        <v>33.156505237647607</v>
      </c>
      <c r="EL142" s="362">
        <v>26.720619375566102</v>
      </c>
      <c r="EM142" s="362">
        <v>43.964928254346496</v>
      </c>
      <c r="EN142" s="362">
        <v>28.355241951669388</v>
      </c>
      <c r="EO142" s="362">
        <v>13.325800274120427</v>
      </c>
      <c r="EP142" s="362">
        <v>20.273856487902897</v>
      </c>
      <c r="EQ142" s="362">
        <v>15.256328153970747</v>
      </c>
      <c r="ER142" s="362">
        <v>16.635224659144093</v>
      </c>
      <c r="ES142" s="362">
        <v>13.737562677480724</v>
      </c>
      <c r="ET142" s="362">
        <v>13.166969161531558</v>
      </c>
      <c r="EU142" s="362">
        <v>21.828842402964483</v>
      </c>
      <c r="EV142" s="362">
        <v>5.2387329587882956</v>
      </c>
      <c r="EW142" s="362">
        <v>12.533742942237689</v>
      </c>
      <c r="EX142" s="362">
        <v>7.5237274962021541</v>
      </c>
      <c r="EY142" s="362">
        <v>8.957325431819056</v>
      </c>
      <c r="EZ142" s="362">
        <v>7.2100105522178994</v>
      </c>
      <c r="FA142" s="362">
        <v>5.5762273392317647</v>
      </c>
      <c r="FB142" s="362">
        <v>6.3756136350425567</v>
      </c>
      <c r="FC142" s="362">
        <v>7.5948522635664348</v>
      </c>
      <c r="FD142" s="362">
        <v>7.1209658403939056</v>
      </c>
      <c r="FE142" s="362">
        <v>7.7840277698361868</v>
      </c>
      <c r="FF142" s="362">
        <v>7.9877320017061457</v>
      </c>
      <c r="FG142" s="362">
        <v>8.7236825747150277</v>
      </c>
      <c r="FH142" s="362">
        <v>11.442503100530487</v>
      </c>
      <c r="FI142" s="410"/>
      <c r="FJ142" s="28">
        <v>78.314105934404523</v>
      </c>
      <c r="FK142" s="28">
        <v>55.449763676382908</v>
      </c>
      <c r="FL142" s="28">
        <v>106.57551857677657</v>
      </c>
      <c r="FM142" s="28">
        <v>153.72510642554573</v>
      </c>
      <c r="FN142" s="28">
        <v>151.9786789332104</v>
      </c>
      <c r="FO142" s="28">
        <v>182.19066714880506</v>
      </c>
      <c r="FP142" s="28">
        <v>165.97124058000233</v>
      </c>
      <c r="FQ142" s="308">
        <v>170.27077486977137</v>
      </c>
      <c r="FR142" s="362">
        <v>246.84793785180818</v>
      </c>
      <c r="FS142" s="362">
        <v>230.58409116385047</v>
      </c>
      <c r="FT142" s="362">
        <v>295.51318370275123</v>
      </c>
      <c r="FU142" s="362">
        <v>176.83335459783152</v>
      </c>
      <c r="FV142" s="362">
        <f>'EDE''s'!C142</f>
        <v>69.815615077240409</v>
      </c>
      <c r="FW142" s="414"/>
      <c r="FX142" s="414"/>
      <c r="FY142" s="414"/>
      <c r="FZ142" s="414"/>
      <c r="GA142" s="414"/>
      <c r="GB142" s="414"/>
      <c r="GC142" s="414"/>
      <c r="GD142" s="414"/>
    </row>
    <row r="143" spans="1:186" ht="13.8" x14ac:dyDescent="0.3">
      <c r="A143" s="46"/>
      <c r="B143" s="21" t="s">
        <v>18</v>
      </c>
      <c r="C143" s="288">
        <v>31.783382519898666</v>
      </c>
      <c r="D143" s="288">
        <v>64.575173228795236</v>
      </c>
      <c r="E143" s="288">
        <v>-32.791790708896571</v>
      </c>
      <c r="F143" s="285">
        <v>-0.5078080176837082</v>
      </c>
      <c r="G143" s="284"/>
      <c r="H143" s="288">
        <v>75.379190794810185</v>
      </c>
      <c r="I143" s="288">
        <v>-10.804017566014949</v>
      </c>
      <c r="J143" s="285">
        <v>-0.14332891414852916</v>
      </c>
      <c r="K143" s="41">
        <v>0</v>
      </c>
      <c r="L143" s="22">
        <v>4.477347157729338</v>
      </c>
      <c r="M143" s="22">
        <v>2.4581497550263767</v>
      </c>
      <c r="N143" s="22">
        <v>3.2666851256750822</v>
      </c>
      <c r="O143" s="22">
        <v>3.0802176564614676</v>
      </c>
      <c r="P143" s="22">
        <v>2.5397449457054417</v>
      </c>
      <c r="Q143" s="22">
        <v>3.7673182503603191</v>
      </c>
      <c r="R143" s="22">
        <v>2.2035423965877774</v>
      </c>
      <c r="S143" s="22">
        <v>2.8627660487351179</v>
      </c>
      <c r="T143" s="22">
        <v>2.9817815390322426</v>
      </c>
      <c r="U143" s="22">
        <v>2.7586683625504618</v>
      </c>
      <c r="V143" s="22">
        <v>2.2621880360799071</v>
      </c>
      <c r="W143" s="22">
        <v>2.8133459046807996</v>
      </c>
      <c r="X143" s="22">
        <v>1.4758670201016126</v>
      </c>
      <c r="Y143" s="22">
        <v>1.8771424952083011</v>
      </c>
      <c r="Z143" s="22">
        <v>1.4967235969763046</v>
      </c>
      <c r="AA143" s="22">
        <v>0.95946027281830171</v>
      </c>
      <c r="AB143" s="22">
        <v>1.5029903917221676</v>
      </c>
      <c r="AC143" s="22">
        <v>2.7335671600518001</v>
      </c>
      <c r="AD143" s="22">
        <v>1.1347167911909608</v>
      </c>
      <c r="AE143" s="22">
        <v>1.238588566250558</v>
      </c>
      <c r="AF143" s="22">
        <v>0.98590850361410176</v>
      </c>
      <c r="AG143" s="22">
        <v>1.2253264419299494</v>
      </c>
      <c r="AH143" s="22">
        <v>1.9080248360144041</v>
      </c>
      <c r="AI143" s="22">
        <v>1.7189837800004817</v>
      </c>
      <c r="AJ143" s="22">
        <v>1.9367753138056991</v>
      </c>
      <c r="AK143" s="22">
        <v>3.1704416746640591</v>
      </c>
      <c r="AL143" s="22">
        <v>3.6946351428646373</v>
      </c>
      <c r="AM143" s="22">
        <v>0.8515411575064521</v>
      </c>
      <c r="AN143" s="22">
        <v>1.665435254864938</v>
      </c>
      <c r="AO143" s="22">
        <v>4.0723723844791522</v>
      </c>
      <c r="AP143" s="22">
        <v>2.9937379238262465</v>
      </c>
      <c r="AQ143" s="22">
        <v>4.2356550504771144</v>
      </c>
      <c r="AR143" s="22">
        <v>4.4814961806334814</v>
      </c>
      <c r="AS143" s="22">
        <v>5.4659534619113206</v>
      </c>
      <c r="AT143" s="22">
        <v>5.2015315773828723</v>
      </c>
      <c r="AU143" s="22">
        <v>7.5854487738984417</v>
      </c>
      <c r="AV143" s="22">
        <v>4.4164083907800293</v>
      </c>
      <c r="AW143" s="22">
        <v>3.472502137713942</v>
      </c>
      <c r="AX143" s="22">
        <v>6.873699238728971</v>
      </c>
      <c r="AY143" s="22">
        <v>3.1311386284127214</v>
      </c>
      <c r="AZ143" s="22">
        <v>3.3441647637082736</v>
      </c>
      <c r="BA143" s="22">
        <v>2.0198846348211816</v>
      </c>
      <c r="BB143" s="22">
        <v>5.643045902269888</v>
      </c>
      <c r="BC143" s="22">
        <v>3.3870494817948309</v>
      </c>
      <c r="BD143" s="22">
        <v>2.4813007584687199</v>
      </c>
      <c r="BE143" s="22">
        <v>5.9841879942320375</v>
      </c>
      <c r="BF143" s="22">
        <v>4.7867186110686752</v>
      </c>
      <c r="BG143" s="22">
        <v>6.7597402673003497</v>
      </c>
      <c r="BH143" s="22">
        <v>2.9402401801507616</v>
      </c>
      <c r="BI143" s="22">
        <v>4.4285209330593931</v>
      </c>
      <c r="BJ143" s="22">
        <v>3.3876537753650626</v>
      </c>
      <c r="BK143" s="22">
        <v>4.4813215651855227</v>
      </c>
      <c r="BL143" s="22">
        <v>5.1689032809817546</v>
      </c>
      <c r="BM143" s="22">
        <v>5.1572606507025212</v>
      </c>
      <c r="BN143" s="22">
        <v>6.1183653211863422</v>
      </c>
      <c r="BO143" s="22">
        <v>4.9579567266890621</v>
      </c>
      <c r="BP143" s="22">
        <v>3.6221815459178091</v>
      </c>
      <c r="BQ143" s="22">
        <v>4.0191430159319701</v>
      </c>
      <c r="BR143" s="22">
        <v>2.9449971334181764</v>
      </c>
      <c r="BS143" s="22">
        <v>5.611558373539026</v>
      </c>
      <c r="BT143" s="22">
        <v>7.5383178917120324</v>
      </c>
      <c r="BU143" s="22">
        <v>4.7360552926013808</v>
      </c>
      <c r="BV143" s="22">
        <v>5.6406879112533641</v>
      </c>
      <c r="BW143" s="22">
        <v>6.1406086047384703</v>
      </c>
      <c r="BX143" s="22">
        <v>7.2136726142359109</v>
      </c>
      <c r="BY143" s="22">
        <v>4.9184173872123065</v>
      </c>
      <c r="BZ143" s="22">
        <v>4.3551887259693842</v>
      </c>
      <c r="CA143" s="22">
        <v>7.3109736999995034</v>
      </c>
      <c r="CB143" s="22">
        <v>5.552664780794629</v>
      </c>
      <c r="CC143" s="22">
        <v>5.7978930635655814</v>
      </c>
      <c r="CD143" s="22">
        <v>5.1108251445568254</v>
      </c>
      <c r="CE143" s="22">
        <v>7.5835429395852749</v>
      </c>
      <c r="CF143" s="22">
        <v>6.6232750311161803</v>
      </c>
      <c r="CG143" s="22">
        <v>6.2293595556279744</v>
      </c>
      <c r="CH143" s="22">
        <v>5.9354869063469442</v>
      </c>
      <c r="CI143" s="22">
        <v>4.6328026391572266</v>
      </c>
      <c r="CJ143" s="22">
        <v>5.1569154444772565</v>
      </c>
      <c r="CK143" s="22">
        <v>5.2964559183325353</v>
      </c>
      <c r="CL143" s="22">
        <v>5.9361346179515611</v>
      </c>
      <c r="CM143" s="22">
        <v>6.555486412894064</v>
      </c>
      <c r="CN143" s="22">
        <v>6.7256617753084988</v>
      </c>
      <c r="CO143" s="22">
        <v>7.4173479206706237</v>
      </c>
      <c r="CP143" s="22">
        <v>4.7492376345980887</v>
      </c>
      <c r="CQ143" s="22">
        <v>15.132353987557531</v>
      </c>
      <c r="CR143" s="299">
        <v>4.4862811677117307</v>
      </c>
      <c r="CS143" s="299">
        <v>3.7380107076620583</v>
      </c>
      <c r="CT143" s="364">
        <v>2.5767184824859966</v>
      </c>
      <c r="CU143" s="364">
        <v>2.4111414683934922</v>
      </c>
      <c r="CV143" s="364">
        <v>3.5294855500612403</v>
      </c>
      <c r="CW143" s="364">
        <v>10.692733659697875</v>
      </c>
      <c r="CX143" s="364">
        <v>4.1442220715096152</v>
      </c>
      <c r="CY143" s="364">
        <v>8.1206779342992554</v>
      </c>
      <c r="CZ143" s="364">
        <v>5.3516381127842303</v>
      </c>
      <c r="DA143" s="364">
        <v>7.6079822004373652</v>
      </c>
      <c r="DB143" s="364">
        <v>8.6961050349676565</v>
      </c>
      <c r="DC143" s="364">
        <v>7.3731502604443362</v>
      </c>
      <c r="DD143" s="364">
        <v>6.8436636926949648</v>
      </c>
      <c r="DE143" s="364">
        <v>6.1719950545106244</v>
      </c>
      <c r="DF143" s="364">
        <v>7.4290299280889611</v>
      </c>
      <c r="DG143" s="364">
        <v>3.1853487937635139</v>
      </c>
      <c r="DH143" s="364">
        <v>9.1292819642232121</v>
      </c>
      <c r="DI143" s="364">
        <v>7.9391490997210301</v>
      </c>
      <c r="DJ143" s="364">
        <v>4.1649107961609246</v>
      </c>
      <c r="DK143" s="364">
        <v>8.872149689292586</v>
      </c>
      <c r="DL143" s="364">
        <v>6.6995503785502075</v>
      </c>
      <c r="DM143" s="364">
        <v>10.779244744011841</v>
      </c>
      <c r="DN143" s="364">
        <v>5.9171639937529301</v>
      </c>
      <c r="DO143" s="364">
        <v>10.563845956399685</v>
      </c>
      <c r="DP143" s="364">
        <v>7.1432216972310698</v>
      </c>
      <c r="DQ143" s="364">
        <v>6.3543322389282642</v>
      </c>
      <c r="DR143" s="364">
        <v>6.5661278873718114</v>
      </c>
      <c r="DS143" s="364">
        <v>6.336030224669253</v>
      </c>
      <c r="DT143" s="364">
        <v>5.6087314863735056</v>
      </c>
      <c r="DU143" s="364">
        <v>5.5464124862302375</v>
      </c>
      <c r="DV143" s="364">
        <v>4.8136262746686072</v>
      </c>
      <c r="DW143" s="364">
        <v>6.4796420812456184</v>
      </c>
      <c r="DX143" s="364">
        <v>12.651025518713105</v>
      </c>
      <c r="DY143" s="364">
        <v>9.9403668761592332</v>
      </c>
      <c r="DZ143" s="364">
        <v>7.8393641376863616</v>
      </c>
      <c r="EA143" s="364">
        <v>6.9145381728911905</v>
      </c>
      <c r="EB143" s="364">
        <v>6.3612888092050923</v>
      </c>
      <c r="EC143" s="364">
        <v>3.3371866523916163</v>
      </c>
      <c r="ED143" s="364">
        <v>5.4682770367056568</v>
      </c>
      <c r="EE143" s="364">
        <v>10.211745503018255</v>
      </c>
      <c r="EF143" s="364">
        <v>7.965807218401137</v>
      </c>
      <c r="EG143" s="364">
        <v>10.620299477310603</v>
      </c>
      <c r="EH143" s="364">
        <v>8.5434791499397882</v>
      </c>
      <c r="EI143" s="364">
        <v>12.528531482275413</v>
      </c>
      <c r="EJ143" s="364">
        <v>10.342575465562614</v>
      </c>
      <c r="EK143" s="364">
        <v>9.9105028372457262</v>
      </c>
      <c r="EL143" s="364">
        <v>11.087015310375335</v>
      </c>
      <c r="EM143" s="364">
        <v>15.207179520028577</v>
      </c>
      <c r="EN143" s="364">
        <v>8.5317241228376055</v>
      </c>
      <c r="EO143" s="364">
        <v>3.9821765492305197</v>
      </c>
      <c r="EP143" s="364">
        <v>9.4150040412453553</v>
      </c>
      <c r="EQ143" s="364">
        <v>4.8550747626477486</v>
      </c>
      <c r="ER143" s="364">
        <v>6.3251588191420689</v>
      </c>
      <c r="ES143" s="364">
        <v>7.216266245602716</v>
      </c>
      <c r="ET143" s="364">
        <v>5.3895005699245875</v>
      </c>
      <c r="EU143" s="364">
        <v>15.392665399125233</v>
      </c>
      <c r="EV143" s="364">
        <v>3.4676027190394043</v>
      </c>
      <c r="EW143" s="364">
        <v>9.3010368929124461</v>
      </c>
      <c r="EX143" s="364">
        <v>3.4352954734858119</v>
      </c>
      <c r="EY143" s="364">
        <v>4.0963408778091095</v>
      </c>
      <c r="EZ143" s="364">
        <v>3.5305524160011319</v>
      </c>
      <c r="FA143" s="364">
        <v>1.8955239134898996</v>
      </c>
      <c r="FB143" s="364">
        <v>3.0711809999671722</v>
      </c>
      <c r="FC143" s="364">
        <v>2.7433175080598398</v>
      </c>
      <c r="FD143" s="364">
        <v>3.8999213608426873</v>
      </c>
      <c r="FE143" s="364">
        <v>3.6454225516593208</v>
      </c>
      <c r="FF143" s="364">
        <v>4.9347840738290358</v>
      </c>
      <c r="FG143" s="364">
        <v>2.8506596401272266</v>
      </c>
      <c r="FH143" s="364">
        <v>5.2120200559223502</v>
      </c>
      <c r="FI143" s="410"/>
      <c r="FJ143" s="22">
        <v>35.471755178624335</v>
      </c>
      <c r="FK143" s="22">
        <v>18.257299855878944</v>
      </c>
      <c r="FL143" s="22">
        <v>45.355023896314414</v>
      </c>
      <c r="FM143" s="22">
        <v>52.299840809299631</v>
      </c>
      <c r="FN143" s="22">
        <v>52.838102502127406</v>
      </c>
      <c r="FO143" s="22">
        <v>71.898848056224651</v>
      </c>
      <c r="FP143" s="22">
        <v>80.390517844038484</v>
      </c>
      <c r="FQ143" s="309">
        <v>68.728146650454846</v>
      </c>
      <c r="FR143" s="364">
        <v>87.695334091170494</v>
      </c>
      <c r="FS143" s="364">
        <v>86.193419082168262</v>
      </c>
      <c r="FT143" s="364">
        <v>111.58388846245983</v>
      </c>
      <c r="FU143" s="364">
        <v>81.407846473002607</v>
      </c>
      <c r="FV143" s="364">
        <f>'EDE''s'!C143</f>
        <v>31.783382519898666</v>
      </c>
      <c r="FW143" s="414"/>
      <c r="FX143" s="414"/>
      <c r="FY143" s="414"/>
      <c r="FZ143" s="414"/>
      <c r="GA143" s="414"/>
      <c r="GB143" s="414"/>
      <c r="GC143" s="414"/>
      <c r="GD143" s="414"/>
    </row>
    <row r="144" spans="1:186" ht="13.8" x14ac:dyDescent="0.3">
      <c r="A144" s="46"/>
      <c r="B144" s="21" t="s">
        <v>19</v>
      </c>
      <c r="C144" s="288">
        <v>12.125409104636795</v>
      </c>
      <c r="D144" s="288">
        <v>44.362663441733474</v>
      </c>
      <c r="E144" s="288">
        <v>-32.23725433709668</v>
      </c>
      <c r="F144" s="285">
        <v>-0.72667535797163141</v>
      </c>
      <c r="G144" s="284"/>
      <c r="H144" s="288">
        <v>62.322832914055127</v>
      </c>
      <c r="I144" s="288">
        <v>-17.960169472321653</v>
      </c>
      <c r="J144" s="285">
        <v>-0.2881796066152707</v>
      </c>
      <c r="K144" s="41">
        <v>0</v>
      </c>
      <c r="L144" s="22">
        <v>1.4352382173963241</v>
      </c>
      <c r="M144" s="22">
        <v>2.0472295059301282</v>
      </c>
      <c r="N144" s="22">
        <v>2.10329675568943</v>
      </c>
      <c r="O144" s="22">
        <v>2.6485475547065147</v>
      </c>
      <c r="P144" s="22">
        <v>1.7863841709627939</v>
      </c>
      <c r="Q144" s="22">
        <v>1.9991932021094316</v>
      </c>
      <c r="R144" s="22">
        <v>2.7934732176538204</v>
      </c>
      <c r="S144" s="22">
        <v>1.4633154794759438</v>
      </c>
      <c r="T144" s="22">
        <v>1.4718105363109619</v>
      </c>
      <c r="U144" s="22">
        <v>1.7398906907039764</v>
      </c>
      <c r="V144" s="22">
        <v>1.4508628933097227</v>
      </c>
      <c r="W144" s="22">
        <v>2.25261852688508</v>
      </c>
      <c r="X144" s="22">
        <v>1.1558573909321845</v>
      </c>
      <c r="Y144" s="22">
        <v>1.0695669433367847</v>
      </c>
      <c r="Z144" s="22">
        <v>2.1515209384564193</v>
      </c>
      <c r="AA144" s="22">
        <v>2.5449974915052063</v>
      </c>
      <c r="AB144" s="22">
        <v>1.3530509073421488</v>
      </c>
      <c r="AC144" s="22">
        <v>3.3844947031900214</v>
      </c>
      <c r="AD144" s="22">
        <v>1.5064589136920907</v>
      </c>
      <c r="AE144" s="22">
        <v>1.951742328135355</v>
      </c>
      <c r="AF144" s="22">
        <v>1.6344582521782318</v>
      </c>
      <c r="AG144" s="22">
        <v>2.738049968732128</v>
      </c>
      <c r="AH144" s="22">
        <v>1.0295040512904359</v>
      </c>
      <c r="AI144" s="22">
        <v>2.8335631804188099</v>
      </c>
      <c r="AJ144" s="22">
        <v>3.6137463224583612</v>
      </c>
      <c r="AK144" s="22">
        <v>2.6176306326121992</v>
      </c>
      <c r="AL144" s="22">
        <v>2.5782327903761901</v>
      </c>
      <c r="AM144" s="22">
        <v>1.179450943707566</v>
      </c>
      <c r="AN144" s="22">
        <v>1.543075858773175</v>
      </c>
      <c r="AO144" s="22">
        <v>4.1761194059256965</v>
      </c>
      <c r="AP144" s="22">
        <v>2.5866836567115015</v>
      </c>
      <c r="AQ144" s="22">
        <v>0.46529349666666664</v>
      </c>
      <c r="AR144" s="22">
        <v>0.14052798</v>
      </c>
      <c r="AS144" s="22">
        <v>0.42574997333333331</v>
      </c>
      <c r="AT144" s="22">
        <v>1.6594428566666666</v>
      </c>
      <c r="AU144" s="22">
        <v>2.8085810599999999</v>
      </c>
      <c r="AV144" s="22">
        <v>3.5992540998449845</v>
      </c>
      <c r="AW144" s="22">
        <v>3.6280352267169786</v>
      </c>
      <c r="AX144" s="22">
        <v>4.0301716107254588</v>
      </c>
      <c r="AY144" s="22">
        <v>3.1012094112096555</v>
      </c>
      <c r="AZ144" s="22">
        <v>3.9832709664834169</v>
      </c>
      <c r="BA144" s="22">
        <v>3.0511218062087835</v>
      </c>
      <c r="BB144" s="22">
        <v>2.1533303561940826</v>
      </c>
      <c r="BC144" s="22">
        <v>6.196655547393723</v>
      </c>
      <c r="BD144" s="22">
        <v>4.482433906783359</v>
      </c>
      <c r="BE144" s="22">
        <v>4.1002163596617081</v>
      </c>
      <c r="BF144" s="22">
        <v>5.8134514724098265</v>
      </c>
      <c r="BG144" s="22">
        <v>7.3166667688713094</v>
      </c>
      <c r="BH144" s="22">
        <v>4.675051341392912</v>
      </c>
      <c r="BI144" s="22">
        <v>4.0198798247280632</v>
      </c>
      <c r="BJ144" s="22">
        <v>4.8021025323421842</v>
      </c>
      <c r="BK144" s="22">
        <v>6.5759336258118273</v>
      </c>
      <c r="BL144" s="22">
        <v>3.8023135669876695</v>
      </c>
      <c r="BM144" s="22">
        <v>2.9690547547995596</v>
      </c>
      <c r="BN144" s="22">
        <v>2.5729481269333876</v>
      </c>
      <c r="BO144" s="22">
        <v>2.6560499585382691</v>
      </c>
      <c r="BP144" s="22">
        <v>4.2283050874442303</v>
      </c>
      <c r="BQ144" s="22">
        <v>1.2094956801610792</v>
      </c>
      <c r="BR144" s="22">
        <v>2.8321352032229061</v>
      </c>
      <c r="BS144" s="22">
        <v>4.1342834023475632</v>
      </c>
      <c r="BT144" s="22">
        <v>3.7861942423956387</v>
      </c>
      <c r="BU144" s="22">
        <v>2.868923791013045</v>
      </c>
      <c r="BV144" s="22">
        <v>3.5872650528904946</v>
      </c>
      <c r="BW144" s="22">
        <v>4.0364915604289457</v>
      </c>
      <c r="BX144" s="22">
        <v>4.729682642352941</v>
      </c>
      <c r="BY144" s="22">
        <v>1.1992172501075868</v>
      </c>
      <c r="BZ144" s="22">
        <v>3.1715159738212213</v>
      </c>
      <c r="CA144" s="22">
        <v>3.2180565212521866</v>
      </c>
      <c r="CB144" s="22">
        <v>2.5667561814553679</v>
      </c>
      <c r="CC144" s="22">
        <v>3.3107213726500184</v>
      </c>
      <c r="CD144" s="22">
        <v>2.3802829976636906</v>
      </c>
      <c r="CE144" s="22">
        <v>6.7979665761847095</v>
      </c>
      <c r="CF144" s="22">
        <v>1.1271510680459205</v>
      </c>
      <c r="CG144" s="22">
        <v>1.4996123314987631</v>
      </c>
      <c r="CH144" s="22">
        <v>2.3063826943990491</v>
      </c>
      <c r="CI144" s="22">
        <v>1.5046701841066121</v>
      </c>
      <c r="CJ144" s="22">
        <v>3.3338340477771533</v>
      </c>
      <c r="CK144" s="22">
        <v>1.9026230587011883</v>
      </c>
      <c r="CL144" s="22">
        <v>1.0018127589023278</v>
      </c>
      <c r="CM144" s="22">
        <v>1.6179398094515609</v>
      </c>
      <c r="CN144" s="22">
        <v>0.96079365495238211</v>
      </c>
      <c r="CO144" s="22">
        <v>1.2469973789790423</v>
      </c>
      <c r="CP144" s="22">
        <v>0.14725050769293299</v>
      </c>
      <c r="CQ144" s="22">
        <v>5.1265757836260555</v>
      </c>
      <c r="CR144" s="299">
        <v>7.1506155817302197</v>
      </c>
      <c r="CS144" s="299">
        <v>0.53877028987208353</v>
      </c>
      <c r="CT144" s="364">
        <v>1.5723394685718219</v>
      </c>
      <c r="CU144" s="364">
        <v>1.1846841027106985</v>
      </c>
      <c r="CV144" s="364">
        <v>1.3958174331674691</v>
      </c>
      <c r="CW144" s="364">
        <v>9.5466341750098209</v>
      </c>
      <c r="CX144" s="364">
        <v>0.60612478633825773</v>
      </c>
      <c r="CY144" s="364">
        <v>2.2262308738572707</v>
      </c>
      <c r="CZ144" s="364">
        <v>2.4688868680981892</v>
      </c>
      <c r="DA144" s="364">
        <v>4.3387030740559167</v>
      </c>
      <c r="DB144" s="364">
        <v>2.9111424031296171</v>
      </c>
      <c r="DC144" s="364">
        <v>2.0424748894874223</v>
      </c>
      <c r="DD144" s="364">
        <v>0.5115874798327591</v>
      </c>
      <c r="DE144" s="364">
        <v>2.2678255693652458</v>
      </c>
      <c r="DF144" s="364">
        <v>3.5614472375668047</v>
      </c>
      <c r="DG144" s="364">
        <v>3.512975409693091</v>
      </c>
      <c r="DH144" s="364">
        <v>4.0078627956380872</v>
      </c>
      <c r="DI144" s="364">
        <v>9.5983969121340813</v>
      </c>
      <c r="DJ144" s="364">
        <v>6.2100813760110434</v>
      </c>
      <c r="DK144" s="364">
        <v>7.8331039619019744</v>
      </c>
      <c r="DL144" s="364">
        <v>8.7136278196255716</v>
      </c>
      <c r="DM144" s="364">
        <v>15.187953052378145</v>
      </c>
      <c r="DN144" s="364">
        <v>4.7783393106912797</v>
      </c>
      <c r="DO144" s="364">
        <v>13.438320948490322</v>
      </c>
      <c r="DP144" s="364">
        <v>4.4187212226905563</v>
      </c>
      <c r="DQ144" s="364">
        <v>3.9984681415840342</v>
      </c>
      <c r="DR144" s="364">
        <v>10.670860138435192</v>
      </c>
      <c r="DS144" s="364">
        <v>4.7246315405457189</v>
      </c>
      <c r="DT144" s="364">
        <v>7.1138746317330686</v>
      </c>
      <c r="DU144" s="364">
        <v>5.9420830234830353</v>
      </c>
      <c r="DV144" s="364">
        <v>7.2824684875798829</v>
      </c>
      <c r="DW144" s="364">
        <v>4.9742006335180999</v>
      </c>
      <c r="DX144" s="364">
        <v>3.0824651999726593</v>
      </c>
      <c r="DY144" s="364">
        <v>12.462726813165055</v>
      </c>
      <c r="DZ144" s="364">
        <v>8.6324177100698076</v>
      </c>
      <c r="EA144" s="364">
        <v>5.5814653113197901</v>
      </c>
      <c r="EB144" s="364">
        <v>2.2392988779706182</v>
      </c>
      <c r="EC144" s="364">
        <v>2.0303043204659366</v>
      </c>
      <c r="ED144" s="364">
        <v>10.164075994483696</v>
      </c>
      <c r="EE144" s="364">
        <v>9.1177783034822486</v>
      </c>
      <c r="EF144" s="364">
        <v>9.8160697044291574</v>
      </c>
      <c r="EG144" s="364">
        <v>8.8855563526643628</v>
      </c>
      <c r="EH144" s="364">
        <v>4.6608237669642953</v>
      </c>
      <c r="EI144" s="364">
        <v>5.2547864831560096</v>
      </c>
      <c r="EJ144" s="364">
        <v>10.154139110438795</v>
      </c>
      <c r="EK144" s="364">
        <v>13.448615408669291</v>
      </c>
      <c r="EL144" s="364">
        <v>7.9885321695936691</v>
      </c>
      <c r="EM144" s="364">
        <v>14.180179502874607</v>
      </c>
      <c r="EN144" s="364">
        <v>10.646043908847101</v>
      </c>
      <c r="EO144" s="364">
        <v>4.9315854068149392</v>
      </c>
      <c r="EP144" s="364">
        <v>6.3539657876361257</v>
      </c>
      <c r="EQ144" s="364">
        <v>6.0047540122634446</v>
      </c>
      <c r="ER144" s="364">
        <v>5.3341416989334807</v>
      </c>
      <c r="ES144" s="364">
        <v>1.7221351370501232</v>
      </c>
      <c r="ET144" s="364">
        <v>3.1984205031088937</v>
      </c>
      <c r="EU144" s="364">
        <v>5.6887883637460366</v>
      </c>
      <c r="EV144" s="364">
        <v>0.48282862333333337</v>
      </c>
      <c r="EW144" s="364">
        <v>2.0131876502520041</v>
      </c>
      <c r="EX144" s="364">
        <v>1.5028064950485789</v>
      </c>
      <c r="EY144" s="364">
        <v>0.86380874535051344</v>
      </c>
      <c r="EZ144" s="364">
        <v>2.0444946311099104</v>
      </c>
      <c r="FA144" s="364">
        <v>0.80598643323859487</v>
      </c>
      <c r="FB144" s="364">
        <v>0.68063269053808595</v>
      </c>
      <c r="FC144" s="364">
        <v>0.35205902292017316</v>
      </c>
      <c r="FD144" s="364">
        <v>1.4157559012727392</v>
      </c>
      <c r="FE144" s="364">
        <v>0.6166223689787802</v>
      </c>
      <c r="FF144" s="364">
        <v>1.2128645195827652</v>
      </c>
      <c r="FG144" s="364">
        <v>3.0988829344108404</v>
      </c>
      <c r="FH144" s="364">
        <v>1.8981106025849059</v>
      </c>
      <c r="FI144" s="410"/>
      <c r="FJ144" s="22">
        <v>23.191860751134126</v>
      </c>
      <c r="FK144" s="22">
        <v>23.353265069209815</v>
      </c>
      <c r="FL144" s="22">
        <v>23.794534977231358</v>
      </c>
      <c r="FM144" s="22">
        <v>51.455817532503282</v>
      </c>
      <c r="FN144" s="22">
        <v>44.477553104709649</v>
      </c>
      <c r="FO144" s="22">
        <v>41.653074162215844</v>
      </c>
      <c r="FP144" s="22">
        <v>21.775643278132989</v>
      </c>
      <c r="FQ144" s="309">
        <v>35.982423946028788</v>
      </c>
      <c r="FR144" s="364">
        <v>79.62152187332839</v>
      </c>
      <c r="FS144" s="364">
        <v>78.884382854096899</v>
      </c>
      <c r="FT144" s="364">
        <v>97.940159995192687</v>
      </c>
      <c r="FU144" s="364">
        <v>48.742466332384573</v>
      </c>
      <c r="FV144" s="364">
        <f>'EDE''s'!C144</f>
        <v>12.125409104636795</v>
      </c>
      <c r="FW144" s="414"/>
      <c r="FX144" s="414"/>
      <c r="FY144" s="414"/>
      <c r="FZ144" s="414"/>
      <c r="GA144" s="414"/>
      <c r="GB144" s="414"/>
      <c r="GC144" s="414"/>
      <c r="GD144" s="414"/>
    </row>
    <row r="145" spans="1:186" ht="13.8" x14ac:dyDescent="0.3">
      <c r="A145" s="46"/>
      <c r="B145" s="21" t="s">
        <v>20</v>
      </c>
      <c r="C145" s="288">
        <v>25.906823452704948</v>
      </c>
      <c r="D145" s="288">
        <v>38.88072205704389</v>
      </c>
      <c r="E145" s="288">
        <v>-12.973898604338942</v>
      </c>
      <c r="F145" s="285">
        <v>-0.33368461072570293</v>
      </c>
      <c r="G145" s="284"/>
      <c r="H145" s="288">
        <v>53.969107126325696</v>
      </c>
      <c r="I145" s="288">
        <v>-15.088385069281806</v>
      </c>
      <c r="J145" s="285">
        <v>-0.27957448015518144</v>
      </c>
      <c r="K145" s="41">
        <v>0</v>
      </c>
      <c r="L145" s="22">
        <v>3.4072893464481124</v>
      </c>
      <c r="M145" s="22">
        <v>2.9447315947264063</v>
      </c>
      <c r="N145" s="22">
        <v>1.9577736198395186</v>
      </c>
      <c r="O145" s="22">
        <v>2.4505845201031473</v>
      </c>
      <c r="P145" s="22">
        <v>1.0521128086428297</v>
      </c>
      <c r="Q145" s="22">
        <v>2.3049345037587092</v>
      </c>
      <c r="R145" s="22">
        <v>0.36005594715486561</v>
      </c>
      <c r="S145" s="22">
        <v>0.47057651158863861</v>
      </c>
      <c r="T145" s="22">
        <v>1.0242866673864357</v>
      </c>
      <c r="U145" s="22">
        <v>1.7696178731405188</v>
      </c>
      <c r="V145" s="22">
        <v>1.0237396934314646</v>
      </c>
      <c r="W145" s="22">
        <v>0.88478691842541113</v>
      </c>
      <c r="X145" s="22">
        <v>1.0768721007289594</v>
      </c>
      <c r="Y145" s="22">
        <v>0.88123196228327194</v>
      </c>
      <c r="Z145" s="22">
        <v>0.60495901402679964</v>
      </c>
      <c r="AA145" s="22">
        <v>1.2311295202972221</v>
      </c>
      <c r="AB145" s="22">
        <v>1.1954799988045199</v>
      </c>
      <c r="AC145" s="22">
        <v>0.9778675967274032</v>
      </c>
      <c r="AD145" s="22">
        <v>1.3290658565693827</v>
      </c>
      <c r="AE145" s="22">
        <v>0.730331759964295</v>
      </c>
      <c r="AF145" s="22">
        <v>0.75576813033761236</v>
      </c>
      <c r="AG145" s="22">
        <v>1.9509014233562989</v>
      </c>
      <c r="AH145" s="22">
        <v>1.3937618436252817</v>
      </c>
      <c r="AI145" s="22">
        <v>1.7118295445730993</v>
      </c>
      <c r="AJ145" s="22">
        <v>2.6399873977816313</v>
      </c>
      <c r="AK145" s="22">
        <v>2.7701820098681154</v>
      </c>
      <c r="AL145" s="22">
        <v>1.9466614494077876</v>
      </c>
      <c r="AM145" s="22">
        <v>1.322311735639325</v>
      </c>
      <c r="AN145" s="22">
        <v>1.5971245146726742</v>
      </c>
      <c r="AO145" s="22">
        <v>2.1026410967458178</v>
      </c>
      <c r="AP145" s="22">
        <v>3.0281560699604659</v>
      </c>
      <c r="AQ145" s="22">
        <v>3.1092408271785725</v>
      </c>
      <c r="AR145" s="22">
        <v>3.6553924530097319</v>
      </c>
      <c r="AS145" s="22">
        <v>4.4618063945521342</v>
      </c>
      <c r="AT145" s="22">
        <v>3.4212534572525501</v>
      </c>
      <c r="AU145" s="22">
        <v>7.3712022971619948</v>
      </c>
      <c r="AV145" s="22">
        <v>6.0006363074280467</v>
      </c>
      <c r="AW145" s="22">
        <v>4.1383513657424373</v>
      </c>
      <c r="AX145" s="22">
        <v>4.0949742558291486</v>
      </c>
      <c r="AY145" s="22">
        <v>5.5109586485286872</v>
      </c>
      <c r="AZ145" s="22">
        <v>6.3728176939891847</v>
      </c>
      <c r="BA145" s="22">
        <v>3.243423541836099</v>
      </c>
      <c r="BB145" s="22">
        <v>4.3390558505465471</v>
      </c>
      <c r="BC145" s="22">
        <v>4.1247614788479652</v>
      </c>
      <c r="BD145" s="22">
        <v>2.4789558368118136</v>
      </c>
      <c r="BE145" s="22">
        <v>2.8745785862089446</v>
      </c>
      <c r="BF145" s="22">
        <v>3.3101666278971074</v>
      </c>
      <c r="BG145" s="22">
        <v>3.4807678900768506</v>
      </c>
      <c r="BH145" s="22">
        <v>7.9828339876043479</v>
      </c>
      <c r="BI145" s="22">
        <v>4.3043047930322187</v>
      </c>
      <c r="BJ145" s="22">
        <v>8.383018449493445</v>
      </c>
      <c r="BK145" s="22">
        <v>6.0741818562590906</v>
      </c>
      <c r="BL145" s="22">
        <v>2.7779957537956554</v>
      </c>
      <c r="BM145" s="22">
        <v>3.5218414604540595</v>
      </c>
      <c r="BN145" s="22">
        <v>3.0661555954035205</v>
      </c>
      <c r="BO145" s="22">
        <v>5.0483995671543536</v>
      </c>
      <c r="BP145" s="22">
        <v>3.8584520758599101</v>
      </c>
      <c r="BQ145" s="22">
        <v>1.5352272027012472</v>
      </c>
      <c r="BR145" s="22">
        <v>2.1265999655398162</v>
      </c>
      <c r="BS145" s="22">
        <v>5.9840126190756822</v>
      </c>
      <c r="BT145" s="22">
        <v>6.0210664855367728</v>
      </c>
      <c r="BU145" s="22">
        <v>5.4072679155854217</v>
      </c>
      <c r="BV145" s="22">
        <v>6.1770075168514005</v>
      </c>
      <c r="BW145" s="22">
        <v>6.1795186890916494</v>
      </c>
      <c r="BX145" s="22">
        <v>5.8483989522245512</v>
      </c>
      <c r="BY145" s="22">
        <v>4.556699065944283</v>
      </c>
      <c r="BZ145" s="22">
        <v>6.3719802818028128</v>
      </c>
      <c r="CA145" s="22">
        <v>5.7863288342227186</v>
      </c>
      <c r="CB145" s="22">
        <v>4.463249078580974</v>
      </c>
      <c r="CC145" s="22">
        <v>5.4603551795827308</v>
      </c>
      <c r="CD145" s="22">
        <v>5.3904360538678615</v>
      </c>
      <c r="CE145" s="22">
        <v>6.9764368770733913</v>
      </c>
      <c r="CF145" s="22">
        <v>2.8825875692105112</v>
      </c>
      <c r="CG145" s="22">
        <v>4.2813492744353052</v>
      </c>
      <c r="CH145" s="22">
        <v>4.5103283297169305</v>
      </c>
      <c r="CI145" s="22">
        <v>4.3051921566336837</v>
      </c>
      <c r="CJ145" s="22">
        <v>5.4964912983716285</v>
      </c>
      <c r="CK145" s="22">
        <v>6.3437250601683184</v>
      </c>
      <c r="CL145" s="22">
        <v>4.6956422754412035</v>
      </c>
      <c r="CM145" s="22">
        <v>10.000336264667174</v>
      </c>
      <c r="CN145" s="22">
        <v>4.9115584934767984</v>
      </c>
      <c r="CO145" s="22">
        <v>4.4275608288001029</v>
      </c>
      <c r="CP145" s="22">
        <v>5.8211146859498495</v>
      </c>
      <c r="CQ145" s="22">
        <v>6.1291932209593512</v>
      </c>
      <c r="CR145" s="299">
        <v>6.1895411713337314</v>
      </c>
      <c r="CS145" s="299">
        <v>5.4028787591559331</v>
      </c>
      <c r="CT145" s="364">
        <v>5.3339425629149044</v>
      </c>
      <c r="CU145" s="364">
        <v>3.4882803974705316</v>
      </c>
      <c r="CV145" s="364">
        <v>4.011493062153983</v>
      </c>
      <c r="CW145" s="364">
        <v>7.3243984914261446</v>
      </c>
      <c r="CX145" s="364">
        <v>5.7756246940432012</v>
      </c>
      <c r="CY145" s="364">
        <v>5.0027261982405156</v>
      </c>
      <c r="CZ145" s="364">
        <v>5.8074985628325244</v>
      </c>
      <c r="DA145" s="364">
        <v>8.5133049664677145</v>
      </c>
      <c r="DB145" s="364">
        <v>2.8943971383585434</v>
      </c>
      <c r="DC145" s="364">
        <v>5.8161182688900048</v>
      </c>
      <c r="DD145" s="364">
        <v>7.049242178875911</v>
      </c>
      <c r="DE145" s="364">
        <v>3.2932258828633421</v>
      </c>
      <c r="DF145" s="364">
        <v>8.7354673987448113</v>
      </c>
      <c r="DG145" s="364">
        <v>3.343991597215743</v>
      </c>
      <c r="DH145" s="364">
        <v>6.0621352463584905</v>
      </c>
      <c r="DI145" s="364">
        <v>5.879726823874754</v>
      </c>
      <c r="DJ145" s="364">
        <v>4.6306275140362878</v>
      </c>
      <c r="DK145" s="364">
        <v>7.8807863177804123</v>
      </c>
      <c r="DL145" s="364">
        <v>9.0177632886642272</v>
      </c>
      <c r="DM145" s="364">
        <v>6.961203464321053</v>
      </c>
      <c r="DN145" s="364">
        <v>7.7667470371760086</v>
      </c>
      <c r="DO145" s="364">
        <v>8.9101651373982911</v>
      </c>
      <c r="DP145" s="364">
        <v>5.6367193105434898</v>
      </c>
      <c r="DQ145" s="364">
        <v>2.6140170773038105</v>
      </c>
      <c r="DR145" s="364">
        <v>5.9371657498163541</v>
      </c>
      <c r="DS145" s="364">
        <v>6.3498576301252125</v>
      </c>
      <c r="DT145" s="364">
        <v>5.4178856759173684</v>
      </c>
      <c r="DU145" s="364">
        <v>4.9248965179211837</v>
      </c>
      <c r="DV145" s="364">
        <v>4.9575418689832365</v>
      </c>
      <c r="DW145" s="364">
        <v>5.4161508579545092</v>
      </c>
      <c r="DX145" s="364">
        <v>4.3394680185310124</v>
      </c>
      <c r="DY145" s="364">
        <v>11.818178558167556</v>
      </c>
      <c r="DZ145" s="364">
        <v>3.629478923802044</v>
      </c>
      <c r="EA145" s="364">
        <v>4.4649290385195508</v>
      </c>
      <c r="EB145" s="364">
        <v>4.5804553363012159</v>
      </c>
      <c r="EC145" s="364">
        <v>4.2076080674526102</v>
      </c>
      <c r="ED145" s="364">
        <v>8.6391906231528939</v>
      </c>
      <c r="EE145" s="364">
        <v>6.379950854193984</v>
      </c>
      <c r="EF145" s="364">
        <v>8.1862601008560514</v>
      </c>
      <c r="EG145" s="364">
        <v>5.3229278344966762</v>
      </c>
      <c r="EH145" s="364">
        <v>5.6281970874059386</v>
      </c>
      <c r="EI145" s="364">
        <v>5.94794024817379</v>
      </c>
      <c r="EJ145" s="364">
        <v>5.076576974292534</v>
      </c>
      <c r="EK145" s="364">
        <v>9.7973869917325942</v>
      </c>
      <c r="EL145" s="364">
        <v>7.6450718955970993</v>
      </c>
      <c r="EM145" s="364">
        <v>14.577569231443313</v>
      </c>
      <c r="EN145" s="364">
        <v>9.1774739199846813</v>
      </c>
      <c r="EO145" s="364">
        <v>4.412038318074968</v>
      </c>
      <c r="EP145" s="364">
        <v>4.5048866590214169</v>
      </c>
      <c r="EQ145" s="364">
        <v>4.3964993790595539</v>
      </c>
      <c r="ER145" s="364">
        <v>4.9759241410685409</v>
      </c>
      <c r="ES145" s="364">
        <v>4.7991612948278854</v>
      </c>
      <c r="ET145" s="364">
        <v>4.5790480884980767</v>
      </c>
      <c r="EU145" s="364">
        <v>0.74738864009321271</v>
      </c>
      <c r="EV145" s="364">
        <v>1.2883016164155581</v>
      </c>
      <c r="EW145" s="364">
        <v>1.2195183990732397</v>
      </c>
      <c r="EX145" s="364">
        <v>2.5856255276677627</v>
      </c>
      <c r="EY145" s="364">
        <v>3.9971758086594336</v>
      </c>
      <c r="EZ145" s="364">
        <v>1.6349635051068576</v>
      </c>
      <c r="FA145" s="364">
        <v>2.8747169925032701</v>
      </c>
      <c r="FB145" s="364">
        <v>2.623799944537299</v>
      </c>
      <c r="FC145" s="364">
        <v>4.4994757325864221</v>
      </c>
      <c r="FD145" s="364">
        <v>1.8052885782784791</v>
      </c>
      <c r="FE145" s="364">
        <v>3.5219828491980856</v>
      </c>
      <c r="FF145" s="364">
        <v>1.8400834082943445</v>
      </c>
      <c r="FG145" s="364">
        <v>2.7741400001769598</v>
      </c>
      <c r="FH145" s="364">
        <v>4.3323724420232326</v>
      </c>
      <c r="FI145" s="410"/>
      <c r="FJ145" s="22">
        <v>19.650490004646063</v>
      </c>
      <c r="FK145" s="22">
        <v>13.839198751294147</v>
      </c>
      <c r="FL145" s="22">
        <v>37.425959703230802</v>
      </c>
      <c r="FM145" s="22">
        <v>49.969448083742833</v>
      </c>
      <c r="FN145" s="22">
        <v>54.663023326373356</v>
      </c>
      <c r="FO145" s="22">
        <v>68.638744930364581</v>
      </c>
      <c r="FP145" s="22">
        <v>63.805079457830857</v>
      </c>
      <c r="FQ145" s="309">
        <v>65.560204273287738</v>
      </c>
      <c r="FR145" s="364">
        <v>79.531081887309327</v>
      </c>
      <c r="FS145" s="364">
        <v>65.506289227585327</v>
      </c>
      <c r="FT145" s="364">
        <v>85.989135245098709</v>
      </c>
      <c r="FU145" s="364">
        <v>46.683041792444328</v>
      </c>
      <c r="FV145" s="364">
        <f>'EDE''s'!C145</f>
        <v>25.906823452704948</v>
      </c>
      <c r="FW145" s="414"/>
      <c r="FX145" s="414"/>
      <c r="FY145" s="414"/>
      <c r="FZ145" s="414"/>
      <c r="GA145" s="414"/>
      <c r="GB145" s="414"/>
      <c r="GC145" s="414"/>
      <c r="GD145" s="414"/>
    </row>
    <row r="146" spans="1:186" ht="14.4" x14ac:dyDescent="0.3">
      <c r="A146" s="46"/>
      <c r="B146" s="24"/>
      <c r="C146" s="281"/>
      <c r="D146" s="281"/>
      <c r="E146" s="281"/>
      <c r="F146" s="281"/>
      <c r="G146" s="281"/>
      <c r="H146" s="281"/>
      <c r="I146" s="281"/>
      <c r="J146" s="281"/>
      <c r="CR146" s="294"/>
      <c r="CS146" s="294"/>
      <c r="CT146" s="332"/>
      <c r="CU146" s="332"/>
      <c r="CV146" s="332"/>
      <c r="CW146" s="332"/>
      <c r="CX146" s="332"/>
      <c r="CY146" s="332"/>
      <c r="CZ146" s="332"/>
      <c r="DA146" s="332"/>
      <c r="DB146" s="332"/>
      <c r="DC146" s="332"/>
      <c r="DD146" s="332"/>
      <c r="DE146" s="332"/>
      <c r="DF146" s="332"/>
      <c r="DG146" s="332"/>
      <c r="DH146" s="332"/>
      <c r="DI146" s="332"/>
      <c r="DJ146" s="332"/>
      <c r="DK146" s="332"/>
      <c r="DL146" s="332"/>
      <c r="DM146" s="332"/>
      <c r="DN146" s="332"/>
      <c r="DO146" s="332"/>
      <c r="DP146" s="332"/>
      <c r="DQ146" s="332"/>
      <c r="DR146" s="332"/>
      <c r="DS146" s="332"/>
      <c r="DT146" s="332"/>
      <c r="DU146" s="332"/>
      <c r="DV146" s="332"/>
      <c r="DW146" s="332"/>
      <c r="DX146" s="332"/>
      <c r="DY146" s="332"/>
      <c r="DZ146" s="332"/>
      <c r="EA146" s="332"/>
      <c r="EB146" s="332"/>
      <c r="EC146" s="332"/>
      <c r="ED146" s="332"/>
      <c r="EE146" s="332"/>
      <c r="EF146" s="332"/>
      <c r="EG146" s="332"/>
      <c r="EH146" s="332"/>
      <c r="EI146" s="332"/>
      <c r="EJ146" s="332"/>
      <c r="EK146" s="332"/>
      <c r="EL146" s="332"/>
      <c r="EM146" s="332"/>
      <c r="EN146" s="332"/>
      <c r="EO146" s="332"/>
      <c r="EP146" s="421"/>
      <c r="EQ146" s="421"/>
      <c r="ER146" s="421"/>
      <c r="ES146" s="421"/>
      <c r="ET146" s="421"/>
      <c r="EU146" s="421"/>
      <c r="EV146" s="421"/>
      <c r="EW146" s="421"/>
      <c r="EX146" s="421"/>
      <c r="EY146" s="421"/>
      <c r="EZ146" s="421"/>
      <c r="FA146" s="421"/>
      <c r="FB146" s="421"/>
      <c r="FC146" s="421"/>
      <c r="FD146" s="421"/>
      <c r="FE146" s="421"/>
      <c r="FF146" s="421"/>
      <c r="FG146" s="421"/>
      <c r="FH146" s="421"/>
      <c r="FI146" s="410"/>
      <c r="FJ146" s="429"/>
      <c r="FK146" s="429"/>
      <c r="FL146" s="429"/>
      <c r="FM146" s="429"/>
      <c r="FN146" s="429"/>
      <c r="FO146" s="429"/>
      <c r="FP146" s="429"/>
      <c r="FQ146" s="429"/>
      <c r="FR146" s="429"/>
      <c r="FS146" s="429"/>
      <c r="FT146" s="429"/>
      <c r="FU146" s="425"/>
      <c r="FV146" s="425"/>
      <c r="FW146" s="414"/>
      <c r="FX146" s="414"/>
      <c r="FY146" s="414"/>
      <c r="FZ146" s="414"/>
      <c r="GA146" s="414"/>
      <c r="GB146" s="414"/>
      <c r="GC146" s="414"/>
      <c r="GD146" s="414"/>
    </row>
    <row r="147" spans="1:186" ht="13.8" x14ac:dyDescent="0.3">
      <c r="A147" s="46"/>
      <c r="B147" s="42" t="s">
        <v>47</v>
      </c>
      <c r="C147" s="286">
        <v>4197.9353035188178</v>
      </c>
      <c r="D147" s="286">
        <v>3892.7176690066453</v>
      </c>
      <c r="E147" s="286">
        <v>305.21763451217248</v>
      </c>
      <c r="F147" s="289">
        <v>7.8407339155952396E-2</v>
      </c>
      <c r="G147" s="287"/>
      <c r="H147" s="286">
        <v>3077.417358981405</v>
      </c>
      <c r="I147" s="286">
        <v>815.30031002524038</v>
      </c>
      <c r="J147" s="289">
        <v>0.26493004195410685</v>
      </c>
      <c r="K147" s="41">
        <v>0</v>
      </c>
      <c r="L147" s="28">
        <v>310.61040000000003</v>
      </c>
      <c r="M147" s="28">
        <v>224.18984800000001</v>
      </c>
      <c r="N147" s="28">
        <v>308.85043100000001</v>
      </c>
      <c r="O147" s="28">
        <v>296.87468824257655</v>
      </c>
      <c r="P147" s="28">
        <v>294.50964373167949</v>
      </c>
      <c r="Q147" s="28">
        <v>308.74792257780359</v>
      </c>
      <c r="R147" s="28">
        <v>346.84232048153132</v>
      </c>
      <c r="S147" s="28">
        <v>328.23030026294879</v>
      </c>
      <c r="T147" s="28">
        <v>298.63814496805901</v>
      </c>
      <c r="U147" s="28">
        <v>353.18963309977988</v>
      </c>
      <c r="V147" s="28">
        <v>284.80061091568484</v>
      </c>
      <c r="W147" s="28">
        <v>349.45258125577686</v>
      </c>
      <c r="X147" s="28">
        <v>308.91886449760995</v>
      </c>
      <c r="Y147" s="28">
        <v>255.83199716249325</v>
      </c>
      <c r="Z147" s="28">
        <v>351.27215820286006</v>
      </c>
      <c r="AA147" s="28">
        <v>318.98283722142224</v>
      </c>
      <c r="AB147" s="28">
        <v>370.02670163034668</v>
      </c>
      <c r="AC147" s="28">
        <v>314.83551914836255</v>
      </c>
      <c r="AD147" s="28">
        <v>361.48820085614335</v>
      </c>
      <c r="AE147" s="28">
        <v>378.08487961252388</v>
      </c>
      <c r="AF147" s="28">
        <v>304.57602268804999</v>
      </c>
      <c r="AG147" s="28">
        <v>365.65699417872656</v>
      </c>
      <c r="AH147" s="28">
        <v>250.99624442303602</v>
      </c>
      <c r="AI147" s="28">
        <v>323.72867122798584</v>
      </c>
      <c r="AJ147" s="28">
        <v>319.20366049774685</v>
      </c>
      <c r="AK147" s="28">
        <v>231.68717536145556</v>
      </c>
      <c r="AL147" s="28">
        <v>333.58633935446204</v>
      </c>
      <c r="AM147" s="28">
        <v>298.12866645306656</v>
      </c>
      <c r="AN147" s="28">
        <v>337.12126915234586</v>
      </c>
      <c r="AO147" s="28">
        <v>325.84380292477687</v>
      </c>
      <c r="AP147" s="28">
        <v>328.96528151332603</v>
      </c>
      <c r="AQ147" s="28">
        <v>339.71060528799228</v>
      </c>
      <c r="AR147" s="28">
        <v>300.28396340025211</v>
      </c>
      <c r="AS147" s="28">
        <v>315.0871199566497</v>
      </c>
      <c r="AT147" s="28">
        <v>261.99934932342256</v>
      </c>
      <c r="AU147" s="28">
        <v>267.08712097473722</v>
      </c>
      <c r="AV147" s="28">
        <v>297.20855631443021</v>
      </c>
      <c r="AW147" s="28">
        <v>270.54607532240522</v>
      </c>
      <c r="AX147" s="28">
        <v>319.00765216318882</v>
      </c>
      <c r="AY147" s="28">
        <v>324.53549026714632</v>
      </c>
      <c r="AZ147" s="28">
        <v>439.6335966032392</v>
      </c>
      <c r="BA147" s="28">
        <v>362.67959127043218</v>
      </c>
      <c r="BB147" s="28">
        <v>385.66834672512687</v>
      </c>
      <c r="BC147" s="28">
        <v>350.53818170569627</v>
      </c>
      <c r="BD147" s="28">
        <v>357.9522848951259</v>
      </c>
      <c r="BE147" s="28">
        <v>349.55111152909706</v>
      </c>
      <c r="BF147" s="28">
        <v>301.6049242304158</v>
      </c>
      <c r="BG147" s="28">
        <v>345.21889971742007</v>
      </c>
      <c r="BH147" s="28">
        <v>326.21691720844007</v>
      </c>
      <c r="BI147" s="28">
        <v>261.09921623445268</v>
      </c>
      <c r="BJ147" s="28">
        <v>344.4871308581545</v>
      </c>
      <c r="BK147" s="28">
        <v>324.14765982057958</v>
      </c>
      <c r="BL147" s="28">
        <v>352.20095053176738</v>
      </c>
      <c r="BM147" s="28">
        <v>324.43605660669306</v>
      </c>
      <c r="BN147" s="28">
        <v>359.37897336764524</v>
      </c>
      <c r="BO147" s="28">
        <v>357.82438267700286</v>
      </c>
      <c r="BP147" s="28">
        <v>339.83314177332761</v>
      </c>
      <c r="BQ147" s="28">
        <v>352.84441968265531</v>
      </c>
      <c r="BR147" s="28">
        <v>300.26141885432293</v>
      </c>
      <c r="BS147" s="28">
        <v>318.31201489827197</v>
      </c>
      <c r="BT147" s="28">
        <v>313.05992805550255</v>
      </c>
      <c r="BU147" s="28">
        <v>277.71298462377496</v>
      </c>
      <c r="BV147" s="28">
        <v>375.80252997930199</v>
      </c>
      <c r="BW147" s="28">
        <v>313.87822510464991</v>
      </c>
      <c r="BX147" s="28">
        <v>357.08000564468739</v>
      </c>
      <c r="BY147" s="28">
        <v>338.27742481064058</v>
      </c>
      <c r="BZ147" s="28">
        <v>371.24726219497455</v>
      </c>
      <c r="CA147" s="28">
        <v>343.68602246710043</v>
      </c>
      <c r="CB147" s="28">
        <v>307.25868320916754</v>
      </c>
      <c r="CC147" s="28">
        <v>386.18311362672705</v>
      </c>
      <c r="CD147" s="28">
        <v>275.21813888524724</v>
      </c>
      <c r="CE147" s="28">
        <v>325.75267694662216</v>
      </c>
      <c r="CF147" s="28">
        <v>327.9608712531018</v>
      </c>
      <c r="CG147" s="28">
        <v>236.66325284635343</v>
      </c>
      <c r="CH147" s="28">
        <v>364.24100179333891</v>
      </c>
      <c r="CI147" s="28">
        <v>335.01739294239263</v>
      </c>
      <c r="CJ147" s="28">
        <v>359.37601967083265</v>
      </c>
      <c r="CK147" s="28">
        <v>362.29770141759911</v>
      </c>
      <c r="CL147" s="28">
        <v>398.58351137507429</v>
      </c>
      <c r="CM147" s="28">
        <v>366.2727423236247</v>
      </c>
      <c r="CN147" s="28">
        <v>338.36435114271467</v>
      </c>
      <c r="CO147" s="28">
        <v>376.98249011922576</v>
      </c>
      <c r="CP147" s="28">
        <v>262.97883681885151</v>
      </c>
      <c r="CQ147" s="28">
        <v>342.55439092036318</v>
      </c>
      <c r="CR147" s="298">
        <v>318.33572031328544</v>
      </c>
      <c r="CS147" s="298">
        <v>286.58749065927157</v>
      </c>
      <c r="CT147" s="362">
        <v>379.34006299170767</v>
      </c>
      <c r="CU147" s="362">
        <v>347.79450121133209</v>
      </c>
      <c r="CV147" s="362">
        <v>425.26696199119209</v>
      </c>
      <c r="CW147" s="362">
        <v>360.37324726543693</v>
      </c>
      <c r="CX147" s="362">
        <v>409.44548119748953</v>
      </c>
      <c r="CY147" s="362">
        <v>382.40892918627912</v>
      </c>
      <c r="CZ147" s="362">
        <v>363.76470086343517</v>
      </c>
      <c r="DA147" s="362">
        <v>360.45411550094894</v>
      </c>
      <c r="DB147" s="362">
        <v>273.01169764861794</v>
      </c>
      <c r="DC147" s="362">
        <v>360.39519065338004</v>
      </c>
      <c r="DD147" s="362">
        <v>286.95624310601102</v>
      </c>
      <c r="DE147" s="362">
        <v>268.40996303465738</v>
      </c>
      <c r="DF147" s="362">
        <v>375.47078397147015</v>
      </c>
      <c r="DG147" s="362">
        <v>303.25795204406853</v>
      </c>
      <c r="DH147" s="362">
        <v>418.29622757161064</v>
      </c>
      <c r="DI147" s="362">
        <v>355.72142245166117</v>
      </c>
      <c r="DJ147" s="362">
        <v>397.84561693019788</v>
      </c>
      <c r="DK147" s="362">
        <v>404.484668821551</v>
      </c>
      <c r="DL147" s="362">
        <v>314.84216808606601</v>
      </c>
      <c r="DM147" s="362">
        <v>389.94736357450694</v>
      </c>
      <c r="DN147" s="362">
        <v>262.380638581158</v>
      </c>
      <c r="DO147" s="362">
        <v>326.68529250319443</v>
      </c>
      <c r="DP147" s="362">
        <v>311.625662419283</v>
      </c>
      <c r="DQ147" s="362">
        <v>200.17074975710455</v>
      </c>
      <c r="DR147" s="362">
        <v>400.61517850874498</v>
      </c>
      <c r="DS147" s="362">
        <v>353.06549782134704</v>
      </c>
      <c r="DT147" s="362">
        <v>365.70702986130095</v>
      </c>
      <c r="DU147" s="362">
        <v>359.96580973582502</v>
      </c>
      <c r="DV147" s="362">
        <v>396.01001627153903</v>
      </c>
      <c r="DW147" s="362">
        <v>362.03407280443292</v>
      </c>
      <c r="DX147" s="362">
        <v>300.13309136791776</v>
      </c>
      <c r="DY147" s="362">
        <v>353.63613839355315</v>
      </c>
      <c r="DZ147" s="362">
        <v>296.01023545721472</v>
      </c>
      <c r="EA147" s="362">
        <v>364.66632235110694</v>
      </c>
      <c r="EB147" s="362">
        <v>319.58381869862103</v>
      </c>
      <c r="EC147" s="362">
        <v>231.80392905135488</v>
      </c>
      <c r="ED147" s="362">
        <v>331.10030264857005</v>
      </c>
      <c r="EE147" s="362">
        <v>321.26694566720687</v>
      </c>
      <c r="EF147" s="362">
        <v>402.8734256794603</v>
      </c>
      <c r="EG147" s="362">
        <v>352.54351935145775</v>
      </c>
      <c r="EH147" s="362">
        <v>396.1308388591525</v>
      </c>
      <c r="EI147" s="362">
        <v>390.5155491173582</v>
      </c>
      <c r="EJ147" s="362">
        <v>331.5990299082232</v>
      </c>
      <c r="EK147" s="362">
        <v>399.66400475261287</v>
      </c>
      <c r="EL147" s="362">
        <v>276.26815126924879</v>
      </c>
      <c r="EM147" s="362">
        <v>337.42539221925836</v>
      </c>
      <c r="EN147" s="362">
        <v>323.89758895883273</v>
      </c>
      <c r="EO147" s="362">
        <v>319.73686803748603</v>
      </c>
      <c r="EP147" s="362">
        <v>328.1124834047796</v>
      </c>
      <c r="EQ147" s="362">
        <v>410.27243164997162</v>
      </c>
      <c r="ER147" s="362">
        <v>536.12659702040287</v>
      </c>
      <c r="ES147" s="362">
        <v>525.36734051613246</v>
      </c>
      <c r="ET147" s="362">
        <v>503.38030375842544</v>
      </c>
      <c r="EU147" s="362">
        <v>476.59308116999813</v>
      </c>
      <c r="EV147" s="362">
        <v>469.23097449061663</v>
      </c>
      <c r="EW147" s="362">
        <v>505.85109393021924</v>
      </c>
      <c r="EX147" s="362">
        <v>350.09643739071771</v>
      </c>
      <c r="EY147" s="362">
        <v>444.54561299689203</v>
      </c>
      <c r="EZ147" s="362">
        <v>411.81422042649729</v>
      </c>
      <c r="FA147" s="362">
        <v>339.49337342923781</v>
      </c>
      <c r="FB147" s="362">
        <v>467.15186506933833</v>
      </c>
      <c r="FC147" s="362">
        <v>433.20608794285488</v>
      </c>
      <c r="FD147" s="362">
        <v>543.86754299013933</v>
      </c>
      <c r="FE147" s="362">
        <v>449.87032858815536</v>
      </c>
      <c r="FF147" s="362">
        <v>537.9848652085609</v>
      </c>
      <c r="FG147" s="362">
        <v>509.82492328903629</v>
      </c>
      <c r="FH147" s="362">
        <v>504.72209657499843</v>
      </c>
      <c r="FI147" s="410"/>
      <c r="FJ147" s="28">
        <v>3704.9365245358399</v>
      </c>
      <c r="FK147" s="28">
        <v>3904.3990908495607</v>
      </c>
      <c r="FL147" s="28">
        <v>3658.704354200233</v>
      </c>
      <c r="FM147" s="28">
        <v>4104.1447107437243</v>
      </c>
      <c r="FN147" s="28">
        <v>3961.0422825133128</v>
      </c>
      <c r="FO147" s="28">
        <v>3985.1569955483965</v>
      </c>
      <c r="FP147" s="28">
        <v>4071.2925626234728</v>
      </c>
      <c r="FQ147" s="308">
        <v>4267.1780994823766</v>
      </c>
      <c r="FR147" s="362">
        <v>4104.2983406761523</v>
      </c>
      <c r="FS147" s="362">
        <v>4063.6398047493703</v>
      </c>
      <c r="FT147" s="362">
        <v>4090.7749072225247</v>
      </c>
      <c r="FU147" s="362">
        <v>5193.2108133244747</v>
      </c>
      <c r="FV147" s="362">
        <f>'EDE''s'!C147</f>
        <v>4197.9353035188178</v>
      </c>
      <c r="FW147" s="414"/>
      <c r="FX147" s="414"/>
      <c r="FY147" s="414"/>
      <c r="FZ147" s="414"/>
      <c r="GA147" s="414"/>
      <c r="GB147" s="414"/>
      <c r="GC147" s="414"/>
      <c r="GD147" s="414"/>
    </row>
    <row r="148" spans="1:186" ht="13.8" x14ac:dyDescent="0.3">
      <c r="A148" s="46"/>
      <c r="B148" s="21" t="s">
        <v>18</v>
      </c>
      <c r="C148" s="288">
        <v>842.90863935072821</v>
      </c>
      <c r="D148" s="288">
        <v>800.19597895185314</v>
      </c>
      <c r="E148" s="288">
        <v>42.712660398875073</v>
      </c>
      <c r="F148" s="285">
        <v>5.3377749354380402E-2</v>
      </c>
      <c r="G148" s="284"/>
      <c r="H148" s="288">
        <v>714.06783010299682</v>
      </c>
      <c r="I148" s="288">
        <v>86.128148848856313</v>
      </c>
      <c r="J148" s="285">
        <v>0.12061620089569534</v>
      </c>
      <c r="K148" s="41">
        <v>0</v>
      </c>
      <c r="L148" s="22">
        <v>81.580000000000013</v>
      </c>
      <c r="M148" s="22">
        <v>55.47999999999999</v>
      </c>
      <c r="N148" s="22">
        <v>88.700000000000017</v>
      </c>
      <c r="O148" s="22">
        <v>83.870776229999962</v>
      </c>
      <c r="P148" s="22">
        <v>75.126310910000001</v>
      </c>
      <c r="Q148" s="22">
        <v>83.318032650000049</v>
      </c>
      <c r="R148" s="22">
        <v>99.893629610000005</v>
      </c>
      <c r="S148" s="22">
        <v>86.645380239999952</v>
      </c>
      <c r="T148" s="22">
        <v>77.10288805999997</v>
      </c>
      <c r="U148" s="22">
        <v>102.80035822000002</v>
      </c>
      <c r="V148" s="22">
        <v>66.703345719999959</v>
      </c>
      <c r="W148" s="22">
        <v>93.900584327999979</v>
      </c>
      <c r="X148" s="22">
        <v>81.084091012000073</v>
      </c>
      <c r="Y148" s="22">
        <v>65.266998023000042</v>
      </c>
      <c r="Z148" s="22">
        <v>101.90894198799998</v>
      </c>
      <c r="AA148" s="22">
        <v>81.656689803000148</v>
      </c>
      <c r="AB148" s="22">
        <v>106.84579538789973</v>
      </c>
      <c r="AC148" s="22">
        <v>90.179254764000035</v>
      </c>
      <c r="AD148" s="22">
        <v>110.20052875099992</v>
      </c>
      <c r="AE148" s="22">
        <v>108.09781024840021</v>
      </c>
      <c r="AF148" s="22">
        <v>86.175073034299913</v>
      </c>
      <c r="AG148" s="22">
        <v>108.72324577538004</v>
      </c>
      <c r="AH148" s="22">
        <v>61.502954127629891</v>
      </c>
      <c r="AI148" s="22">
        <v>92.517759769830121</v>
      </c>
      <c r="AJ148" s="22">
        <v>95.155841270330029</v>
      </c>
      <c r="AK148" s="22">
        <v>67.380829522369993</v>
      </c>
      <c r="AL148" s="22">
        <v>102.37576363540981</v>
      </c>
      <c r="AM148" s="22">
        <v>99.834363234999955</v>
      </c>
      <c r="AN148" s="22">
        <v>101.91328012601019</v>
      </c>
      <c r="AO148" s="22">
        <v>105.71507577058017</v>
      </c>
      <c r="AP148" s="22">
        <v>110.59418107829032</v>
      </c>
      <c r="AQ148" s="22">
        <v>107.80212994690021</v>
      </c>
      <c r="AR148" s="22">
        <v>88.492359355309816</v>
      </c>
      <c r="AS148" s="22">
        <v>89.718692473829918</v>
      </c>
      <c r="AT148" s="22">
        <v>76.300291671139689</v>
      </c>
      <c r="AU148" s="22">
        <v>80.688812403890182</v>
      </c>
      <c r="AV148" s="22">
        <v>92.359967604920342</v>
      </c>
      <c r="AW148" s="22">
        <v>83.380862161010157</v>
      </c>
      <c r="AX148" s="22">
        <v>104.31133883644983</v>
      </c>
      <c r="AY148" s="22">
        <v>105.78388251122979</v>
      </c>
      <c r="AZ148" s="22">
        <v>146.99331765108045</v>
      </c>
      <c r="BA148" s="22">
        <v>113.70011913779879</v>
      </c>
      <c r="BB148" s="22">
        <v>129.58234427999912</v>
      </c>
      <c r="BC148" s="22">
        <v>119.05960275000024</v>
      </c>
      <c r="BD148" s="22">
        <v>117.58433202999908</v>
      </c>
      <c r="BE148" s="22">
        <v>120.84057410000034</v>
      </c>
      <c r="BF148" s="22">
        <v>96.887962224600756</v>
      </c>
      <c r="BG148" s="22">
        <v>130.8439657081197</v>
      </c>
      <c r="BH148" s="22">
        <v>102.41227677999888</v>
      </c>
      <c r="BI148" s="22">
        <v>81.76509137000042</v>
      </c>
      <c r="BJ148" s="22">
        <v>114.16402605000019</v>
      </c>
      <c r="BK148" s="22">
        <v>107.76444092999981</v>
      </c>
      <c r="BL148" s="22">
        <v>114.37790814999937</v>
      </c>
      <c r="BM148" s="22">
        <v>105.81926693299971</v>
      </c>
      <c r="BN148" s="22">
        <v>120.55787928999996</v>
      </c>
      <c r="BO148" s="22">
        <v>122.36624561000011</v>
      </c>
      <c r="BP148" s="22">
        <v>103.53015692</v>
      </c>
      <c r="BQ148" s="22">
        <v>119.97274289999953</v>
      </c>
      <c r="BR148" s="22">
        <v>97.913465880000444</v>
      </c>
      <c r="BS148" s="22">
        <v>99.534231079998619</v>
      </c>
      <c r="BT148" s="22">
        <v>89.732947910000206</v>
      </c>
      <c r="BU148" s="22">
        <v>72.735151860000229</v>
      </c>
      <c r="BV148" s="22">
        <v>117.3314440000004</v>
      </c>
      <c r="BW148" s="22">
        <v>102.78305883029896</v>
      </c>
      <c r="BX148" s="22">
        <v>103.16867379000035</v>
      </c>
      <c r="BY148" s="22">
        <v>107.2998013000003</v>
      </c>
      <c r="BZ148" s="22">
        <v>120.6450925500003</v>
      </c>
      <c r="CA148" s="22">
        <v>110.63335016000011</v>
      </c>
      <c r="CB148" s="22">
        <v>88.080008000000419</v>
      </c>
      <c r="CC148" s="22">
        <v>116.05261812000001</v>
      </c>
      <c r="CD148" s="22">
        <v>78.65962435000003</v>
      </c>
      <c r="CE148" s="22">
        <v>95.456166199999387</v>
      </c>
      <c r="CF148" s="22">
        <v>95.774282399999009</v>
      </c>
      <c r="CG148" s="22">
        <v>66.927543290000045</v>
      </c>
      <c r="CH148" s="22">
        <v>107.02740900000003</v>
      </c>
      <c r="CI148" s="22">
        <v>107.79111985999998</v>
      </c>
      <c r="CJ148" s="22">
        <v>110.27120499999998</v>
      </c>
      <c r="CK148" s="22">
        <v>104.23224782999895</v>
      </c>
      <c r="CL148" s="22">
        <v>125.79440064119996</v>
      </c>
      <c r="CM148" s="22">
        <v>112.07665155000004</v>
      </c>
      <c r="CN148" s="22">
        <v>95.551952848999008</v>
      </c>
      <c r="CO148" s="22">
        <v>112.87898277999895</v>
      </c>
      <c r="CP148" s="22">
        <v>74.806703859999971</v>
      </c>
      <c r="CQ148" s="22">
        <v>100.78006500999797</v>
      </c>
      <c r="CR148" s="299">
        <v>90.767486699999012</v>
      </c>
      <c r="CS148" s="299">
        <v>75.13752199999999</v>
      </c>
      <c r="CT148" s="364">
        <v>113.82340800999899</v>
      </c>
      <c r="CU148" s="364">
        <v>97.146830000000023</v>
      </c>
      <c r="CV148" s="364">
        <v>120.03189530000003</v>
      </c>
      <c r="CW148" s="364">
        <v>100.33903799999999</v>
      </c>
      <c r="CX148" s="364">
        <v>118.09207280000004</v>
      </c>
      <c r="CY148" s="364">
        <v>105.33069843000004</v>
      </c>
      <c r="CZ148" s="364">
        <v>95.013920259999054</v>
      </c>
      <c r="DA148" s="364">
        <v>95.738386999999989</v>
      </c>
      <c r="DB148" s="364">
        <v>60.280601772737015</v>
      </c>
      <c r="DC148" s="364">
        <v>97.599332839999022</v>
      </c>
      <c r="DD148" s="364">
        <v>67.945062779998977</v>
      </c>
      <c r="DE148" s="364">
        <v>68.417430559999985</v>
      </c>
      <c r="DF148" s="364">
        <v>97.499598839849028</v>
      </c>
      <c r="DG148" s="364">
        <v>80.462770976000002</v>
      </c>
      <c r="DH148" s="364">
        <v>109.89446447999961</v>
      </c>
      <c r="DI148" s="364">
        <v>90.460926513000004</v>
      </c>
      <c r="DJ148" s="364">
        <v>104.28902949999997</v>
      </c>
      <c r="DK148" s="364">
        <v>98.974253889999034</v>
      </c>
      <c r="DL148" s="364">
        <v>71.693667810000079</v>
      </c>
      <c r="DM148" s="364">
        <v>101.73797653999998</v>
      </c>
      <c r="DN148" s="364">
        <v>61.213872459999038</v>
      </c>
      <c r="DO148" s="364">
        <v>85.475126130000405</v>
      </c>
      <c r="DP148" s="364">
        <v>71.103925550000014</v>
      </c>
      <c r="DQ148" s="364">
        <v>36.176323373000486</v>
      </c>
      <c r="DR148" s="364">
        <v>103.39713837899998</v>
      </c>
      <c r="DS148" s="364">
        <v>93.47401108579902</v>
      </c>
      <c r="DT148" s="364">
        <v>89.509753999999987</v>
      </c>
      <c r="DU148" s="364">
        <v>89.93000244599898</v>
      </c>
      <c r="DV148" s="364">
        <v>104.54689604299898</v>
      </c>
      <c r="DW148" s="364">
        <v>90.53061702999895</v>
      </c>
      <c r="DX148" s="364">
        <v>68.17363813199978</v>
      </c>
      <c r="DY148" s="364">
        <v>82.60829739999906</v>
      </c>
      <c r="DZ148" s="364">
        <v>70.657754049999994</v>
      </c>
      <c r="EA148" s="364">
        <v>75.197180100000026</v>
      </c>
      <c r="EB148" s="364">
        <v>67.131527410000047</v>
      </c>
      <c r="EC148" s="364">
        <v>44.310825799999975</v>
      </c>
      <c r="ED148" s="364">
        <v>100.35924045300001</v>
      </c>
      <c r="EE148" s="364">
        <v>79.45699017000004</v>
      </c>
      <c r="EF148" s="364">
        <v>96.703102389999003</v>
      </c>
      <c r="EG148" s="364">
        <v>77.125046819998715</v>
      </c>
      <c r="EH148" s="364">
        <v>99.96860358999902</v>
      </c>
      <c r="EI148" s="364">
        <v>86.790711470000019</v>
      </c>
      <c r="EJ148" s="364">
        <v>62.221782000000019</v>
      </c>
      <c r="EK148" s="364">
        <v>83.688920999999937</v>
      </c>
      <c r="EL148" s="364">
        <v>41.276352361000079</v>
      </c>
      <c r="EM148" s="364">
        <v>68.99766438599903</v>
      </c>
      <c r="EN148" s="364">
        <v>60.629137699998978</v>
      </c>
      <c r="EO148" s="364">
        <v>59.017711000000077</v>
      </c>
      <c r="EP148" s="364">
        <v>64.573912179999979</v>
      </c>
      <c r="EQ148" s="364">
        <v>84.826480019998996</v>
      </c>
      <c r="ER148" s="364">
        <v>121.51486738999893</v>
      </c>
      <c r="ES148" s="364">
        <v>108.14441120999902</v>
      </c>
      <c r="ET148" s="364">
        <v>113.33141581185822</v>
      </c>
      <c r="EU148" s="364">
        <v>104.82034575</v>
      </c>
      <c r="EV148" s="364">
        <v>83.337697889998935</v>
      </c>
      <c r="EW148" s="364">
        <v>107.13917506000001</v>
      </c>
      <c r="EX148" s="364">
        <v>55.106896022910007</v>
      </c>
      <c r="EY148" s="364">
        <v>88.895000595700026</v>
      </c>
      <c r="EZ148" s="364">
        <v>81.175778802330001</v>
      </c>
      <c r="FA148" s="364">
        <v>50.769888673940045</v>
      </c>
      <c r="FB148" s="364">
        <v>99.096751233419013</v>
      </c>
      <c r="FC148" s="364">
        <v>90.041044539224004</v>
      </c>
      <c r="FD148" s="364">
        <v>117.60825882302203</v>
      </c>
      <c r="FE148" s="364">
        <v>87.263554379140032</v>
      </c>
      <c r="FF148" s="364">
        <v>122.02130287661402</v>
      </c>
      <c r="FG148" s="364">
        <v>105.76274502604002</v>
      </c>
      <c r="FH148" s="364">
        <v>89.169314996999049</v>
      </c>
      <c r="FI148" s="410"/>
      <c r="FJ148" s="22">
        <v>995.12130596799966</v>
      </c>
      <c r="FK148" s="22">
        <v>1094.15914268444</v>
      </c>
      <c r="FL148" s="22">
        <v>1125.9716204890601</v>
      </c>
      <c r="FM148" s="22">
        <v>1361.3282689952086</v>
      </c>
      <c r="FN148" s="22">
        <v>1290.1777318929969</v>
      </c>
      <c r="FO148" s="22">
        <v>1202.5779370703008</v>
      </c>
      <c r="FP148" s="22">
        <v>1213.9125640701939</v>
      </c>
      <c r="FQ148" s="309">
        <v>1169.3011931127332</v>
      </c>
      <c r="FR148" s="364">
        <v>1038.0641804788461</v>
      </c>
      <c r="FS148" s="364">
        <v>975.30553758879523</v>
      </c>
      <c r="FT148" s="364">
        <v>908.03076784999598</v>
      </c>
      <c r="FU148" s="364">
        <v>1051.3370506304632</v>
      </c>
      <c r="FV148" s="364">
        <f>'EDE''s'!C148</f>
        <v>842.90863935072821</v>
      </c>
      <c r="FW148" s="414"/>
      <c r="FX148" s="414"/>
      <c r="FY148" s="414"/>
      <c r="FZ148" s="414"/>
      <c r="GA148" s="414"/>
      <c r="GB148" s="414"/>
      <c r="GC148" s="414"/>
      <c r="GD148" s="414"/>
    </row>
    <row r="149" spans="1:186" ht="13.8" x14ac:dyDescent="0.3">
      <c r="A149" s="46"/>
      <c r="B149" s="21" t="s">
        <v>19</v>
      </c>
      <c r="C149" s="288">
        <v>1167.7532645677516</v>
      </c>
      <c r="D149" s="288">
        <v>1052.8397614053538</v>
      </c>
      <c r="E149" s="288">
        <v>114.91350316239777</v>
      </c>
      <c r="F149" s="285">
        <v>0.10914624178802736</v>
      </c>
      <c r="G149" s="284"/>
      <c r="H149" s="288">
        <v>889.97639549153098</v>
      </c>
      <c r="I149" s="288">
        <v>162.8633659138228</v>
      </c>
      <c r="J149" s="285">
        <v>0.1829973994129068</v>
      </c>
      <c r="K149" s="41">
        <v>0</v>
      </c>
      <c r="L149" s="22">
        <v>115.75039999999998</v>
      </c>
      <c r="M149" s="22">
        <v>90.139848000000001</v>
      </c>
      <c r="N149" s="22">
        <v>110.63043099999999</v>
      </c>
      <c r="O149" s="22">
        <v>105.37731799999997</v>
      </c>
      <c r="P149" s="22">
        <v>107.20042999999998</v>
      </c>
      <c r="Q149" s="22">
        <v>105.08146088650003</v>
      </c>
      <c r="R149" s="22">
        <v>119.33817400000015</v>
      </c>
      <c r="S149" s="22">
        <v>118.99769998550005</v>
      </c>
      <c r="T149" s="22">
        <v>110.32023100000001</v>
      </c>
      <c r="U149" s="22">
        <v>122.15975784100002</v>
      </c>
      <c r="V149" s="22">
        <v>99.618306825000019</v>
      </c>
      <c r="W149" s="22">
        <v>121.733474</v>
      </c>
      <c r="X149" s="22">
        <v>110.93803399999999</v>
      </c>
      <c r="Y149" s="22">
        <v>93.520021999999983</v>
      </c>
      <c r="Z149" s="22">
        <v>117.204116</v>
      </c>
      <c r="AA149" s="22">
        <v>117.63883477763335</v>
      </c>
      <c r="AB149" s="22">
        <v>129.84285664344299</v>
      </c>
      <c r="AC149" s="22">
        <v>105.42147800000001</v>
      </c>
      <c r="AD149" s="22">
        <v>124.25892599999997</v>
      </c>
      <c r="AE149" s="22">
        <v>130.15319299999996</v>
      </c>
      <c r="AF149" s="22">
        <v>108.33116699999997</v>
      </c>
      <c r="AG149" s="22">
        <v>128.00576800000007</v>
      </c>
      <c r="AH149" s="22">
        <v>96.551650999999993</v>
      </c>
      <c r="AI149" s="22">
        <v>123.23757100000006</v>
      </c>
      <c r="AJ149" s="22">
        <v>115.36339491495144</v>
      </c>
      <c r="AK149" s="22">
        <v>87.030329225365108</v>
      </c>
      <c r="AL149" s="22">
        <v>121.09787329087928</v>
      </c>
      <c r="AM149" s="22">
        <v>97.293725041417247</v>
      </c>
      <c r="AN149" s="22">
        <v>113.47640351337211</v>
      </c>
      <c r="AO149" s="22">
        <v>106.54607526337966</v>
      </c>
      <c r="AP149" s="22">
        <v>108.60123586662775</v>
      </c>
      <c r="AQ149" s="22">
        <v>112.03949288772264</v>
      </c>
      <c r="AR149" s="22">
        <v>103.73271007989894</v>
      </c>
      <c r="AS149" s="22">
        <v>109.57256683118317</v>
      </c>
      <c r="AT149" s="22">
        <v>90.729071655761345</v>
      </c>
      <c r="AU149" s="22">
        <v>89.539910250457922</v>
      </c>
      <c r="AV149" s="22">
        <v>92.151163761648746</v>
      </c>
      <c r="AW149" s="22">
        <v>93.273524898394271</v>
      </c>
      <c r="AX149" s="22">
        <v>104.02968514833259</v>
      </c>
      <c r="AY149" s="22">
        <v>104.74219092442789</v>
      </c>
      <c r="AZ149" s="22">
        <v>139.22618553106159</v>
      </c>
      <c r="BA149" s="22">
        <v>114.62221320321277</v>
      </c>
      <c r="BB149" s="22">
        <v>118.36354228190567</v>
      </c>
      <c r="BC149" s="22">
        <v>110.58210011382567</v>
      </c>
      <c r="BD149" s="22">
        <v>111.32403910576591</v>
      </c>
      <c r="BE149" s="22">
        <v>110.82429476010901</v>
      </c>
      <c r="BF149" s="22">
        <v>91.992619111207034</v>
      </c>
      <c r="BG149" s="22">
        <v>95.692829990604423</v>
      </c>
      <c r="BH149" s="22">
        <v>106.41894309288389</v>
      </c>
      <c r="BI149" s="22">
        <v>86.268093742000218</v>
      </c>
      <c r="BJ149" s="22">
        <v>111.33204475000019</v>
      </c>
      <c r="BK149" s="22">
        <v>104.31310192000021</v>
      </c>
      <c r="BL149" s="22">
        <v>113.7244487500007</v>
      </c>
      <c r="BM149" s="22">
        <v>103.5566765199996</v>
      </c>
      <c r="BN149" s="22">
        <v>111.45690918000054</v>
      </c>
      <c r="BO149" s="22">
        <v>109.96287561999992</v>
      </c>
      <c r="BP149" s="22">
        <v>112.52116660000007</v>
      </c>
      <c r="BQ149" s="22">
        <v>110.96610557999969</v>
      </c>
      <c r="BR149" s="22">
        <v>92.265718400000651</v>
      </c>
      <c r="BS149" s="22">
        <v>99.894010380000793</v>
      </c>
      <c r="BT149" s="22">
        <v>101.24440802999993</v>
      </c>
      <c r="BU149" s="22">
        <v>118.60746432999926</v>
      </c>
      <c r="BV149" s="22">
        <v>114.9789189509404</v>
      </c>
      <c r="BW149" s="22">
        <v>99.57792635529114</v>
      </c>
      <c r="BX149" s="22">
        <v>121.09826725136224</v>
      </c>
      <c r="BY149" s="22">
        <v>107.06589938938765</v>
      </c>
      <c r="BZ149" s="22">
        <v>113.56967360623622</v>
      </c>
      <c r="CA149" s="22">
        <v>105.29816950096802</v>
      </c>
      <c r="CB149" s="22">
        <v>101.72776664069511</v>
      </c>
      <c r="CC149" s="22">
        <v>127.611400083695</v>
      </c>
      <c r="CD149" s="22">
        <v>84.848214638790239</v>
      </c>
      <c r="CE149" s="22">
        <v>100.99432390170574</v>
      </c>
      <c r="CF149" s="22">
        <v>105.91633227133801</v>
      </c>
      <c r="CG149" s="22">
        <v>80.186191440859375</v>
      </c>
      <c r="CH149" s="22">
        <v>120.21822022907003</v>
      </c>
      <c r="CI149" s="22">
        <v>106.32172391073505</v>
      </c>
      <c r="CJ149" s="22">
        <v>114.80663246176601</v>
      </c>
      <c r="CK149" s="22">
        <v>120.64983165780347</v>
      </c>
      <c r="CL149" s="22">
        <v>125.82825041639211</v>
      </c>
      <c r="CM149" s="22">
        <v>118.67095925455794</v>
      </c>
      <c r="CN149" s="22">
        <v>110.18651943926744</v>
      </c>
      <c r="CO149" s="22">
        <v>123.15980486353288</v>
      </c>
      <c r="CP149" s="22">
        <v>80.24462146834145</v>
      </c>
      <c r="CQ149" s="22">
        <v>111.13472822370898</v>
      </c>
      <c r="CR149" s="299">
        <v>109.41868553791693</v>
      </c>
      <c r="CS149" s="299">
        <v>94.454264610530117</v>
      </c>
      <c r="CT149" s="364">
        <v>121.55617358947592</v>
      </c>
      <c r="CU149" s="364">
        <v>110.82282164178974</v>
      </c>
      <c r="CV149" s="364">
        <v>148.01973098151649</v>
      </c>
      <c r="CW149" s="364">
        <v>125.19228330944321</v>
      </c>
      <c r="CX149" s="364">
        <v>133.5620812880951</v>
      </c>
      <c r="CY149" s="364">
        <v>126.98721433943803</v>
      </c>
      <c r="CZ149" s="364">
        <v>123.45624292078907</v>
      </c>
      <c r="DA149" s="364">
        <v>118.93393110979997</v>
      </c>
      <c r="DB149" s="364">
        <v>93.570958317154975</v>
      </c>
      <c r="DC149" s="364">
        <v>118.36486492678699</v>
      </c>
      <c r="DD149" s="364">
        <v>91.593283884930997</v>
      </c>
      <c r="DE149" s="364">
        <v>85.388745610565365</v>
      </c>
      <c r="DF149" s="364">
        <v>117.43035117748713</v>
      </c>
      <c r="DG149" s="364">
        <v>91.432521777757472</v>
      </c>
      <c r="DH149" s="364">
        <v>139.21248631835499</v>
      </c>
      <c r="DI149" s="364">
        <v>118.44776898215616</v>
      </c>
      <c r="DJ149" s="364">
        <v>133.63872016418185</v>
      </c>
      <c r="DK149" s="364">
        <v>139.382527464784</v>
      </c>
      <c r="DL149" s="364">
        <v>108.39337849361993</v>
      </c>
      <c r="DM149" s="364">
        <v>122.61778069075092</v>
      </c>
      <c r="DN149" s="364">
        <v>85.193954414822997</v>
      </c>
      <c r="DO149" s="364">
        <v>95.087546408825006</v>
      </c>
      <c r="DP149" s="364">
        <v>101.644864572046</v>
      </c>
      <c r="DQ149" s="364">
        <v>62.280928592596069</v>
      </c>
      <c r="DR149" s="364">
        <v>138.837757215333</v>
      </c>
      <c r="DS149" s="364">
        <v>105.01150439578601</v>
      </c>
      <c r="DT149" s="364">
        <v>112.13192509999999</v>
      </c>
      <c r="DU149" s="364">
        <v>107.42149493896198</v>
      </c>
      <c r="DV149" s="364">
        <v>114.88781869400901</v>
      </c>
      <c r="DW149" s="364">
        <v>108.06527150090301</v>
      </c>
      <c r="DX149" s="364">
        <v>81.79949473937603</v>
      </c>
      <c r="DY149" s="364">
        <v>106.82678228232601</v>
      </c>
      <c r="DZ149" s="364">
        <v>81.1885529163809</v>
      </c>
      <c r="EA149" s="364">
        <v>85.946666365108513</v>
      </c>
      <c r="EB149" s="364">
        <v>86.212392265475955</v>
      </c>
      <c r="EC149" s="364">
        <v>69.360894358078895</v>
      </c>
      <c r="ED149" s="364">
        <v>108.95736730533503</v>
      </c>
      <c r="EE149" s="364">
        <v>81.480642836250809</v>
      </c>
      <c r="EF149" s="364">
        <v>120.22001709339901</v>
      </c>
      <c r="EG149" s="364">
        <v>103.75735419177602</v>
      </c>
      <c r="EH149" s="364">
        <v>117.41777045191407</v>
      </c>
      <c r="EI149" s="364">
        <v>110.30675824428999</v>
      </c>
      <c r="EJ149" s="364">
        <v>92.263198745011209</v>
      </c>
      <c r="EK149" s="364">
        <v>113.35916490972204</v>
      </c>
      <c r="EL149" s="364">
        <v>78.096219100677047</v>
      </c>
      <c r="EM149" s="364">
        <v>85.250988516000291</v>
      </c>
      <c r="EN149" s="364">
        <v>88.065218960268169</v>
      </c>
      <c r="EO149" s="364">
        <v>88.449766240996553</v>
      </c>
      <c r="EP149" s="364">
        <v>88.640529609214639</v>
      </c>
      <c r="EQ149" s="364">
        <v>110.54174036635902</v>
      </c>
      <c r="ER149" s="364">
        <v>152.05499288064493</v>
      </c>
      <c r="ES149" s="364">
        <v>149.30659599999996</v>
      </c>
      <c r="ET149" s="364">
        <v>126.13088708172074</v>
      </c>
      <c r="EU149" s="364">
        <v>124.42733368274412</v>
      </c>
      <c r="EV149" s="364">
        <v>125.22269658340565</v>
      </c>
      <c r="EW149" s="364">
        <v>135.84002054448644</v>
      </c>
      <c r="EX149" s="364">
        <v>82.452223713719093</v>
      </c>
      <c r="EY149" s="364">
        <v>121.37853358073255</v>
      </c>
      <c r="EZ149" s="364">
        <v>105.55564470353517</v>
      </c>
      <c r="FA149" s="364">
        <v>92.224950756618227</v>
      </c>
      <c r="FB149" s="364">
        <v>129.67045122868751</v>
      </c>
      <c r="FC149" s="364">
        <v>118.47169508214813</v>
      </c>
      <c r="FD149" s="364">
        <v>159.22472369857451</v>
      </c>
      <c r="FE149" s="364">
        <v>117.72787819901532</v>
      </c>
      <c r="FF149" s="364">
        <v>154.76913050157293</v>
      </c>
      <c r="FG149" s="364">
        <v>139.47264227760024</v>
      </c>
      <c r="FH149" s="364">
        <v>150.63614811999969</v>
      </c>
      <c r="FI149" s="410"/>
      <c r="FJ149" s="22">
        <v>1326.3475315380001</v>
      </c>
      <c r="FK149" s="22">
        <v>1385.1036174210763</v>
      </c>
      <c r="FL149" s="22">
        <v>1255.0227888210165</v>
      </c>
      <c r="FM149" s="22">
        <v>1286.8243888304955</v>
      </c>
      <c r="FN149" s="22">
        <v>1262.6800945348866</v>
      </c>
      <c r="FO149" s="22">
        <v>1296.6224326790709</v>
      </c>
      <c r="FP149" s="22">
        <v>1317.3238156373727</v>
      </c>
      <c r="FQ149" s="309">
        <v>1424.3392525727365</v>
      </c>
      <c r="FR149" s="364">
        <v>1327.8190653882366</v>
      </c>
      <c r="FS149" s="364">
        <v>1206.0430613128267</v>
      </c>
      <c r="FT149" s="364">
        <v>1166.6827680179304</v>
      </c>
      <c r="FU149" s="364">
        <v>1392.510539244292</v>
      </c>
      <c r="FV149" s="364">
        <f>'EDE''s'!C149</f>
        <v>1167.7532645677516</v>
      </c>
      <c r="FW149" s="414"/>
      <c r="FX149" s="414"/>
      <c r="FY149" s="414"/>
      <c r="FZ149" s="414"/>
      <c r="GA149" s="414"/>
      <c r="GB149" s="414"/>
      <c r="GC149" s="414"/>
      <c r="GD149" s="414"/>
    </row>
    <row r="150" spans="1:186" ht="13.8" x14ac:dyDescent="0.3">
      <c r="A150" s="46"/>
      <c r="B150" s="21" t="s">
        <v>20</v>
      </c>
      <c r="C150" s="288">
        <v>2187.273399600339</v>
      </c>
      <c r="D150" s="288">
        <v>2039.6819286494383</v>
      </c>
      <c r="E150" s="288">
        <v>147.59147095090066</v>
      </c>
      <c r="F150" s="285">
        <v>7.2360042454573961E-2</v>
      </c>
      <c r="G150" s="284"/>
      <c r="H150" s="288">
        <v>1473.373133386877</v>
      </c>
      <c r="I150" s="288">
        <v>566.30879526256126</v>
      </c>
      <c r="J150" s="285">
        <v>0.38436210246400659</v>
      </c>
      <c r="K150" s="41">
        <v>0</v>
      </c>
      <c r="L150" s="22">
        <v>113.28</v>
      </c>
      <c r="M150" s="22">
        <v>78.570000000000022</v>
      </c>
      <c r="N150" s="22">
        <v>109.52</v>
      </c>
      <c r="O150" s="22">
        <v>107.62659401257659</v>
      </c>
      <c r="P150" s="22">
        <v>112.18290282167948</v>
      </c>
      <c r="Q150" s="22">
        <v>120.34842904130355</v>
      </c>
      <c r="R150" s="22">
        <v>127.61051687153116</v>
      </c>
      <c r="S150" s="22">
        <v>122.58722003744879</v>
      </c>
      <c r="T150" s="22">
        <v>111.21502590805903</v>
      </c>
      <c r="U150" s="22">
        <v>128.22951703877985</v>
      </c>
      <c r="V150" s="22">
        <v>118.47895837068484</v>
      </c>
      <c r="W150" s="22">
        <v>133.81852292777688</v>
      </c>
      <c r="X150" s="22">
        <v>116.89673948560988</v>
      </c>
      <c r="Y150" s="22">
        <v>97.044977139493227</v>
      </c>
      <c r="Z150" s="22">
        <v>132.1591002148601</v>
      </c>
      <c r="AA150" s="22">
        <v>119.68731264078875</v>
      </c>
      <c r="AB150" s="22">
        <v>133.33804959900397</v>
      </c>
      <c r="AC150" s="22">
        <v>119.23478638436254</v>
      </c>
      <c r="AD150" s="22">
        <v>127.02874610514345</v>
      </c>
      <c r="AE150" s="22">
        <v>139.83387636412368</v>
      </c>
      <c r="AF150" s="22">
        <v>110.06978265375014</v>
      </c>
      <c r="AG150" s="22">
        <v>128.92798040334645</v>
      </c>
      <c r="AH150" s="22">
        <v>92.941639295406134</v>
      </c>
      <c r="AI150" s="22">
        <v>107.97334045815569</v>
      </c>
      <c r="AJ150" s="22">
        <v>108.68442431246538</v>
      </c>
      <c r="AK150" s="22">
        <v>77.276016613720458</v>
      </c>
      <c r="AL150" s="22">
        <v>110.11270242817295</v>
      </c>
      <c r="AM150" s="22">
        <v>101.00057817664933</v>
      </c>
      <c r="AN150" s="22">
        <v>121.73158551296356</v>
      </c>
      <c r="AO150" s="22">
        <v>113.58265189081703</v>
      </c>
      <c r="AP150" s="22">
        <v>109.76986456840797</v>
      </c>
      <c r="AQ150" s="22">
        <v>119.86898245336943</v>
      </c>
      <c r="AR150" s="22">
        <v>108.05889396504332</v>
      </c>
      <c r="AS150" s="22">
        <v>115.79586065163662</v>
      </c>
      <c r="AT150" s="22">
        <v>94.96998599652153</v>
      </c>
      <c r="AU150" s="22">
        <v>96.858398320389114</v>
      </c>
      <c r="AV150" s="22">
        <v>112.69742494786115</v>
      </c>
      <c r="AW150" s="22">
        <v>93.891688263000788</v>
      </c>
      <c r="AX150" s="22">
        <v>110.66662817840643</v>
      </c>
      <c r="AY150" s="22">
        <v>114.00941683148864</v>
      </c>
      <c r="AZ150" s="22">
        <v>153.41409342109719</v>
      </c>
      <c r="BA150" s="22">
        <v>134.3572589294206</v>
      </c>
      <c r="BB150" s="22">
        <v>137.72246016322211</v>
      </c>
      <c r="BC150" s="22">
        <v>120.89647884187039</v>
      </c>
      <c r="BD150" s="22">
        <v>129.04391375936092</v>
      </c>
      <c r="BE150" s="22">
        <v>117.88624266898773</v>
      </c>
      <c r="BF150" s="22">
        <v>112.72434289460799</v>
      </c>
      <c r="BG150" s="22">
        <v>118.68210401869598</v>
      </c>
      <c r="BH150" s="22">
        <v>117.3856973355573</v>
      </c>
      <c r="BI150" s="22">
        <v>93.066031122452074</v>
      </c>
      <c r="BJ150" s="22">
        <v>118.99106005815409</v>
      </c>
      <c r="BK150" s="22">
        <v>112.07011697057956</v>
      </c>
      <c r="BL150" s="22">
        <v>124.0985936317673</v>
      </c>
      <c r="BM150" s="22">
        <v>115.06011315369375</v>
      </c>
      <c r="BN150" s="22">
        <v>127.36418489764475</v>
      </c>
      <c r="BO150" s="22">
        <v>125.49526144700283</v>
      </c>
      <c r="BP150" s="22">
        <v>123.78181825332754</v>
      </c>
      <c r="BQ150" s="22">
        <v>121.90557120265609</v>
      </c>
      <c r="BR150" s="22">
        <v>110.08223457432183</v>
      </c>
      <c r="BS150" s="22">
        <v>118.88377343827253</v>
      </c>
      <c r="BT150" s="22">
        <v>122.08257211550242</v>
      </c>
      <c r="BU150" s="22">
        <v>86.370368433775468</v>
      </c>
      <c r="BV150" s="22">
        <v>143.49216702836117</v>
      </c>
      <c r="BW150" s="22">
        <v>111.51723991905985</v>
      </c>
      <c r="BX150" s="22">
        <v>132.81306460332479</v>
      </c>
      <c r="BY150" s="22">
        <v>123.91172412125263</v>
      </c>
      <c r="BZ150" s="22">
        <v>137.03249603873803</v>
      </c>
      <c r="CA150" s="22">
        <v>127.75450280613228</v>
      </c>
      <c r="CB150" s="22">
        <v>117.45090856847202</v>
      </c>
      <c r="CC150" s="22">
        <v>142.51909542303207</v>
      </c>
      <c r="CD150" s="22">
        <v>111.71029989645697</v>
      </c>
      <c r="CE150" s="22">
        <v>129.302186844917</v>
      </c>
      <c r="CF150" s="22">
        <v>126.27025658176478</v>
      </c>
      <c r="CG150" s="22">
        <v>89.54951811549401</v>
      </c>
      <c r="CH150" s="22">
        <v>136.99537256426888</v>
      </c>
      <c r="CI150" s="22">
        <v>120.90454917165761</v>
      </c>
      <c r="CJ150" s="22">
        <v>134.29818220906668</v>
      </c>
      <c r="CK150" s="22">
        <v>137.41562192979666</v>
      </c>
      <c r="CL150" s="22">
        <v>146.96086031748226</v>
      </c>
      <c r="CM150" s="22">
        <v>135.52513151906669</v>
      </c>
      <c r="CN150" s="22">
        <v>132.62587885444819</v>
      </c>
      <c r="CO150" s="22">
        <v>140.94370247569395</v>
      </c>
      <c r="CP150" s="22">
        <v>107.92751149051006</v>
      </c>
      <c r="CQ150" s="22">
        <v>130.63959768665623</v>
      </c>
      <c r="CR150" s="299">
        <v>118.14954807536949</v>
      </c>
      <c r="CS150" s="299">
        <v>116.99570404874143</v>
      </c>
      <c r="CT150" s="364">
        <v>143.96048139223274</v>
      </c>
      <c r="CU150" s="364">
        <v>139.82484956954232</v>
      </c>
      <c r="CV150" s="364">
        <v>157.21533570967557</v>
      </c>
      <c r="CW150" s="364">
        <v>134.8419259559937</v>
      </c>
      <c r="CX150" s="364">
        <v>157.79132710939439</v>
      </c>
      <c r="CY150" s="364">
        <v>150.09101641684109</v>
      </c>
      <c r="CZ150" s="364">
        <v>145.29453768264705</v>
      </c>
      <c r="DA150" s="364">
        <v>145.78179739114898</v>
      </c>
      <c r="DB150" s="364">
        <v>119.16013755872595</v>
      </c>
      <c r="DC150" s="364">
        <v>144.430992886594</v>
      </c>
      <c r="DD150" s="364">
        <v>127.41789644108101</v>
      </c>
      <c r="DE150" s="364">
        <v>114.603786864092</v>
      </c>
      <c r="DF150" s="364">
        <v>160.54083395413403</v>
      </c>
      <c r="DG150" s="364">
        <v>131.36265929031106</v>
      </c>
      <c r="DH150" s="364">
        <v>169.18927677325601</v>
      </c>
      <c r="DI150" s="364">
        <v>146.812726956505</v>
      </c>
      <c r="DJ150" s="364">
        <v>159.91786726601606</v>
      </c>
      <c r="DK150" s="364">
        <v>166.12788746676796</v>
      </c>
      <c r="DL150" s="364">
        <v>134.755121782446</v>
      </c>
      <c r="DM150" s="364">
        <v>165.59160634375604</v>
      </c>
      <c r="DN150" s="364">
        <v>115.97281170633596</v>
      </c>
      <c r="DO150" s="364">
        <v>146.12261996436905</v>
      </c>
      <c r="DP150" s="364">
        <v>138.87687229723699</v>
      </c>
      <c r="DQ150" s="364">
        <v>101.71349779150799</v>
      </c>
      <c r="DR150" s="364">
        <v>158.38028291441199</v>
      </c>
      <c r="DS150" s="364">
        <v>154.57998233976201</v>
      </c>
      <c r="DT150" s="364">
        <v>164.06535076130098</v>
      </c>
      <c r="DU150" s="364">
        <v>162.61431235086405</v>
      </c>
      <c r="DV150" s="364">
        <v>176.57530153453104</v>
      </c>
      <c r="DW150" s="364">
        <v>163.43818427353096</v>
      </c>
      <c r="DX150" s="364">
        <v>150.15995849654195</v>
      </c>
      <c r="DY150" s="364">
        <v>164.20105871122809</v>
      </c>
      <c r="DZ150" s="364">
        <v>144.16392849083383</v>
      </c>
      <c r="EA150" s="364">
        <v>203.52247588599843</v>
      </c>
      <c r="EB150" s="364">
        <v>166.23989902314503</v>
      </c>
      <c r="EC150" s="364">
        <v>118.13220889327602</v>
      </c>
      <c r="ED150" s="364">
        <v>121.78369489023498</v>
      </c>
      <c r="EE150" s="364">
        <v>160.32931266095605</v>
      </c>
      <c r="EF150" s="364">
        <v>185.95030619606229</v>
      </c>
      <c r="EG150" s="364">
        <v>171.66111833968301</v>
      </c>
      <c r="EH150" s="364">
        <v>178.74446481723942</v>
      </c>
      <c r="EI150" s="364">
        <v>193.41807940306819</v>
      </c>
      <c r="EJ150" s="364">
        <v>177.11404916321197</v>
      </c>
      <c r="EK150" s="364">
        <v>202.61591884289089</v>
      </c>
      <c r="EL150" s="364">
        <v>156.89557980757166</v>
      </c>
      <c r="EM150" s="364">
        <v>183.17673931725901</v>
      </c>
      <c r="EN150" s="364">
        <v>175.20323229856558</v>
      </c>
      <c r="EO150" s="364">
        <v>172.26939079648938</v>
      </c>
      <c r="EP150" s="364">
        <v>174.89804161556501</v>
      </c>
      <c r="EQ150" s="364">
        <v>214.90421126361358</v>
      </c>
      <c r="ER150" s="364">
        <v>262.55673674975907</v>
      </c>
      <c r="ES150" s="364">
        <v>267.91633330613348</v>
      </c>
      <c r="ET150" s="364">
        <v>263.91800086484648</v>
      </c>
      <c r="EU150" s="364">
        <v>247.34540173725401</v>
      </c>
      <c r="EV150" s="364">
        <v>260.67058001721205</v>
      </c>
      <c r="EW150" s="364">
        <v>262.87189832573279</v>
      </c>
      <c r="EX150" s="364">
        <v>212.53731765408864</v>
      </c>
      <c r="EY150" s="364">
        <v>234.27207882045948</v>
      </c>
      <c r="EZ150" s="364">
        <v>225.08279692063215</v>
      </c>
      <c r="FA150" s="364">
        <v>196.49853399867953</v>
      </c>
      <c r="FB150" s="364">
        <v>238.38466260723177</v>
      </c>
      <c r="FC150" s="364">
        <v>224.69334832148277</v>
      </c>
      <c r="FD150" s="364">
        <v>267.03456046854285</v>
      </c>
      <c r="FE150" s="364">
        <v>244.87889601000001</v>
      </c>
      <c r="FF150" s="364">
        <v>261.1944318303739</v>
      </c>
      <c r="FG150" s="364">
        <v>264.58953598539603</v>
      </c>
      <c r="FH150" s="364">
        <v>264.91663345799969</v>
      </c>
      <c r="FI150" s="410"/>
      <c r="FJ150" s="22">
        <v>1383.4676870298404</v>
      </c>
      <c r="FK150" s="22">
        <v>1425.136330744044</v>
      </c>
      <c r="FL150" s="22">
        <v>1277.7099448901565</v>
      </c>
      <c r="FM150" s="22">
        <v>1455.9920529180199</v>
      </c>
      <c r="FN150" s="22">
        <v>1408.1844560854295</v>
      </c>
      <c r="FO150" s="22">
        <v>1485.9566257990246</v>
      </c>
      <c r="FP150" s="22">
        <v>1540.0561829159062</v>
      </c>
      <c r="FQ150" s="309">
        <v>1673.5376537969066</v>
      </c>
      <c r="FR150" s="364">
        <v>1738.4150948090701</v>
      </c>
      <c r="FS150" s="364">
        <v>1882.2912058477484</v>
      </c>
      <c r="FT150" s="364">
        <v>2016.0613713545986</v>
      </c>
      <c r="FU150" s="364">
        <v>2749.3632234497195</v>
      </c>
      <c r="FV150" s="364">
        <f>'EDE''s'!C150</f>
        <v>2187.273399600339</v>
      </c>
      <c r="FW150" s="414"/>
      <c r="FX150" s="414"/>
      <c r="FY150" s="414"/>
      <c r="FZ150" s="414"/>
      <c r="GA150" s="414"/>
      <c r="GB150" s="414"/>
      <c r="GC150" s="414"/>
      <c r="GD150" s="414"/>
    </row>
    <row r="151" spans="1:186" ht="14.4" x14ac:dyDescent="0.3">
      <c r="A151" s="46"/>
      <c r="B151" s="24"/>
      <c r="C151" s="281"/>
      <c r="D151" s="281"/>
      <c r="E151" s="293" t="s">
        <v>357</v>
      </c>
      <c r="F151" s="281"/>
      <c r="G151" s="281"/>
      <c r="H151" s="281"/>
      <c r="I151" s="293" t="s">
        <v>357</v>
      </c>
      <c r="J151" s="281"/>
      <c r="K151" s="41">
        <v>0</v>
      </c>
      <c r="CR151" s="294"/>
      <c r="CS151" s="294"/>
      <c r="CT151" s="332"/>
      <c r="CU151" s="332"/>
      <c r="CV151" s="332"/>
      <c r="CW151" s="332"/>
      <c r="CX151" s="332"/>
      <c r="CY151" s="332"/>
      <c r="CZ151" s="332"/>
      <c r="DA151" s="332"/>
      <c r="DB151" s="332"/>
      <c r="DC151" s="332"/>
      <c r="DD151" s="332"/>
      <c r="DE151" s="332"/>
      <c r="DF151" s="332"/>
      <c r="DG151" s="332"/>
      <c r="DH151" s="332"/>
      <c r="DI151" s="332"/>
      <c r="DJ151" s="332"/>
      <c r="DK151" s="332"/>
      <c r="DL151" s="332"/>
      <c r="DM151" s="332"/>
      <c r="DN151" s="332"/>
      <c r="DO151" s="332"/>
      <c r="DP151" s="332"/>
      <c r="DQ151" s="332"/>
      <c r="DR151" s="332"/>
      <c r="DS151" s="332"/>
      <c r="DT151" s="332"/>
      <c r="DU151" s="332"/>
      <c r="DV151" s="332"/>
      <c r="DW151" s="332"/>
      <c r="DX151" s="332"/>
      <c r="DY151" s="332"/>
      <c r="DZ151" s="332"/>
      <c r="EA151" s="332"/>
      <c r="EB151" s="332"/>
      <c r="EC151" s="332"/>
      <c r="ED151" s="332"/>
      <c r="EE151" s="332"/>
      <c r="EF151" s="332"/>
      <c r="EG151" s="332"/>
      <c r="EH151" s="332"/>
      <c r="EI151" s="332"/>
      <c r="EJ151" s="332"/>
      <c r="EK151" s="332"/>
      <c r="EL151" s="332"/>
      <c r="EM151" s="332"/>
      <c r="EN151" s="332"/>
      <c r="EO151" s="332"/>
      <c r="EP151" s="421"/>
      <c r="EQ151" s="421"/>
      <c r="ER151" s="421"/>
      <c r="ES151" s="421"/>
      <c r="ET151" s="421"/>
      <c r="EU151" s="421"/>
      <c r="EV151" s="421"/>
      <c r="EW151" s="421"/>
      <c r="EX151" s="421"/>
      <c r="EY151" s="421"/>
      <c r="EZ151" s="421"/>
      <c r="FA151" s="421"/>
      <c r="FB151" s="421"/>
      <c r="FC151" s="421"/>
      <c r="FD151" s="421"/>
      <c r="FE151" s="421"/>
      <c r="FF151" s="421"/>
      <c r="FG151" s="421"/>
      <c r="FH151" s="421"/>
      <c r="FI151" s="410"/>
      <c r="FJ151" s="429"/>
      <c r="FK151" s="429"/>
      <c r="FL151" s="429"/>
      <c r="FM151" s="429"/>
      <c r="FN151" s="429"/>
      <c r="FO151" s="429"/>
      <c r="FP151" s="429"/>
      <c r="FQ151" s="429"/>
      <c r="FR151" s="429"/>
      <c r="FS151" s="429"/>
      <c r="FT151" s="429"/>
      <c r="FU151" s="425"/>
      <c r="FV151" s="425"/>
      <c r="FW151" s="414"/>
      <c r="FX151" s="414"/>
      <c r="FY151" s="414"/>
      <c r="FZ151" s="414"/>
      <c r="GA151" s="414"/>
      <c r="GB151" s="414"/>
      <c r="GC151" s="414"/>
      <c r="GD151" s="414"/>
    </row>
    <row r="152" spans="1:186" ht="13.8" x14ac:dyDescent="0.3">
      <c r="A152" s="46"/>
      <c r="B152" s="42" t="s">
        <v>48</v>
      </c>
      <c r="C152" s="289">
        <v>0.34034708160276433</v>
      </c>
      <c r="D152" s="289">
        <v>0.33241344972183723</v>
      </c>
      <c r="E152" s="286">
        <v>0.79336318809271056</v>
      </c>
      <c r="F152" s="289">
        <v>2.3866759565733427E-2</v>
      </c>
      <c r="G152" s="287"/>
      <c r="H152" s="289">
        <v>0.27163246258735901</v>
      </c>
      <c r="I152" s="286">
        <v>6.0780987134478215</v>
      </c>
      <c r="J152" s="289">
        <v>0.22376186761893599</v>
      </c>
      <c r="K152" s="41">
        <v>0</v>
      </c>
      <c r="L152" s="29">
        <v>0.38176422755434247</v>
      </c>
      <c r="M152" s="29">
        <v>0.3120548517609697</v>
      </c>
      <c r="N152" s="29">
        <v>0.39478108821635383</v>
      </c>
      <c r="O152" s="29">
        <v>0.36905293306005782</v>
      </c>
      <c r="P152" s="29">
        <v>0.35727381698662286</v>
      </c>
      <c r="Q152" s="29">
        <v>0.35804612238386779</v>
      </c>
      <c r="R152" s="29">
        <v>0.37893114841119568</v>
      </c>
      <c r="S152" s="29">
        <v>0.3587072321368619</v>
      </c>
      <c r="T152" s="29">
        <v>0.33957849012211244</v>
      </c>
      <c r="U152" s="29">
        <v>0.37802872904148238</v>
      </c>
      <c r="V152" s="29">
        <v>0.33115592059933696</v>
      </c>
      <c r="W152" s="29">
        <v>0.3814071116743209</v>
      </c>
      <c r="X152" s="29">
        <v>0.36271789331485343</v>
      </c>
      <c r="Y152" s="29">
        <v>0.32413155080368861</v>
      </c>
      <c r="Z152" s="29">
        <v>0.38717674127933566</v>
      </c>
      <c r="AA152" s="29">
        <v>0.35128540527832053</v>
      </c>
      <c r="AB152" s="29">
        <v>0.37893421864525223</v>
      </c>
      <c r="AC152" s="29">
        <v>0.33779838538065127</v>
      </c>
      <c r="AD152" s="29">
        <v>0.36388457008066971</v>
      </c>
      <c r="AE152" s="29">
        <v>0.37072001252863973</v>
      </c>
      <c r="AF152" s="29">
        <v>0.31873070217686317</v>
      </c>
      <c r="AG152" s="29">
        <v>0.36907508082863816</v>
      </c>
      <c r="AH152" s="29">
        <v>0.28605709498954635</v>
      </c>
      <c r="AI152" s="29">
        <v>0.36377622092514544</v>
      </c>
      <c r="AJ152" s="29">
        <v>0.36045845049374947</v>
      </c>
      <c r="AK152" s="29">
        <v>0.28524756790593064</v>
      </c>
      <c r="AL152" s="29">
        <v>0.36849628146459901</v>
      </c>
      <c r="AM152" s="29">
        <v>0.33548995879216392</v>
      </c>
      <c r="AN152" s="29">
        <v>0.35790146164061315</v>
      </c>
      <c r="AO152" s="29">
        <v>0.34013443189829484</v>
      </c>
      <c r="AP152" s="29">
        <v>0.33627892413125859</v>
      </c>
      <c r="AQ152" s="29">
        <v>0.34399243529058265</v>
      </c>
      <c r="AR152" s="29">
        <v>0.30987226171054394</v>
      </c>
      <c r="AS152" s="29">
        <v>0.31804086969361733</v>
      </c>
      <c r="AT152" s="29">
        <v>0.28692572494411428</v>
      </c>
      <c r="AU152" s="29">
        <v>0.29927823868741227</v>
      </c>
      <c r="AV152" s="29">
        <v>0.34472010847562934</v>
      </c>
      <c r="AW152" s="29">
        <v>0.32727443349311069</v>
      </c>
      <c r="AX152" s="29">
        <v>0.35936223074217438</v>
      </c>
      <c r="AY152" s="29">
        <v>0.35992507653060546</v>
      </c>
      <c r="AZ152" s="29">
        <v>0.42325416876810107</v>
      </c>
      <c r="BA152" s="29">
        <v>0.35421103857172898</v>
      </c>
      <c r="BB152" s="29">
        <v>0.36506656749129812</v>
      </c>
      <c r="BC152" s="29">
        <v>0.34405936437675178</v>
      </c>
      <c r="BD152" s="29">
        <v>0.35143963061872024</v>
      </c>
      <c r="BE152" s="29">
        <v>0.34450672808001132</v>
      </c>
      <c r="BF152" s="29">
        <v>0.31571373695583849</v>
      </c>
      <c r="BG152" s="29">
        <v>0.36586736004416009</v>
      </c>
      <c r="BH152" s="29">
        <v>0.35235327309282261</v>
      </c>
      <c r="BI152" s="29">
        <v>0.30539259742439467</v>
      </c>
      <c r="BJ152" s="29">
        <v>0.3620312145781629</v>
      </c>
      <c r="BK152" s="29">
        <v>0.33877205464140187</v>
      </c>
      <c r="BL152" s="29">
        <v>0.34672697475995035</v>
      </c>
      <c r="BM152" s="29">
        <v>0.32494025632711304</v>
      </c>
      <c r="BN152" s="29">
        <v>0.34389256549874475</v>
      </c>
      <c r="BO152" s="29">
        <v>0.3325366061431555</v>
      </c>
      <c r="BP152" s="29">
        <v>0.32212538305792437</v>
      </c>
      <c r="BQ152" s="29">
        <v>0.32760024088326462</v>
      </c>
      <c r="BR152" s="29">
        <v>0.30003330036940379</v>
      </c>
      <c r="BS152" s="29">
        <v>0.32064561843045836</v>
      </c>
      <c r="BT152" s="29">
        <v>0.32498916572851588</v>
      </c>
      <c r="BU152" s="29">
        <v>0.31617695304135868</v>
      </c>
      <c r="BV152" s="29">
        <v>0.36778184829415139</v>
      </c>
      <c r="BW152" s="29">
        <v>0.31006730288738193</v>
      </c>
      <c r="BX152" s="29">
        <v>0.33928602776064842</v>
      </c>
      <c r="BY152" s="29">
        <v>0.31653480231264713</v>
      </c>
      <c r="BZ152" s="29">
        <v>0.33069005638995635</v>
      </c>
      <c r="CA152" s="29">
        <v>0.31194067625665589</v>
      </c>
      <c r="CB152" s="29">
        <v>0.29344398550548151</v>
      </c>
      <c r="CC152" s="29">
        <v>0.34511642376024387</v>
      </c>
      <c r="CD152" s="29">
        <v>0.26910824283015666</v>
      </c>
      <c r="CE152" s="29">
        <v>0.32001430263825398</v>
      </c>
      <c r="CF152" s="29">
        <v>0.32601639628803675</v>
      </c>
      <c r="CG152" s="29">
        <v>0.2575878117851958</v>
      </c>
      <c r="CH152" s="29">
        <v>0.35053193485325729</v>
      </c>
      <c r="CI152" s="29">
        <v>0.31941259632485314</v>
      </c>
      <c r="CJ152" s="29">
        <v>0.32457310216132929</v>
      </c>
      <c r="CK152" s="29">
        <v>0.32317286954735258</v>
      </c>
      <c r="CL152" s="29">
        <v>0.33755732417456719</v>
      </c>
      <c r="CM152" s="29">
        <v>0.31075044393750612</v>
      </c>
      <c r="CN152" s="29">
        <v>0.29470987438672358</v>
      </c>
      <c r="CO152" s="29">
        <v>0.31784982293911368</v>
      </c>
      <c r="CP152" s="29">
        <v>0.2486017658907054</v>
      </c>
      <c r="CQ152" s="29">
        <v>0.31564454791915042</v>
      </c>
      <c r="CR152" s="300">
        <v>0.3047581918007507</v>
      </c>
      <c r="CS152" s="300">
        <v>0.2860142897474533</v>
      </c>
      <c r="CT152" s="365">
        <v>0.3456122887314414</v>
      </c>
      <c r="CU152" s="365">
        <v>0.31200548173322035</v>
      </c>
      <c r="CV152" s="365">
        <v>0.3555530289467011</v>
      </c>
      <c r="CW152" s="365">
        <v>0.31138660251309358</v>
      </c>
      <c r="CX152" s="365">
        <v>0.33748816703794032</v>
      </c>
      <c r="CY152" s="365">
        <v>0.31736478564789783</v>
      </c>
      <c r="CZ152" s="365">
        <v>0.30678808169415356</v>
      </c>
      <c r="DA152" s="365">
        <v>0.30825571493009413</v>
      </c>
      <c r="DB152" s="365">
        <v>0.25650296386002047</v>
      </c>
      <c r="DC152" s="365">
        <v>0.32888426958972466</v>
      </c>
      <c r="DD152" s="365">
        <v>0.28214599425498055</v>
      </c>
      <c r="DE152" s="365">
        <v>0.27767688558444659</v>
      </c>
      <c r="DF152" s="365">
        <v>0.34405493864724479</v>
      </c>
      <c r="DG152" s="365">
        <v>0.28217911591885109</v>
      </c>
      <c r="DH152" s="365">
        <v>0.35393636775297199</v>
      </c>
      <c r="DI152" s="365">
        <v>0.29778787724787853</v>
      </c>
      <c r="DJ152" s="365">
        <v>0.31978668736993526</v>
      </c>
      <c r="DK152" s="365">
        <v>0.31541628342373124</v>
      </c>
      <c r="DL152" s="365">
        <v>0.26487782928234394</v>
      </c>
      <c r="DM152" s="365">
        <v>0.31759410030497076</v>
      </c>
      <c r="DN152" s="365">
        <v>0.23140177284959554</v>
      </c>
      <c r="DO152" s="365">
        <v>0.28515509785502624</v>
      </c>
      <c r="DP152" s="365">
        <v>0.28518674655783249</v>
      </c>
      <c r="DQ152" s="365">
        <v>0.20784012384910369</v>
      </c>
      <c r="DR152" s="365">
        <v>0.35340407044935712</v>
      </c>
      <c r="DS152" s="365">
        <v>0.30111931278327164</v>
      </c>
      <c r="DT152" s="365">
        <v>0.29985053918876647</v>
      </c>
      <c r="DU152" s="365">
        <v>0.28938029344491012</v>
      </c>
      <c r="DV152" s="365">
        <v>0.30350307278054606</v>
      </c>
      <c r="DW152" s="365">
        <v>0.27908812351872841</v>
      </c>
      <c r="DX152" s="365">
        <v>0.24780135265513081</v>
      </c>
      <c r="DY152" s="365">
        <v>0.28586686938987538</v>
      </c>
      <c r="DZ152" s="365">
        <v>0.24360689765519081</v>
      </c>
      <c r="EA152" s="365">
        <v>0.30071213897618582</v>
      </c>
      <c r="EB152" s="365">
        <v>0.26972647833340735</v>
      </c>
      <c r="EC152" s="365">
        <v>0.21113900718624742</v>
      </c>
      <c r="ED152" s="365">
        <v>0.2782076229802935</v>
      </c>
      <c r="EE152" s="365">
        <v>0.27232775450591745</v>
      </c>
      <c r="EF152" s="365">
        <v>0.31296756699569389</v>
      </c>
      <c r="EG152" s="365">
        <v>0.27298862636378574</v>
      </c>
      <c r="EH152" s="365">
        <v>0.28958589933509726</v>
      </c>
      <c r="EI152" s="365">
        <v>0.28122218200222543</v>
      </c>
      <c r="EJ152" s="365">
        <v>0.24717617219537877</v>
      </c>
      <c r="EK152" s="365">
        <v>0.29604816204533452</v>
      </c>
      <c r="EL152" s="365">
        <v>0.22323355134426412</v>
      </c>
      <c r="EM152" s="365">
        <v>0.27360631251123446</v>
      </c>
      <c r="EN152" s="365">
        <v>0.27369991243869879</v>
      </c>
      <c r="EO152" s="365">
        <v>0.27858614106791091</v>
      </c>
      <c r="EP152" s="365">
        <v>0.28020001315438225</v>
      </c>
      <c r="EQ152" s="365">
        <v>0.34221916010331604</v>
      </c>
      <c r="ER152" s="365">
        <v>0.40378826376392768</v>
      </c>
      <c r="ES152" s="365">
        <v>0.37541964656633281</v>
      </c>
      <c r="ET152" s="365">
        <v>0.34390683723071447</v>
      </c>
      <c r="EU152" s="365">
        <v>0.33427332880276961</v>
      </c>
      <c r="EV152" s="365">
        <v>0.3368794296575095</v>
      </c>
      <c r="EW152" s="365">
        <v>0.35427185079955359</v>
      </c>
      <c r="EX152" s="365">
        <v>0.27873905227910295</v>
      </c>
      <c r="EY152" s="365">
        <v>0.3464790309557827</v>
      </c>
      <c r="EZ152" s="365">
        <v>0.33439901633776131</v>
      </c>
      <c r="FA152" s="365">
        <v>0.2919579766593578</v>
      </c>
      <c r="FB152" s="365">
        <v>0.3609418062608285</v>
      </c>
      <c r="FC152" s="365">
        <v>0.33382871592956481</v>
      </c>
      <c r="FD152" s="365">
        <v>0.37898781955914224</v>
      </c>
      <c r="FE152" s="365">
        <v>0.32411043278450213</v>
      </c>
      <c r="FF152" s="365">
        <v>0.35853759361735843</v>
      </c>
      <c r="FG152" s="365">
        <v>0.34066632129489044</v>
      </c>
      <c r="FH152" s="365">
        <v>0.3303393313867235</v>
      </c>
      <c r="FI152" s="410"/>
      <c r="FJ152" s="29">
        <v>0.36231376917543573</v>
      </c>
      <c r="FK152" s="29">
        <v>0.35200949085965294</v>
      </c>
      <c r="FL152" s="29">
        <v>0.32893904038945321</v>
      </c>
      <c r="FM152" s="29">
        <v>0.35539454554703331</v>
      </c>
      <c r="FN152" s="29">
        <v>0.33146845535632946</v>
      </c>
      <c r="FO152" s="29">
        <v>0.32065974711543943</v>
      </c>
      <c r="FP152" s="29">
        <v>0.31131568111979374</v>
      </c>
      <c r="FQ152" s="310">
        <v>0.31502243680681674</v>
      </c>
      <c r="FR152" s="365">
        <v>0.29852661237441402</v>
      </c>
      <c r="FS152" s="365">
        <v>0.28410110916352821</v>
      </c>
      <c r="FT152" s="365">
        <v>0.27001519350327891</v>
      </c>
      <c r="FU152" s="365">
        <v>0.33125524243804999</v>
      </c>
      <c r="FV152" s="365">
        <f>'EDE''s'!C152</f>
        <v>0.34034708160276433</v>
      </c>
      <c r="FW152" s="414"/>
      <c r="FX152" s="414"/>
      <c r="FY152" s="414"/>
      <c r="FZ152" s="414"/>
      <c r="GA152" s="414"/>
      <c r="GB152" s="414"/>
      <c r="GC152" s="414"/>
      <c r="GD152" s="414"/>
    </row>
    <row r="153" spans="1:186" ht="13.8" x14ac:dyDescent="0.3">
      <c r="A153" s="46"/>
      <c r="B153" s="21" t="s">
        <v>18</v>
      </c>
      <c r="C153" s="285">
        <v>0.22704117568400473</v>
      </c>
      <c r="D153" s="285">
        <v>0.23139190575560364</v>
      </c>
      <c r="E153" s="288">
        <v>-0.43507300715989183</v>
      </c>
      <c r="F153" s="285">
        <v>-1.8802429831725243E-2</v>
      </c>
      <c r="G153" s="284"/>
      <c r="H153" s="285">
        <v>0.21516154160227566</v>
      </c>
      <c r="I153" s="288">
        <v>1.6230364153327987</v>
      </c>
      <c r="J153" s="285">
        <v>7.5433388478549204E-2</v>
      </c>
      <c r="K153" s="41">
        <v>0</v>
      </c>
      <c r="L153" s="23">
        <v>0.31958318643005451</v>
      </c>
      <c r="M153" s="23">
        <v>0.24763435100874839</v>
      </c>
      <c r="N153" s="23">
        <v>0.36436082813013476</v>
      </c>
      <c r="O153" s="23">
        <v>0.32989708686772667</v>
      </c>
      <c r="P153" s="23">
        <v>0.28968828314728057</v>
      </c>
      <c r="Q153" s="23">
        <v>0.31032799665210326</v>
      </c>
      <c r="R153" s="23">
        <v>0.34282586702038215</v>
      </c>
      <c r="S153" s="23">
        <v>0.29910825513758321</v>
      </c>
      <c r="T153" s="23">
        <v>0.27827300418320322</v>
      </c>
      <c r="U153" s="23">
        <v>0.34647372562562889</v>
      </c>
      <c r="V153" s="23">
        <v>0.25140721889983902</v>
      </c>
      <c r="W153" s="23">
        <v>0.33760793977025538</v>
      </c>
      <c r="X153" s="23">
        <v>0.31177650774119942</v>
      </c>
      <c r="Y153" s="23">
        <v>0.27008037844994165</v>
      </c>
      <c r="Z153" s="23">
        <v>0.37271183050688178</v>
      </c>
      <c r="AA153" s="23">
        <v>0.3007179574178388</v>
      </c>
      <c r="AB153" s="23">
        <v>0.36522129275395587</v>
      </c>
      <c r="AC153" s="23">
        <v>0.3134494335769798</v>
      </c>
      <c r="AD153" s="23">
        <v>0.35605770553860694</v>
      </c>
      <c r="AE153" s="23">
        <v>0.34506773780842331</v>
      </c>
      <c r="AF153" s="23">
        <v>0.29176853985184764</v>
      </c>
      <c r="AG153" s="23">
        <v>0.35419502071902814</v>
      </c>
      <c r="AH153" s="23">
        <v>0.23392868389458077</v>
      </c>
      <c r="AI153" s="23">
        <v>0.33861785372633185</v>
      </c>
      <c r="AJ153" s="23">
        <v>0.35043121640168107</v>
      </c>
      <c r="AK153" s="23">
        <v>0.27019843941589966</v>
      </c>
      <c r="AL153" s="23">
        <v>0.37138939259976006</v>
      </c>
      <c r="AM153" s="23">
        <v>0.36567176489040037</v>
      </c>
      <c r="AN153" s="23">
        <v>0.35588274462130021</v>
      </c>
      <c r="AO153" s="23">
        <v>0.35472266708137695</v>
      </c>
      <c r="AP153" s="23">
        <v>0.35746461144044978</v>
      </c>
      <c r="AQ153" s="23">
        <v>0.3483851208092536</v>
      </c>
      <c r="AR153" s="23">
        <v>0.29837942818481628</v>
      </c>
      <c r="AS153" s="23">
        <v>0.29596124218556019</v>
      </c>
      <c r="AT153" s="23">
        <v>0.27479814361771826</v>
      </c>
      <c r="AU153" s="23">
        <v>0.30005363540173491</v>
      </c>
      <c r="AV153" s="23">
        <v>0.35606014079190856</v>
      </c>
      <c r="AW153" s="23">
        <v>0.33522017016133704</v>
      </c>
      <c r="AX153" s="23">
        <v>0.38633535245924089</v>
      </c>
      <c r="AY153" s="23">
        <v>0.38745543547208133</v>
      </c>
      <c r="AZ153" s="23">
        <v>0.46448762523957243</v>
      </c>
      <c r="BA153" s="23">
        <v>0.36652278127953042</v>
      </c>
      <c r="BB153" s="23">
        <v>0.39754727697815218</v>
      </c>
      <c r="BC153" s="23">
        <v>0.37270365789787152</v>
      </c>
      <c r="BD153" s="23">
        <v>0.37273444818950768</v>
      </c>
      <c r="BE153" s="23">
        <v>0.37748157914030228</v>
      </c>
      <c r="BF153" s="23">
        <v>0.3312039236912675</v>
      </c>
      <c r="BG153" s="23">
        <v>0.44891790352906669</v>
      </c>
      <c r="BH153" s="23">
        <v>0.35847531136556549</v>
      </c>
      <c r="BI153" s="23">
        <v>0.31059029938627203</v>
      </c>
      <c r="BJ153" s="23">
        <v>0.39185693988339226</v>
      </c>
      <c r="BK153" s="23">
        <v>0.36552769927100143</v>
      </c>
      <c r="BL153" s="23">
        <v>0.36702752953184203</v>
      </c>
      <c r="BM153" s="23">
        <v>0.34261306023080534</v>
      </c>
      <c r="BN153" s="23">
        <v>0.37299361171560569</v>
      </c>
      <c r="BO153" s="23">
        <v>0.36318985774352669</v>
      </c>
      <c r="BP153" s="23">
        <v>0.3205829195805035</v>
      </c>
      <c r="BQ153" s="23">
        <v>0.35909559358986565</v>
      </c>
      <c r="BR153" s="23">
        <v>0.31179487102892034</v>
      </c>
      <c r="BS153" s="23">
        <v>0.32550091892612876</v>
      </c>
      <c r="BT153" s="23">
        <v>0.30778427799519881</v>
      </c>
      <c r="BU153" s="23">
        <v>0.27405271418990995</v>
      </c>
      <c r="BV153" s="23">
        <v>0.379701122941006</v>
      </c>
      <c r="BW153" s="23">
        <v>0.33280845049132013</v>
      </c>
      <c r="BX153" s="23">
        <v>0.32541063081381377</v>
      </c>
      <c r="BY153" s="23">
        <v>0.32982269630693151</v>
      </c>
      <c r="BZ153" s="23">
        <v>0.34703045839555552</v>
      </c>
      <c r="CA153" s="23">
        <v>0.31910831217957847</v>
      </c>
      <c r="CB153" s="23">
        <v>0.27297041578947362</v>
      </c>
      <c r="CC153" s="23">
        <v>0.34262280171913723</v>
      </c>
      <c r="CD153" s="23">
        <v>0.25394721199696041</v>
      </c>
      <c r="CE153" s="23">
        <v>0.31131512381455562</v>
      </c>
      <c r="CF153" s="23">
        <v>0.31484242162222248</v>
      </c>
      <c r="CG153" s="23">
        <v>0.24299328209659432</v>
      </c>
      <c r="CH153" s="23">
        <v>0.34237814779270642</v>
      </c>
      <c r="CI153" s="23">
        <v>0.33004324726837331</v>
      </c>
      <c r="CJ153" s="23">
        <v>0.3231106569385841</v>
      </c>
      <c r="CK153" s="23">
        <v>0.30982596964206055</v>
      </c>
      <c r="CL153" s="23">
        <v>0.35187888489959041</v>
      </c>
      <c r="CM153" s="23">
        <v>0.31138192529207093</v>
      </c>
      <c r="CN153" s="23">
        <v>0.27486719077280297</v>
      </c>
      <c r="CO153" s="23">
        <v>0.31664694604273841</v>
      </c>
      <c r="CP153" s="23">
        <v>0.23295965166153243</v>
      </c>
      <c r="CQ153" s="23">
        <v>0.31002013565915715</v>
      </c>
      <c r="CR153" s="297">
        <v>0.28880190097251701</v>
      </c>
      <c r="CS153" s="297">
        <v>0.25353789398440113</v>
      </c>
      <c r="CT153" s="361">
        <v>0.34716202491822107</v>
      </c>
      <c r="CU153" s="361">
        <v>0.29164464124887424</v>
      </c>
      <c r="CV153" s="361">
        <v>0.3343853491744011</v>
      </c>
      <c r="CW153" s="361">
        <v>0.28634076477500192</v>
      </c>
      <c r="CX153" s="361">
        <v>0.31761696020031721</v>
      </c>
      <c r="CY153" s="361">
        <v>0.2852457378104919</v>
      </c>
      <c r="CZ153" s="361">
        <v>0.26506804596018757</v>
      </c>
      <c r="DA153" s="361">
        <v>0.27094504515616935</v>
      </c>
      <c r="DB153" s="361">
        <v>0.19380413160685858</v>
      </c>
      <c r="DC153" s="361">
        <v>0.30026160097940707</v>
      </c>
      <c r="DD153" s="361">
        <v>0.22479462850036014</v>
      </c>
      <c r="DE153" s="361">
        <v>0.23579759714035403</v>
      </c>
      <c r="DF153" s="361">
        <v>0.30727008741491341</v>
      </c>
      <c r="DG153" s="361">
        <v>0.25276761339370279</v>
      </c>
      <c r="DH153" s="361">
        <v>0.31676009276653966</v>
      </c>
      <c r="DI153" s="361">
        <v>0.25491855577077255</v>
      </c>
      <c r="DJ153" s="361">
        <v>0.28007698839932144</v>
      </c>
      <c r="DK153" s="361">
        <v>0.25994948334809947</v>
      </c>
      <c r="DL153" s="361">
        <v>0.20280297690185095</v>
      </c>
      <c r="DM153" s="361">
        <v>0.27770905353790326</v>
      </c>
      <c r="DN153" s="361">
        <v>0.18275585760235866</v>
      </c>
      <c r="DO153" s="361">
        <v>0.25403749493671973</v>
      </c>
      <c r="DP153" s="361">
        <v>0.22191982481231692</v>
      </c>
      <c r="DQ153" s="361">
        <v>0.13018024640746767</v>
      </c>
      <c r="DR153" s="361">
        <v>0.31452514764860884</v>
      </c>
      <c r="DS153" s="361">
        <v>0.27250299399319072</v>
      </c>
      <c r="DT153" s="361">
        <v>0.24845876311552764</v>
      </c>
      <c r="DU153" s="361">
        <v>0.24329290759446565</v>
      </c>
      <c r="DV153" s="361">
        <v>0.26659883634538867</v>
      </c>
      <c r="DW153" s="361">
        <v>0.23043493416190991</v>
      </c>
      <c r="DX153" s="361">
        <v>0.18534690977119961</v>
      </c>
      <c r="DY153" s="361">
        <v>0.22443077895847352</v>
      </c>
      <c r="DZ153" s="361">
        <v>0.19729800984715645</v>
      </c>
      <c r="EA153" s="361">
        <v>0.2136852304051394</v>
      </c>
      <c r="EB153" s="361">
        <v>0.19951494668401296</v>
      </c>
      <c r="EC153" s="361">
        <v>0.14397552633485411</v>
      </c>
      <c r="ED153" s="361">
        <v>0.28455828072763334</v>
      </c>
      <c r="EE153" s="361">
        <v>0.22548470827336559</v>
      </c>
      <c r="EF153" s="361">
        <v>0.25465050450278109</v>
      </c>
      <c r="EG153" s="361">
        <v>0.20344473244362851</v>
      </c>
      <c r="EH153" s="361">
        <v>0.24458702882745126</v>
      </c>
      <c r="EI153" s="361">
        <v>0.21046805335163074</v>
      </c>
      <c r="EJ153" s="361">
        <v>0.15974515303454179</v>
      </c>
      <c r="EK153" s="361">
        <v>0.21273993120177973</v>
      </c>
      <c r="EL153" s="361">
        <v>0.11404228032503377</v>
      </c>
      <c r="EM153" s="361">
        <v>0.19243393786805571</v>
      </c>
      <c r="EN153" s="361">
        <v>0.17603317359034645</v>
      </c>
      <c r="EO153" s="361">
        <v>0.17739998918425304</v>
      </c>
      <c r="EP153" s="361">
        <v>0.19203220997638867</v>
      </c>
      <c r="EQ153" s="361">
        <v>0.23821658194893414</v>
      </c>
      <c r="ER153" s="361">
        <v>0.30890640292410704</v>
      </c>
      <c r="ES153" s="361">
        <v>0.26373828847191438</v>
      </c>
      <c r="ET153" s="361">
        <v>0.26017228525448022</v>
      </c>
      <c r="EU153" s="361">
        <v>0.24192391826329654</v>
      </c>
      <c r="EV153" s="361">
        <v>0.20012245534984788</v>
      </c>
      <c r="EW153" s="361">
        <v>0.25039430698376097</v>
      </c>
      <c r="EX153" s="361">
        <v>0.14545990532451916</v>
      </c>
      <c r="EY153" s="361">
        <v>0.23667218125593925</v>
      </c>
      <c r="EZ153" s="361">
        <v>0.22156031967375822</v>
      </c>
      <c r="FA153" s="361">
        <v>0.14969340271614387</v>
      </c>
      <c r="FB153" s="361">
        <v>0.25874888876769997</v>
      </c>
      <c r="FC153" s="361">
        <v>0.22999570879373588</v>
      </c>
      <c r="FD153" s="361">
        <v>0.27281921275319704</v>
      </c>
      <c r="FE153" s="361">
        <v>0.20703338914832781</v>
      </c>
      <c r="FF153" s="361">
        <v>0.26665023858290621</v>
      </c>
      <c r="FG153" s="361">
        <v>0.22790417795181017</v>
      </c>
      <c r="FH153" s="361">
        <v>0.1945612081227629</v>
      </c>
      <c r="FI153" s="410"/>
      <c r="FJ153" s="23">
        <v>0.31067445107532543</v>
      </c>
      <c r="FK153" s="23">
        <v>0.32293616247846629</v>
      </c>
      <c r="FL153" s="23">
        <v>0.32931916606402423</v>
      </c>
      <c r="FM153" s="23">
        <v>0.38425018858580684</v>
      </c>
      <c r="FN153" s="23">
        <v>0.34939587616332957</v>
      </c>
      <c r="FO153" s="23">
        <v>0.31736406308885218</v>
      </c>
      <c r="FP153" s="23">
        <v>0.30621458995435374</v>
      </c>
      <c r="FQ153" s="307">
        <v>0.28730096470608324</v>
      </c>
      <c r="FR153" s="361">
        <v>0.25478860057448321</v>
      </c>
      <c r="FS153" s="361">
        <v>0.2305194672179581</v>
      </c>
      <c r="FT153" s="361">
        <v>0.20485148263954045</v>
      </c>
      <c r="FU153" s="361">
        <v>0.22655603982278144</v>
      </c>
      <c r="FV153" s="361">
        <f>'EDE''s'!C153</f>
        <v>0.22704117568400473</v>
      </c>
      <c r="FW153" s="414"/>
      <c r="FX153" s="414"/>
      <c r="FY153" s="414"/>
      <c r="FZ153" s="414"/>
      <c r="GA153" s="414"/>
      <c r="GB153" s="414"/>
      <c r="GC153" s="414"/>
      <c r="GD153" s="414"/>
    </row>
    <row r="154" spans="1:186" ht="13.8" x14ac:dyDescent="0.3">
      <c r="A154" s="46"/>
      <c r="B154" s="21" t="s">
        <v>19</v>
      </c>
      <c r="C154" s="285">
        <v>0.2707922288086041</v>
      </c>
      <c r="D154" s="285">
        <v>0.25308913900506441</v>
      </c>
      <c r="E154" s="288">
        <v>1.7703089803539684</v>
      </c>
      <c r="F154" s="285">
        <v>6.9948042310837524E-2</v>
      </c>
      <c r="G154" s="284"/>
      <c r="H154" s="285">
        <v>0.21969869071312526</v>
      </c>
      <c r="I154" s="288">
        <v>3.3390448291939157</v>
      </c>
      <c r="J154" s="285">
        <v>0.15198291889476581</v>
      </c>
      <c r="K154" s="41">
        <v>0</v>
      </c>
      <c r="L154" s="23">
        <v>0.36547941260793837</v>
      </c>
      <c r="M154" s="23">
        <v>0.32020020539169175</v>
      </c>
      <c r="N154" s="23">
        <v>0.3654384716057098</v>
      </c>
      <c r="O154" s="23">
        <v>0.34009907598364325</v>
      </c>
      <c r="P154" s="23">
        <v>0.33914098337836207</v>
      </c>
      <c r="Q154" s="23">
        <v>0.31918023930344547</v>
      </c>
      <c r="R154" s="23">
        <v>0.34527924242248925</v>
      </c>
      <c r="S154" s="23">
        <v>0.34439778420744666</v>
      </c>
      <c r="T154" s="23">
        <v>0.32790852049126734</v>
      </c>
      <c r="U154" s="23">
        <v>0.34549462267758813</v>
      </c>
      <c r="V154" s="23">
        <v>0.30794289438254024</v>
      </c>
      <c r="W154" s="23">
        <v>0.35683269529532469</v>
      </c>
      <c r="X154" s="23">
        <v>0.34926812328810247</v>
      </c>
      <c r="Y154" s="23">
        <v>0.31287435514844125</v>
      </c>
      <c r="Z154" s="23">
        <v>0.34652091617858799</v>
      </c>
      <c r="AA154" s="23">
        <v>0.34569866016376444</v>
      </c>
      <c r="AB154" s="23">
        <v>0.35523555017309733</v>
      </c>
      <c r="AC154" s="23">
        <v>0.30886586116173192</v>
      </c>
      <c r="AD154" s="23">
        <v>0.33889876314246359</v>
      </c>
      <c r="AE154" s="23">
        <v>0.34714090667833103</v>
      </c>
      <c r="AF154" s="23">
        <v>0.30513329051992927</v>
      </c>
      <c r="AG154" s="23">
        <v>0.34821078860749183</v>
      </c>
      <c r="AH154" s="23">
        <v>0.29041234840463925</v>
      </c>
      <c r="AI154" s="23">
        <v>0.37242020791151687</v>
      </c>
      <c r="AJ154" s="23">
        <v>0.35112908417578209</v>
      </c>
      <c r="AK154" s="23">
        <v>0.28273327079410598</v>
      </c>
      <c r="AL154" s="23">
        <v>0.35584816534105246</v>
      </c>
      <c r="AM154" s="23">
        <v>0.29443578326863296</v>
      </c>
      <c r="AN154" s="23">
        <v>0.32520794393215402</v>
      </c>
      <c r="AO154" s="23">
        <v>0.30078963868353426</v>
      </c>
      <c r="AP154" s="23">
        <v>0.3010981061779166</v>
      </c>
      <c r="AQ154" s="23">
        <v>0.30850343231684113</v>
      </c>
      <c r="AR154" s="23">
        <v>0.2868713089188441</v>
      </c>
      <c r="AS154" s="23">
        <v>0.29298271179023683</v>
      </c>
      <c r="AT154" s="23">
        <v>0.26090818442833258</v>
      </c>
      <c r="AU154" s="23">
        <v>0.26463566887365708</v>
      </c>
      <c r="AV154" s="23">
        <v>0.28522878642377325</v>
      </c>
      <c r="AW154" s="23">
        <v>0.29700898585107727</v>
      </c>
      <c r="AX154" s="23">
        <v>0.31099684372136077</v>
      </c>
      <c r="AY154" s="23">
        <v>0.31389201825630597</v>
      </c>
      <c r="AZ154" s="23">
        <v>0.36348768894199357</v>
      </c>
      <c r="BA154" s="23">
        <v>0.30613128622062624</v>
      </c>
      <c r="BB154" s="23">
        <v>0.30512288858950792</v>
      </c>
      <c r="BC154" s="23">
        <v>0.29704937838524742</v>
      </c>
      <c r="BD154" s="23">
        <v>0.2970639220669673</v>
      </c>
      <c r="BE154" s="23">
        <v>0.29840806605781872</v>
      </c>
      <c r="BF154" s="23">
        <v>0.26139952892803425</v>
      </c>
      <c r="BG154" s="23">
        <v>0.27849107130953016</v>
      </c>
      <c r="BH154" s="23">
        <v>0.31495825219349971</v>
      </c>
      <c r="BI154" s="23">
        <v>0.27638314257821206</v>
      </c>
      <c r="BJ154" s="23">
        <v>0.31578094865686224</v>
      </c>
      <c r="BK154" s="23">
        <v>0.29585728210032697</v>
      </c>
      <c r="BL154" s="23">
        <v>0.30368334616176512</v>
      </c>
      <c r="BM154" s="23">
        <v>0.28251797642588555</v>
      </c>
      <c r="BN154" s="23">
        <v>0.29148979178555273</v>
      </c>
      <c r="BO154" s="23">
        <v>0.28137851386839624</v>
      </c>
      <c r="BP154" s="23">
        <v>0.29042560919668298</v>
      </c>
      <c r="BQ154" s="23">
        <v>0.28029678102297073</v>
      </c>
      <c r="BR154" s="23">
        <v>0.25328930671187982</v>
      </c>
      <c r="BS154" s="23">
        <v>0.27510848482426953</v>
      </c>
      <c r="BT154" s="23">
        <v>0.28486376000875296</v>
      </c>
      <c r="BU154" s="23">
        <v>0.36366941413572862</v>
      </c>
      <c r="BV154" s="23">
        <v>0.30799022955709704</v>
      </c>
      <c r="BW154" s="23">
        <v>0.26900582846496596</v>
      </c>
      <c r="BX154" s="23">
        <v>0.31332273861085236</v>
      </c>
      <c r="BY154" s="23">
        <v>0.27359638626035249</v>
      </c>
      <c r="BZ154" s="23">
        <v>0.28222470894133611</v>
      </c>
      <c r="CA154" s="23">
        <v>0.26891822788563735</v>
      </c>
      <c r="CB154" s="23">
        <v>0.26958619279844648</v>
      </c>
      <c r="CC154" s="23">
        <v>0.3144847497883651</v>
      </c>
      <c r="CD154" s="23">
        <v>0.23063486975150443</v>
      </c>
      <c r="CE154" s="23">
        <v>0.27543784957779943</v>
      </c>
      <c r="CF154" s="23">
        <v>0.29594993408525128</v>
      </c>
      <c r="CG154" s="23">
        <v>0.2420800144545332</v>
      </c>
      <c r="CH154" s="23">
        <v>0.31984507497846276</v>
      </c>
      <c r="CI154" s="23">
        <v>0.28626310144361261</v>
      </c>
      <c r="CJ154" s="23">
        <v>0.29218484050558635</v>
      </c>
      <c r="CK154" s="23">
        <v>0.29881581458157175</v>
      </c>
      <c r="CL154" s="23">
        <v>0.2970780422820985</v>
      </c>
      <c r="CM154" s="23">
        <v>0.28110099850711739</v>
      </c>
      <c r="CN154" s="23">
        <v>0.2661691342163407</v>
      </c>
      <c r="CO154" s="23">
        <v>0.28639149854422941</v>
      </c>
      <c r="CP154" s="23">
        <v>0.21169553189784382</v>
      </c>
      <c r="CQ154" s="23">
        <v>0.28545969909448082</v>
      </c>
      <c r="CR154" s="297">
        <v>0.29013293209546331</v>
      </c>
      <c r="CS154" s="297">
        <v>0.25786434134737479</v>
      </c>
      <c r="CT154" s="361">
        <v>0.30658904485768967</v>
      </c>
      <c r="CU154" s="361">
        <v>0.27754988650287093</v>
      </c>
      <c r="CV154" s="361">
        <v>0.33711214595849065</v>
      </c>
      <c r="CW154" s="361">
        <v>0.29055107856663343</v>
      </c>
      <c r="CX154" s="361">
        <v>0.30148211726110852</v>
      </c>
      <c r="CY154" s="361">
        <v>0.28838277485383829</v>
      </c>
      <c r="CZ154" s="361">
        <v>0.28035058538124341</v>
      </c>
      <c r="DA154" s="361">
        <v>0.27420043234095975</v>
      </c>
      <c r="DB154" s="361">
        <v>0.23319720095345384</v>
      </c>
      <c r="DC154" s="361">
        <v>0.29083802192020675</v>
      </c>
      <c r="DD154" s="361">
        <v>0.24564740134856741</v>
      </c>
      <c r="DE154" s="361">
        <v>0.24115646825669027</v>
      </c>
      <c r="DF154" s="361">
        <v>0.29462380681746914</v>
      </c>
      <c r="DG154" s="361">
        <v>0.23745161723809674</v>
      </c>
      <c r="DH154" s="361">
        <v>0.32655804665917099</v>
      </c>
      <c r="DI154" s="361">
        <v>0.27305664458509749</v>
      </c>
      <c r="DJ154" s="361">
        <v>0.29408482089523397</v>
      </c>
      <c r="DK154" s="361">
        <v>0.295414598377158</v>
      </c>
      <c r="DL154" s="361">
        <v>0.24578019369945325</v>
      </c>
      <c r="DM154" s="361">
        <v>0.27277248024743034</v>
      </c>
      <c r="DN154" s="361">
        <v>0.20805612363592813</v>
      </c>
      <c r="DO154" s="361">
        <v>0.23215796798538607</v>
      </c>
      <c r="DP154" s="361">
        <v>0.25982127698437812</v>
      </c>
      <c r="DQ154" s="361">
        <v>0.18147406523843301</v>
      </c>
      <c r="DR154" s="361">
        <v>0.34365639414642135</v>
      </c>
      <c r="DS154" s="361">
        <v>0.25290191407734908</v>
      </c>
      <c r="DT154" s="361">
        <v>0.26011381388993249</v>
      </c>
      <c r="DU154" s="361">
        <v>0.24369301491605883</v>
      </c>
      <c r="DV154" s="361">
        <v>0.24955522116083442</v>
      </c>
      <c r="DW154" s="361">
        <v>0.23539389275698894</v>
      </c>
      <c r="DX154" s="361">
        <v>0.1922581281785409</v>
      </c>
      <c r="DY154" s="361">
        <v>0.24282166182161405</v>
      </c>
      <c r="DZ154" s="361">
        <v>0.19200102095669222</v>
      </c>
      <c r="EA154" s="361">
        <v>0.20464292078998553</v>
      </c>
      <c r="EB154" s="361">
        <v>0.21276173914994123</v>
      </c>
      <c r="EC154" s="361">
        <v>0.18119343569201693</v>
      </c>
      <c r="ED154" s="361">
        <v>0.25356055993015159</v>
      </c>
      <c r="EE154" s="361">
        <v>0.19401927370072589</v>
      </c>
      <c r="EF154" s="361">
        <v>0.26119861771026431</v>
      </c>
      <c r="EG154" s="361">
        <v>0.22178991024490077</v>
      </c>
      <c r="EH154" s="361">
        <v>0.23538395564936612</v>
      </c>
      <c r="EI154" s="361">
        <v>0.21875570468391914</v>
      </c>
      <c r="EJ154" s="361">
        <v>0.19139545451185105</v>
      </c>
      <c r="EK154" s="361">
        <v>0.2284322589268753</v>
      </c>
      <c r="EL154" s="361">
        <v>0.17032185039255884</v>
      </c>
      <c r="EM154" s="361">
        <v>0.18914340706022117</v>
      </c>
      <c r="EN154" s="361">
        <v>0.2043831511205278</v>
      </c>
      <c r="EO154" s="361">
        <v>0.21026537129049408</v>
      </c>
      <c r="EP154" s="361">
        <v>0.20800153490910056</v>
      </c>
      <c r="EQ154" s="361">
        <v>0.26296524074598893</v>
      </c>
      <c r="ER154" s="361">
        <v>0.32725546783898601</v>
      </c>
      <c r="ES154" s="361">
        <v>0.30141625404998079</v>
      </c>
      <c r="ET154" s="361">
        <v>0.24403531061395722</v>
      </c>
      <c r="EU154" s="361">
        <v>0.24997814329359413</v>
      </c>
      <c r="EV154" s="361">
        <v>0.2569720375450486</v>
      </c>
      <c r="EW154" s="361">
        <v>0.27290560857363583</v>
      </c>
      <c r="EX154" s="361">
        <v>0.18799448559108403</v>
      </c>
      <c r="EY154" s="361">
        <v>0.26840863830824507</v>
      </c>
      <c r="EZ154" s="361">
        <v>0.247455564982139</v>
      </c>
      <c r="FA154" s="361">
        <v>0.22440294098072933</v>
      </c>
      <c r="FB154" s="361">
        <v>0.28489107835666982</v>
      </c>
      <c r="FC154" s="361">
        <v>0.26239872972701483</v>
      </c>
      <c r="FD154" s="361">
        <v>0.31684781798887851</v>
      </c>
      <c r="FE154" s="361">
        <v>0.24227806581042055</v>
      </c>
      <c r="FF154" s="361">
        <v>0.29698999847624252</v>
      </c>
      <c r="FG154" s="361">
        <v>0.26765766754097048</v>
      </c>
      <c r="FH154" s="361">
        <v>0.28025170380727005</v>
      </c>
      <c r="FI154" s="410"/>
      <c r="FJ154" s="23">
        <v>0.33992123971521049</v>
      </c>
      <c r="FK154" s="23">
        <v>0.33541784163723093</v>
      </c>
      <c r="FL154" s="23">
        <v>0.30199215897662857</v>
      </c>
      <c r="FM154" s="23">
        <v>0.30174412529524275</v>
      </c>
      <c r="FN154" s="23">
        <v>0.28827922927269584</v>
      </c>
      <c r="FO154" s="23">
        <v>0.28721125026105082</v>
      </c>
      <c r="FP154" s="23">
        <v>0.28080802058985604</v>
      </c>
      <c r="FQ154" s="307">
        <v>0.28630737654276195</v>
      </c>
      <c r="FR154" s="361">
        <v>0.26521860817666781</v>
      </c>
      <c r="FS154" s="361">
        <v>0.23866796706001142</v>
      </c>
      <c r="FT154" s="361">
        <v>0.21381966438191574</v>
      </c>
      <c r="FU154" s="361">
        <v>0.25096995665478189</v>
      </c>
      <c r="FV154" s="361">
        <f>'EDE''s'!C154</f>
        <v>0.2707922288086041</v>
      </c>
      <c r="FW154" s="414"/>
      <c r="FX154" s="414"/>
      <c r="FY154" s="414"/>
      <c r="FZ154" s="414"/>
      <c r="GA154" s="414"/>
      <c r="GB154" s="414"/>
      <c r="GC154" s="414"/>
      <c r="GD154" s="414"/>
    </row>
    <row r="155" spans="1:186" ht="13.8" x14ac:dyDescent="0.3">
      <c r="A155" s="46"/>
      <c r="B155" s="21" t="s">
        <v>20</v>
      </c>
      <c r="C155" s="285">
        <v>0.5075659856276562</v>
      </c>
      <c r="D155" s="285">
        <v>0.49841596152120965</v>
      </c>
      <c r="E155" s="288">
        <v>0.91500241064465526</v>
      </c>
      <c r="F155" s="285">
        <v>1.8358208430002659E-2</v>
      </c>
      <c r="G155" s="284"/>
      <c r="H155" s="285">
        <v>0.37209252385076985</v>
      </c>
      <c r="I155" s="288">
        <v>12.632343767043979</v>
      </c>
      <c r="J155" s="285">
        <v>0.33949469439246954</v>
      </c>
      <c r="K155" s="41">
        <v>0</v>
      </c>
      <c r="L155" s="23">
        <v>0.46879655686144678</v>
      </c>
      <c r="M155" s="23">
        <v>0.3690811724915446</v>
      </c>
      <c r="N155" s="23">
        <v>0.46375338753387535</v>
      </c>
      <c r="O155" s="23">
        <v>0.44779688115701638</v>
      </c>
      <c r="P155" s="23">
        <v>0.45072248346681199</v>
      </c>
      <c r="Q155" s="23">
        <v>0.45482031178261068</v>
      </c>
      <c r="R155" s="23">
        <v>0.45852506472481164</v>
      </c>
      <c r="S155" s="23">
        <v>0.43807160352520713</v>
      </c>
      <c r="T155" s="23">
        <v>0.41821899506013405</v>
      </c>
      <c r="U155" s="23">
        <v>0.45149785486751831</v>
      </c>
      <c r="V155" s="23">
        <v>0.43686332899932029</v>
      </c>
      <c r="W155" s="23">
        <v>0.45066701326736797</v>
      </c>
      <c r="X155" s="23">
        <v>0.42666650265675526</v>
      </c>
      <c r="Y155" s="23">
        <v>0.39017639099038481</v>
      </c>
      <c r="Z155" s="23">
        <v>0.44707387385465552</v>
      </c>
      <c r="AA155" s="23">
        <v>0.40405889901194342</v>
      </c>
      <c r="AB155" s="23">
        <v>0.41873530480879262</v>
      </c>
      <c r="AC155" s="23">
        <v>0.39350837063164507</v>
      </c>
      <c r="AD155" s="23">
        <v>0.4003962258513214</v>
      </c>
      <c r="AE155" s="23">
        <v>0.42160301568926078</v>
      </c>
      <c r="AF155" s="23">
        <v>0.36063948567321841</v>
      </c>
      <c r="AG155" s="23">
        <v>0.40778047285326574</v>
      </c>
      <c r="AH155" s="23">
        <v>0.32951389197439468</v>
      </c>
      <c r="AI155" s="23">
        <v>0.37782000794218135</v>
      </c>
      <c r="AJ155" s="23">
        <v>0.3807343182319215</v>
      </c>
      <c r="AK155" s="23">
        <v>0.302997131854779</v>
      </c>
      <c r="AL155" s="23">
        <v>0.38061777545089803</v>
      </c>
      <c r="AM155" s="23">
        <v>0.35416547680576815</v>
      </c>
      <c r="AN155" s="23">
        <v>0.39699012972482983</v>
      </c>
      <c r="AO155" s="23">
        <v>0.37149792857414321</v>
      </c>
      <c r="AP155" s="23">
        <v>0.35618473624464886</v>
      </c>
      <c r="AQ155" s="23">
        <v>0.38059955388291528</v>
      </c>
      <c r="AR155" s="23">
        <v>0.34758982245808911</v>
      </c>
      <c r="AS155" s="23">
        <v>0.36927124199697453</v>
      </c>
      <c r="AT155" s="23">
        <v>0.33007399034356943</v>
      </c>
      <c r="AU155" s="23">
        <v>0.3396499635391656</v>
      </c>
      <c r="AV155" s="23">
        <v>0.40292079621696053</v>
      </c>
      <c r="AW155" s="23">
        <v>0.35580281569768779</v>
      </c>
      <c r="AX155" s="23">
        <v>0.39077342143345534</v>
      </c>
      <c r="AY155" s="23">
        <v>0.38651916800301922</v>
      </c>
      <c r="AZ155" s="23">
        <v>0.45227302368269701</v>
      </c>
      <c r="BA155" s="23">
        <v>0.39601460805364386</v>
      </c>
      <c r="BB155" s="23">
        <v>0.40204187881358233</v>
      </c>
      <c r="BC155" s="23">
        <v>0.36958553052796095</v>
      </c>
      <c r="BD155" s="23">
        <v>0.39304369054621258</v>
      </c>
      <c r="BE155" s="23">
        <v>0.36482133004457384</v>
      </c>
      <c r="BF155" s="23">
        <v>0.36262642404307505</v>
      </c>
      <c r="BG155" s="23">
        <v>0.38472456106617819</v>
      </c>
      <c r="BH155" s="23">
        <v>0.3883699947299476</v>
      </c>
      <c r="BI155" s="23">
        <v>0.33288613274759876</v>
      </c>
      <c r="BJ155" s="23">
        <v>0.38678948863235285</v>
      </c>
      <c r="BK155" s="23">
        <v>0.3621786735708562</v>
      </c>
      <c r="BL155" s="23">
        <v>0.3764317878998733</v>
      </c>
      <c r="BM155" s="23">
        <v>0.35617921610652953</v>
      </c>
      <c r="BN155" s="23">
        <v>0.37521210733005073</v>
      </c>
      <c r="BO155" s="23">
        <v>0.36028347067407135</v>
      </c>
      <c r="BP155" s="23">
        <v>0.35921189515953966</v>
      </c>
      <c r="BQ155" s="23">
        <v>0.35123897359436024</v>
      </c>
      <c r="BR155" s="23">
        <v>0.3413841443732642</v>
      </c>
      <c r="BS155" s="23">
        <v>0.36712170142776696</v>
      </c>
      <c r="BT155" s="23">
        <v>0.3859280528974886</v>
      </c>
      <c r="BU155" s="23">
        <v>0.30115178421618349</v>
      </c>
      <c r="BV155" s="23">
        <v>0.42268443476243878</v>
      </c>
      <c r="BW155" s="23">
        <v>0.33460023586882764</v>
      </c>
      <c r="BX155" s="23">
        <v>0.38065467034750428</v>
      </c>
      <c r="BY155" s="23">
        <v>0.35198603422980845</v>
      </c>
      <c r="BZ155" s="23">
        <v>0.36778794085978611</v>
      </c>
      <c r="CA155" s="23">
        <v>0.35144708605538921</v>
      </c>
      <c r="CB155" s="23">
        <v>0.33841905949464651</v>
      </c>
      <c r="CC155" s="23">
        <v>0.38056227725804992</v>
      </c>
      <c r="CD155" s="23">
        <v>0.32373556547952653</v>
      </c>
      <c r="CE155" s="23">
        <v>0.37517933926484198</v>
      </c>
      <c r="CF155" s="23">
        <v>0.36719188066934455</v>
      </c>
      <c r="CG155" s="23">
        <v>0.28692636926939635</v>
      </c>
      <c r="CH155" s="23">
        <v>0.39069489254410128</v>
      </c>
      <c r="CI155" s="23">
        <v>0.34460947593532998</v>
      </c>
      <c r="CJ155" s="23">
        <v>0.36002743928176806</v>
      </c>
      <c r="CK155" s="23">
        <v>0.36078177638220621</v>
      </c>
      <c r="CL155" s="23">
        <v>0.36763990561853072</v>
      </c>
      <c r="CM155" s="23">
        <v>0.34174004543084557</v>
      </c>
      <c r="CN155" s="23">
        <v>0.34312313423977558</v>
      </c>
      <c r="CO155" s="23">
        <v>0.35278482133441347</v>
      </c>
      <c r="CP155" s="23">
        <v>0.30175961481779273</v>
      </c>
      <c r="CQ155" s="23">
        <v>0.3522618824850049</v>
      </c>
      <c r="CR155" s="297">
        <v>0.33457891962943642</v>
      </c>
      <c r="CS155" s="297">
        <v>0.34476054747281654</v>
      </c>
      <c r="CT155" s="361">
        <v>0.38570379330124976</v>
      </c>
      <c r="CU155" s="361">
        <v>0.36573048173463429</v>
      </c>
      <c r="CV155" s="361">
        <v>0.3949861386562914</v>
      </c>
      <c r="CW155" s="361">
        <v>0.35860235841981131</v>
      </c>
      <c r="CX155" s="361">
        <v>0.39607299964872372</v>
      </c>
      <c r="CY155" s="361">
        <v>0.37964552900773291</v>
      </c>
      <c r="CZ155" s="361">
        <v>0.3755303029080938</v>
      </c>
      <c r="DA155" s="361">
        <v>0.38139136967693321</v>
      </c>
      <c r="DB155" s="361">
        <v>0.33845628020033519</v>
      </c>
      <c r="DC155" s="361">
        <v>0.39702265931150732</v>
      </c>
      <c r="DD155" s="361">
        <v>0.37264323042599812</v>
      </c>
      <c r="DE155" s="361">
        <v>0.35547799059175428</v>
      </c>
      <c r="DF155" s="361">
        <v>0.42762519404683585</v>
      </c>
      <c r="DG155" s="361">
        <v>0.35377624497485077</v>
      </c>
      <c r="DH155" s="361">
        <v>0.41406562386047896</v>
      </c>
      <c r="DI155" s="361">
        <v>0.36169707885382946</v>
      </c>
      <c r="DJ155" s="361">
        <v>0.38320563155023452</v>
      </c>
      <c r="DK155" s="361">
        <v>0.3865062785806388</v>
      </c>
      <c r="DL155" s="361">
        <v>0.34193111167543128</v>
      </c>
      <c r="DM155" s="361">
        <v>0.40197464070603572</v>
      </c>
      <c r="DN155" s="361">
        <v>0.2977860838443625</v>
      </c>
      <c r="DO155" s="361">
        <v>0.36567870518422807</v>
      </c>
      <c r="DP155" s="361">
        <v>0.36441726555472487</v>
      </c>
      <c r="DQ155" s="361">
        <v>0.2973984208427084</v>
      </c>
      <c r="DR155" s="361">
        <v>0.3951135807209909</v>
      </c>
      <c r="DS155" s="361">
        <v>0.37314368259545477</v>
      </c>
      <c r="DT155" s="361">
        <v>0.38307684784912333</v>
      </c>
      <c r="DU155" s="361">
        <v>0.37514013072465108</v>
      </c>
      <c r="DV155" s="361">
        <v>0.39041453759441513</v>
      </c>
      <c r="DW155" s="361">
        <v>0.36706874705581088</v>
      </c>
      <c r="DX155" s="361">
        <v>0.35931964453254017</v>
      </c>
      <c r="DY155" s="361">
        <v>0.38271076819581867</v>
      </c>
      <c r="DZ155" s="361">
        <v>0.33207357136945492</v>
      </c>
      <c r="EA155" s="361">
        <v>0.46172639960696521</v>
      </c>
      <c r="EB155" s="361">
        <v>0.37512039462297497</v>
      </c>
      <c r="EC155" s="361">
        <v>0.29003242460193956</v>
      </c>
      <c r="ED155" s="361">
        <v>0.29869026248954622</v>
      </c>
      <c r="EE155" s="361">
        <v>0.3935791536236522</v>
      </c>
      <c r="EF155" s="361">
        <v>0.4157564584001599</v>
      </c>
      <c r="EG155" s="361">
        <v>0.38618229172763374</v>
      </c>
      <c r="EH155" s="361">
        <v>0.38826887747982802</v>
      </c>
      <c r="EI155" s="361">
        <v>0.40976604342127781</v>
      </c>
      <c r="EJ155" s="361">
        <v>0.376848451368823</v>
      </c>
      <c r="EK155" s="361">
        <v>0.44012300247269726</v>
      </c>
      <c r="EL155" s="361">
        <v>0.3761455272677634</v>
      </c>
      <c r="EM155" s="361">
        <v>0.43204346018792489</v>
      </c>
      <c r="EN155" s="361">
        <v>0.42931206720610326</v>
      </c>
      <c r="EO155" s="361">
        <v>0.43681800498166612</v>
      </c>
      <c r="EP155" s="361">
        <v>0.42806888677109245</v>
      </c>
      <c r="EQ155" s="361">
        <v>0.50876625100669859</v>
      </c>
      <c r="ER155" s="361">
        <v>0.55894797151956332</v>
      </c>
      <c r="ES155" s="361">
        <v>0.54231994304807063</v>
      </c>
      <c r="ET155" s="361">
        <v>0.51621622454467908</v>
      </c>
      <c r="EU155" s="361">
        <v>0.49996278087122825</v>
      </c>
      <c r="EV155" s="361">
        <v>0.5329153001472785</v>
      </c>
      <c r="EW155" s="361">
        <v>0.52341465083863881</v>
      </c>
      <c r="EX155" s="361">
        <v>0.48461855311385899</v>
      </c>
      <c r="EY155" s="361">
        <v>0.51463690252163141</v>
      </c>
      <c r="EZ155" s="361">
        <v>0.51323247911806102</v>
      </c>
      <c r="FA155" s="361">
        <v>0.47615520986191795</v>
      </c>
      <c r="FB155" s="361">
        <v>0.52264057534754516</v>
      </c>
      <c r="FC155" s="361">
        <v>0.49415227487214142</v>
      </c>
      <c r="FD155" s="361">
        <v>0.53253496283010604</v>
      </c>
      <c r="FE155" s="361">
        <v>0.50952745736579286</v>
      </c>
      <c r="FF155" s="361">
        <v>0.50059882212943108</v>
      </c>
      <c r="FG155" s="361">
        <v>0.51738322252879798</v>
      </c>
      <c r="FH155" s="361">
        <v>0.49789161604984206</v>
      </c>
      <c r="FI155" s="410"/>
      <c r="FJ155" s="23">
        <v>0.44331370065197423</v>
      </c>
      <c r="FK155" s="23">
        <v>0.3987401866150857</v>
      </c>
      <c r="FL155" s="23">
        <v>0.3601373100761967</v>
      </c>
      <c r="FM155" s="23">
        <v>0.38923006199599075</v>
      </c>
      <c r="FN155" s="23">
        <v>0.36318428149135557</v>
      </c>
      <c r="FO155" s="23">
        <v>0.36030195505933749</v>
      </c>
      <c r="FP155" s="23">
        <v>0.34825143168143308</v>
      </c>
      <c r="FQ155" s="307">
        <v>0.37182953097217875</v>
      </c>
      <c r="FR155" s="361">
        <v>0.37242771187337331</v>
      </c>
      <c r="FS155" s="361">
        <v>0.37500547749874868</v>
      </c>
      <c r="FT155" s="361">
        <v>0.38319790477359489</v>
      </c>
      <c r="FU155" s="361">
        <v>0.50094640988917816</v>
      </c>
      <c r="FV155" s="361">
        <f>'EDE''s'!C155</f>
        <v>0.5075659856276562</v>
      </c>
      <c r="FW155" s="414"/>
      <c r="FX155" s="414"/>
      <c r="FY155" s="414"/>
      <c r="FZ155" s="414"/>
      <c r="GA155" s="414"/>
      <c r="GB155" s="414"/>
      <c r="GC155" s="414"/>
      <c r="GD155" s="414"/>
    </row>
    <row r="156" spans="1:186" ht="14.4" x14ac:dyDescent="0.3">
      <c r="A156" s="46"/>
      <c r="B156" s="24"/>
      <c r="C156" s="281"/>
      <c r="D156" s="281"/>
      <c r="E156" s="293" t="s">
        <v>357</v>
      </c>
      <c r="F156" s="281"/>
      <c r="G156" s="281"/>
      <c r="H156" s="281"/>
      <c r="I156" s="293" t="s">
        <v>357</v>
      </c>
      <c r="J156" s="281"/>
      <c r="K156" s="41">
        <v>0</v>
      </c>
      <c r="CR156" s="294"/>
      <c r="CS156" s="294"/>
      <c r="CT156" s="332"/>
      <c r="CU156" s="332"/>
      <c r="CV156" s="332"/>
      <c r="CW156" s="332"/>
      <c r="CX156" s="332"/>
      <c r="CY156" s="332"/>
      <c r="CZ156" s="332"/>
      <c r="DA156" s="332"/>
      <c r="DB156" s="332"/>
      <c r="DC156" s="332"/>
      <c r="DD156" s="332"/>
      <c r="DE156" s="332"/>
      <c r="DF156" s="332"/>
      <c r="DG156" s="332"/>
      <c r="DH156" s="332"/>
      <c r="DI156" s="332"/>
      <c r="DJ156" s="332"/>
      <c r="DK156" s="332"/>
      <c r="DL156" s="332"/>
      <c r="DM156" s="332"/>
      <c r="DN156" s="332"/>
      <c r="DO156" s="332"/>
      <c r="DP156" s="332"/>
      <c r="DQ156" s="332"/>
      <c r="DR156" s="332"/>
      <c r="DS156" s="332"/>
      <c r="DT156" s="332"/>
      <c r="DU156" s="332"/>
      <c r="DV156" s="332"/>
      <c r="DW156" s="332"/>
      <c r="DX156" s="332"/>
      <c r="DY156" s="332"/>
      <c r="DZ156" s="332"/>
      <c r="EA156" s="332"/>
      <c r="EB156" s="332"/>
      <c r="EC156" s="332"/>
      <c r="ED156" s="332"/>
      <c r="EE156" s="332"/>
      <c r="EF156" s="332"/>
      <c r="EG156" s="332"/>
      <c r="EH156" s="332"/>
      <c r="EI156" s="332"/>
      <c r="EJ156" s="332"/>
      <c r="EK156" s="332"/>
      <c r="EL156" s="332"/>
      <c r="EM156" s="332"/>
      <c r="EN156" s="332"/>
      <c r="EO156" s="332"/>
      <c r="EP156" s="421"/>
      <c r="EQ156" s="421"/>
      <c r="ER156" s="421"/>
      <c r="ES156" s="421"/>
      <c r="ET156" s="421"/>
      <c r="EU156" s="421"/>
      <c r="EV156" s="421"/>
      <c r="EW156" s="421"/>
      <c r="EX156" s="421"/>
      <c r="EY156" s="421"/>
      <c r="EZ156" s="421"/>
      <c r="FA156" s="421"/>
      <c r="FB156" s="421"/>
      <c r="FC156" s="421"/>
      <c r="FD156" s="421"/>
      <c r="FE156" s="421"/>
      <c r="FF156" s="421"/>
      <c r="FG156" s="421"/>
      <c r="FH156" s="421"/>
      <c r="FI156" s="410"/>
      <c r="FJ156" s="429"/>
      <c r="FK156" s="429"/>
      <c r="FL156" s="429"/>
      <c r="FM156" s="429"/>
      <c r="FN156" s="429"/>
      <c r="FO156" s="429"/>
      <c r="FP156" s="429"/>
      <c r="FQ156" s="429"/>
      <c r="FR156" s="429"/>
      <c r="FS156" s="429"/>
      <c r="FT156" s="429"/>
      <c r="FU156" s="425"/>
      <c r="FV156" s="425"/>
      <c r="FW156" s="414"/>
      <c r="FX156" s="414"/>
      <c r="FY156" s="414"/>
      <c r="FZ156" s="414"/>
      <c r="GA156" s="414"/>
      <c r="GB156" s="414"/>
      <c r="GC156" s="414"/>
      <c r="GD156" s="414"/>
    </row>
    <row r="157" spans="1:186" ht="13.8" x14ac:dyDescent="0.3">
      <c r="A157" s="46"/>
      <c r="B157" s="42" t="s">
        <v>49</v>
      </c>
      <c r="C157" s="289">
        <v>0.33730254286616274</v>
      </c>
      <c r="D157" s="289">
        <v>0.31588325664782435</v>
      </c>
      <c r="E157" s="286">
        <v>2.1419286218338387</v>
      </c>
      <c r="F157" s="289">
        <v>6.7807602231410996E-2</v>
      </c>
      <c r="G157" s="283"/>
      <c r="H157" s="289">
        <v>0.27288753804438348</v>
      </c>
      <c r="I157" s="286">
        <v>4.2995718603440869</v>
      </c>
      <c r="J157" s="289">
        <v>0.15755838068518865</v>
      </c>
      <c r="K157" s="41">
        <v>0</v>
      </c>
      <c r="L157" s="29">
        <v>0.39772806034719727</v>
      </c>
      <c r="M157" s="29">
        <v>0.39026283543046913</v>
      </c>
      <c r="N157" s="29">
        <v>0.38543140364102624</v>
      </c>
      <c r="O157" s="29">
        <v>0.38117131418274797</v>
      </c>
      <c r="P157" s="29">
        <v>0.37078032155546514</v>
      </c>
      <c r="Q157" s="29">
        <v>0.3687072053350362</v>
      </c>
      <c r="R157" s="29">
        <v>0.36409680609207568</v>
      </c>
      <c r="S157" s="29">
        <v>0.36382547868445086</v>
      </c>
      <c r="T157" s="29">
        <v>0.35996495620525287</v>
      </c>
      <c r="U157" s="29">
        <v>0.36039776687597463</v>
      </c>
      <c r="V157" s="29">
        <v>0.35985336154374609</v>
      </c>
      <c r="W157" s="29">
        <v>0.36231376917543573</v>
      </c>
      <c r="X157" s="29">
        <v>0.36080545592175062</v>
      </c>
      <c r="Y157" s="29">
        <v>0.36139355310787041</v>
      </c>
      <c r="Z157" s="29">
        <v>0.36113274204755574</v>
      </c>
      <c r="AA157" s="29">
        <v>0.35968309088946587</v>
      </c>
      <c r="AB157" s="29">
        <v>0.36162278640451073</v>
      </c>
      <c r="AC157" s="29">
        <v>0.35984991096892077</v>
      </c>
      <c r="AD157" s="29">
        <v>0.35861111476980495</v>
      </c>
      <c r="AE157" s="29">
        <v>0.35972904543185918</v>
      </c>
      <c r="AF157" s="29">
        <v>0.35778626246844103</v>
      </c>
      <c r="AG157" s="29">
        <v>0.35709007479825816</v>
      </c>
      <c r="AH157" s="29">
        <v>0.35349026471388012</v>
      </c>
      <c r="AI157" s="29">
        <v>0.35200949085965294</v>
      </c>
      <c r="AJ157" s="29">
        <v>0.35186225023176976</v>
      </c>
      <c r="AK157" s="29">
        <v>0.34897226682829308</v>
      </c>
      <c r="AL157" s="29">
        <v>0.34744827886681329</v>
      </c>
      <c r="AM157" s="29">
        <v>0.3461801302092215</v>
      </c>
      <c r="AN157" s="29">
        <v>0.34429208115655424</v>
      </c>
      <c r="AO157" s="29">
        <v>0.34447819337304431</v>
      </c>
      <c r="AP157" s="29">
        <v>0.34201952974853306</v>
      </c>
      <c r="AQ157" s="29">
        <v>0.33955163147785034</v>
      </c>
      <c r="AR157" s="29">
        <v>0.338751894361638</v>
      </c>
      <c r="AS157" s="29">
        <v>0.33419048722697881</v>
      </c>
      <c r="AT157" s="29">
        <v>0.33410732283052857</v>
      </c>
      <c r="AU157" s="29">
        <v>0.32893904038945321</v>
      </c>
      <c r="AV157" s="29">
        <v>0.32765014112809937</v>
      </c>
      <c r="AW157" s="29">
        <v>0.33072111054708914</v>
      </c>
      <c r="AX157" s="29">
        <v>0.3299306060357004</v>
      </c>
      <c r="AY157" s="29">
        <v>0.33192038619408637</v>
      </c>
      <c r="AZ157" s="29">
        <v>0.3382023298270378</v>
      </c>
      <c r="BA157" s="29">
        <v>0.33949230246951784</v>
      </c>
      <c r="BB157" s="29">
        <v>0.34214962449768666</v>
      </c>
      <c r="BC157" s="29">
        <v>0.34216068012750922</v>
      </c>
      <c r="BD157" s="29">
        <v>0.34572472517863262</v>
      </c>
      <c r="BE157" s="29">
        <v>0.34801117770792062</v>
      </c>
      <c r="BF157" s="29">
        <v>0.35017909811394848</v>
      </c>
      <c r="BG157" s="29">
        <v>0.35539454554703326</v>
      </c>
      <c r="BH157" s="29">
        <v>0.35594463626487305</v>
      </c>
      <c r="BI157" s="29">
        <v>0.35426771844015392</v>
      </c>
      <c r="BJ157" s="29">
        <v>0.3545124955804802</v>
      </c>
      <c r="BK157" s="29">
        <v>0.3528166705889626</v>
      </c>
      <c r="BL157" s="29">
        <v>0.3460555874658256</v>
      </c>
      <c r="BM157" s="29">
        <v>0.34354224586269855</v>
      </c>
      <c r="BN157" s="29">
        <v>0.34162991786062485</v>
      </c>
      <c r="BO157" s="29">
        <v>0.34058709149187727</v>
      </c>
      <c r="BP157" s="29">
        <v>0.33799823908965937</v>
      </c>
      <c r="BQ157" s="29">
        <v>0.33649655440386972</v>
      </c>
      <c r="BR157" s="29">
        <v>0.33509859101126838</v>
      </c>
      <c r="BS157" s="29">
        <v>0.33146845535632946</v>
      </c>
      <c r="BT157" s="29">
        <v>0.32933479847310176</v>
      </c>
      <c r="BU157" s="29">
        <v>0.33007683950120176</v>
      </c>
      <c r="BV157" s="29">
        <v>0.3307490816237259</v>
      </c>
      <c r="BW157" s="29">
        <v>0.32839152805364241</v>
      </c>
      <c r="BX157" s="29">
        <v>0.32780342961362768</v>
      </c>
      <c r="BY157" s="29">
        <v>0.32705332053371367</v>
      </c>
      <c r="BZ157" s="29">
        <v>0.32595643564002519</v>
      </c>
      <c r="CA157" s="29">
        <v>0.32413226502002096</v>
      </c>
      <c r="CB157" s="29">
        <v>0.32169964912702448</v>
      </c>
      <c r="CC157" s="29">
        <v>0.32330276702485117</v>
      </c>
      <c r="CD157" s="29">
        <v>0.32071158971151265</v>
      </c>
      <c r="CE157" s="29">
        <v>0.32065974711543938</v>
      </c>
      <c r="CF157" s="29">
        <v>0.32075742416144404</v>
      </c>
      <c r="CG157" s="29">
        <v>0.31644005803026204</v>
      </c>
      <c r="CH157" s="29">
        <v>0.31508024366565623</v>
      </c>
      <c r="CI157" s="29">
        <v>0.31584575103559404</v>
      </c>
      <c r="CJ157" s="29">
        <v>0.314656624716527</v>
      </c>
      <c r="CK157" s="29">
        <v>0.31525163812331009</v>
      </c>
      <c r="CL157" s="29">
        <v>0.31595912056533249</v>
      </c>
      <c r="CM157" s="29">
        <v>0.3158254508039337</v>
      </c>
      <c r="CN157" s="29">
        <v>0.31576283736236554</v>
      </c>
      <c r="CO157" s="29">
        <v>0.31342213223406562</v>
      </c>
      <c r="CP157" s="29">
        <v>0.31163517099281057</v>
      </c>
      <c r="CQ157" s="29">
        <v>0.31131568111979369</v>
      </c>
      <c r="CR157" s="300">
        <v>0.30966597380100114</v>
      </c>
      <c r="CS157" s="300">
        <v>0.31149548139301531</v>
      </c>
      <c r="CT157" s="365">
        <v>0.31126038348997132</v>
      </c>
      <c r="CU157" s="365">
        <v>0.31068097748354684</v>
      </c>
      <c r="CV157" s="365">
        <v>0.31353562038512683</v>
      </c>
      <c r="CW157" s="365">
        <v>0.31254735922107235</v>
      </c>
      <c r="CX157" s="365">
        <v>0.31260129201231096</v>
      </c>
      <c r="CY157" s="365">
        <v>0.31318772362499769</v>
      </c>
      <c r="CZ157" s="365">
        <v>0.3141937393493896</v>
      </c>
      <c r="DA157" s="365">
        <v>0.3133599617301055</v>
      </c>
      <c r="DB157" s="365">
        <v>0.31395005196921749</v>
      </c>
      <c r="DC157" s="365">
        <v>0.31502243680681674</v>
      </c>
      <c r="DD157" s="365">
        <v>0.31334207038515649</v>
      </c>
      <c r="DE157" s="365">
        <v>0.31281603677034558</v>
      </c>
      <c r="DF157" s="365">
        <v>0.31267464631452563</v>
      </c>
      <c r="DG157" s="365">
        <v>0.31029101168486101</v>
      </c>
      <c r="DH157" s="365">
        <v>0.31010067175939382</v>
      </c>
      <c r="DI157" s="365">
        <v>0.30889732272128406</v>
      </c>
      <c r="DJ157" s="365">
        <v>0.30733032101595564</v>
      </c>
      <c r="DK157" s="365">
        <v>0.30720342259755551</v>
      </c>
      <c r="DL157" s="365">
        <v>0.30353249259608489</v>
      </c>
      <c r="DM157" s="365">
        <v>0.30439403047073371</v>
      </c>
      <c r="DN157" s="365">
        <v>0.30207331865335557</v>
      </c>
      <c r="DO157" s="365">
        <v>0.29852661237441419</v>
      </c>
      <c r="DP157" s="365">
        <v>0.29867731344166176</v>
      </c>
      <c r="DQ157" s="365">
        <v>0.29381605932819854</v>
      </c>
      <c r="DR157" s="365">
        <v>0.29473376811717833</v>
      </c>
      <c r="DS157" s="365">
        <v>0.29623652565931247</v>
      </c>
      <c r="DT157" s="365">
        <v>0.29168003040610102</v>
      </c>
      <c r="DU157" s="365">
        <v>0.290957018955595</v>
      </c>
      <c r="DV157" s="365">
        <v>0.28957510731450548</v>
      </c>
      <c r="DW157" s="365">
        <v>0.28626556584432056</v>
      </c>
      <c r="DX157" s="365">
        <v>0.28476937287332998</v>
      </c>
      <c r="DY157" s="365">
        <v>0.28201808645359028</v>
      </c>
      <c r="DZ157" s="365">
        <v>0.28277098241888937</v>
      </c>
      <c r="EA157" s="365">
        <v>0.28410110916352815</v>
      </c>
      <c r="EB157" s="365">
        <v>0.28283558806685466</v>
      </c>
      <c r="EC157" s="365">
        <v>0.28238923629056772</v>
      </c>
      <c r="ED157" s="365">
        <v>0.2765293162099341</v>
      </c>
      <c r="EE157" s="365">
        <v>0.27421409612246006</v>
      </c>
      <c r="EF157" s="365">
        <v>0.27548400640335324</v>
      </c>
      <c r="EG157" s="365">
        <v>0.27408975340643243</v>
      </c>
      <c r="EH157" s="365">
        <v>0.27292671236434007</v>
      </c>
      <c r="EI157" s="365">
        <v>0.27316398580394691</v>
      </c>
      <c r="EJ157" s="365">
        <v>0.27288753804438348</v>
      </c>
      <c r="EK157" s="365">
        <v>0.27389437891414886</v>
      </c>
      <c r="EL157" s="365">
        <v>0.27218291180048532</v>
      </c>
      <c r="EM157" s="365">
        <v>0.27001519350327891</v>
      </c>
      <c r="EN157" s="365">
        <v>0.27032562184801262</v>
      </c>
      <c r="EO157" s="365">
        <v>0.27522477661110506</v>
      </c>
      <c r="EP157" s="365">
        <v>0.27537471810309927</v>
      </c>
      <c r="EQ157" s="365">
        <v>0.28088388455811908</v>
      </c>
      <c r="ER157" s="365">
        <v>0.2888820770090203</v>
      </c>
      <c r="ES157" s="365">
        <v>0.29811036181777423</v>
      </c>
      <c r="ET157" s="365">
        <v>0.30320615944485474</v>
      </c>
      <c r="EU157" s="365">
        <v>0.30803963568838783</v>
      </c>
      <c r="EV157" s="365">
        <v>0.31588325664782435</v>
      </c>
      <c r="EW157" s="365">
        <v>0.32111037428386585</v>
      </c>
      <c r="EX157" s="365">
        <v>0.32545598869768511</v>
      </c>
      <c r="EY157" s="365">
        <v>0.33125524243804999</v>
      </c>
      <c r="EZ157" s="365">
        <v>0.33583270704635015</v>
      </c>
      <c r="FA157" s="365">
        <v>0.3367656069890983</v>
      </c>
      <c r="FB157" s="365">
        <v>0.34291343838424992</v>
      </c>
      <c r="FC157" s="365">
        <v>0.34222703631404527</v>
      </c>
      <c r="FD157" s="365">
        <v>0.34042344011605358</v>
      </c>
      <c r="FE157" s="365">
        <v>0.33596371429011318</v>
      </c>
      <c r="FF157" s="365">
        <v>0.33734582724137235</v>
      </c>
      <c r="FG157" s="365">
        <v>0.33792419170199484</v>
      </c>
      <c r="FH157" s="365">
        <v>0.33730254286616274</v>
      </c>
      <c r="FI157" s="410"/>
      <c r="FJ157" s="29"/>
      <c r="FK157" s="29"/>
      <c r="FL157" s="29"/>
      <c r="FM157" s="29"/>
      <c r="FN157" s="29"/>
      <c r="FO157" s="29"/>
      <c r="FP157" s="29"/>
      <c r="FQ157" s="310"/>
      <c r="FR157" s="365"/>
      <c r="FS157" s="365"/>
      <c r="FT157" s="365"/>
      <c r="FU157" s="365"/>
      <c r="FV157" s="365"/>
      <c r="FW157" s="414"/>
      <c r="FX157" s="414"/>
      <c r="FY157" s="414"/>
      <c r="FZ157" s="414"/>
      <c r="GA157" s="414"/>
      <c r="GB157" s="414"/>
      <c r="GC157" s="414"/>
      <c r="GD157" s="414"/>
    </row>
    <row r="158" spans="1:186" ht="13.8" x14ac:dyDescent="0.3">
      <c r="A158" s="46"/>
      <c r="B158" s="21" t="s">
        <v>18</v>
      </c>
      <c r="C158" s="285">
        <v>0.2235075250221609</v>
      </c>
      <c r="D158" s="285">
        <v>0.2174421153588201</v>
      </c>
      <c r="E158" s="288">
        <v>0.60654096633407928</v>
      </c>
      <c r="F158" s="285">
        <v>2.7894364683362899E-2</v>
      </c>
      <c r="G158" s="283"/>
      <c r="H158" s="285">
        <v>0.21436435449740626</v>
      </c>
      <c r="I158" s="288">
        <v>0.30777608614138419</v>
      </c>
      <c r="J158" s="285">
        <v>1.4357614952494734E-2</v>
      </c>
      <c r="K158" s="41">
        <v>0</v>
      </c>
      <c r="L158" s="23">
        <v>0.36600057455045854</v>
      </c>
      <c r="M158" s="23">
        <v>0.35652699893867085</v>
      </c>
      <c r="N158" s="23">
        <v>0.35004987618461275</v>
      </c>
      <c r="O158" s="23">
        <v>0.3473448978900267</v>
      </c>
      <c r="P158" s="23">
        <v>0.33200559989961981</v>
      </c>
      <c r="Q158" s="23">
        <v>0.32933524245669799</v>
      </c>
      <c r="R158" s="23">
        <v>0.32393567491068309</v>
      </c>
      <c r="S158" s="23">
        <v>0.32069622525846447</v>
      </c>
      <c r="T158" s="23">
        <v>0.31443899745054615</v>
      </c>
      <c r="U158" s="23">
        <v>0.3138925769125851</v>
      </c>
      <c r="V158" s="23">
        <v>0.31042069382607634</v>
      </c>
      <c r="W158" s="23">
        <v>0.31067445107532543</v>
      </c>
      <c r="X158" s="23">
        <v>0.31005488095639722</v>
      </c>
      <c r="Y158" s="23">
        <v>0.31139561099744151</v>
      </c>
      <c r="Z158" s="23">
        <v>0.31258484895953326</v>
      </c>
      <c r="AA158" s="23">
        <v>0.31025545331630239</v>
      </c>
      <c r="AB158" s="23">
        <v>0.31673274310053195</v>
      </c>
      <c r="AC158" s="23">
        <v>0.3169657979969101</v>
      </c>
      <c r="AD158" s="23">
        <v>0.31833084191864047</v>
      </c>
      <c r="AE158" s="23">
        <v>0.32247231640269103</v>
      </c>
      <c r="AF158" s="23">
        <v>0.32341113045974995</v>
      </c>
      <c r="AG158" s="23">
        <v>0.32417879955729129</v>
      </c>
      <c r="AH158" s="23">
        <v>0.32287608589041583</v>
      </c>
      <c r="AI158" s="23">
        <v>0.32293616247846629</v>
      </c>
      <c r="AJ158" s="23">
        <v>0.32598599443621562</v>
      </c>
      <c r="AK158" s="23">
        <v>0.32586800833614543</v>
      </c>
      <c r="AL158" s="23">
        <v>0.32579173793297689</v>
      </c>
      <c r="AM158" s="23">
        <v>0.33097969957910423</v>
      </c>
      <c r="AN158" s="23">
        <v>0.33013209527094711</v>
      </c>
      <c r="AO158" s="23">
        <v>0.33368332181674171</v>
      </c>
      <c r="AP158" s="23">
        <v>0.33381001303189173</v>
      </c>
      <c r="AQ158" s="23">
        <v>0.33409828751573634</v>
      </c>
      <c r="AR158" s="23">
        <v>0.33465767540583691</v>
      </c>
      <c r="AS158" s="23">
        <v>0.32945687013821523</v>
      </c>
      <c r="AT158" s="23">
        <v>0.33236016158285231</v>
      </c>
      <c r="AU158" s="23">
        <v>0.32931916606402423</v>
      </c>
      <c r="AV158" s="23">
        <v>0.32967247538273481</v>
      </c>
      <c r="AW158" s="23">
        <v>0.33443167019620601</v>
      </c>
      <c r="AX158" s="23">
        <v>0.33555688997141969</v>
      </c>
      <c r="AY158" s="23">
        <v>0.33730584569586231</v>
      </c>
      <c r="AZ158" s="23">
        <v>0.3474868681046992</v>
      </c>
      <c r="BA158" s="23">
        <v>0.34857569310021902</v>
      </c>
      <c r="BB158" s="23">
        <v>0.35239484846204383</v>
      </c>
      <c r="BC158" s="23">
        <v>0.35462234636589612</v>
      </c>
      <c r="BD158" s="23">
        <v>0.36104189762888628</v>
      </c>
      <c r="BE158" s="23">
        <v>0.36817133725722218</v>
      </c>
      <c r="BF158" s="23">
        <v>0.37246412853927185</v>
      </c>
      <c r="BG158" s="23">
        <v>0.38425018858580684</v>
      </c>
      <c r="BH158" s="23">
        <v>0.38423582961673003</v>
      </c>
      <c r="BI158" s="23">
        <v>0.38222786379095164</v>
      </c>
      <c r="BJ158" s="23">
        <v>0.38269841240135866</v>
      </c>
      <c r="BK158" s="23">
        <v>0.38094450419585718</v>
      </c>
      <c r="BL158" s="23">
        <v>0.37244758532645866</v>
      </c>
      <c r="BM158" s="23">
        <v>0.37041014643807835</v>
      </c>
      <c r="BN158" s="23">
        <v>0.36819599861506314</v>
      </c>
      <c r="BO158" s="23">
        <v>0.36733592650592434</v>
      </c>
      <c r="BP158" s="23">
        <v>0.36272364577576166</v>
      </c>
      <c r="BQ158" s="23">
        <v>0.36110022677515241</v>
      </c>
      <c r="BR158" s="23">
        <v>0.35926844365176669</v>
      </c>
      <c r="BS158" s="23">
        <v>0.34939587616332957</v>
      </c>
      <c r="BT158" s="23">
        <v>0.34541433461769999</v>
      </c>
      <c r="BU158" s="23">
        <v>0.34277365334735255</v>
      </c>
      <c r="BV158" s="23">
        <v>0.34199667352015306</v>
      </c>
      <c r="BW158" s="23">
        <v>0.33937762524533782</v>
      </c>
      <c r="BX158" s="23">
        <v>0.33588757554871751</v>
      </c>
      <c r="BY158" s="23">
        <v>0.33480869529744361</v>
      </c>
      <c r="BZ158" s="23">
        <v>0.33266686156225045</v>
      </c>
      <c r="CA158" s="23">
        <v>0.32871145960185788</v>
      </c>
      <c r="CB158" s="23">
        <v>0.32465638025246374</v>
      </c>
      <c r="CC158" s="23">
        <v>0.32322719960611257</v>
      </c>
      <c r="CD158" s="23">
        <v>0.31851041814907433</v>
      </c>
      <c r="CE158" s="23">
        <v>0.31736406308885218</v>
      </c>
      <c r="CF158" s="23">
        <v>0.31789691483498461</v>
      </c>
      <c r="CG158" s="23">
        <v>0.31553744347210505</v>
      </c>
      <c r="CH158" s="23">
        <v>0.31254001015452409</v>
      </c>
      <c r="CI158" s="23">
        <v>0.31239832805513612</v>
      </c>
      <c r="CJ158" s="23">
        <v>0.31227660880983582</v>
      </c>
      <c r="CK158" s="23">
        <v>0.31058799074540677</v>
      </c>
      <c r="CL158" s="23">
        <v>0.3111273793716916</v>
      </c>
      <c r="CM158" s="23">
        <v>0.31043993606829412</v>
      </c>
      <c r="CN158" s="23">
        <v>0.31036952976639276</v>
      </c>
      <c r="CO158" s="23">
        <v>0.30816159182769493</v>
      </c>
      <c r="CP158" s="23">
        <v>0.30629742395031045</v>
      </c>
      <c r="CQ158" s="23">
        <v>0.30621458995435374</v>
      </c>
      <c r="CR158" s="297">
        <v>0.3041772249026376</v>
      </c>
      <c r="CS158" s="297">
        <v>0.30463891806337373</v>
      </c>
      <c r="CT158" s="361">
        <v>0.3051736821751298</v>
      </c>
      <c r="CU158" s="361">
        <v>0.30202986652961311</v>
      </c>
      <c r="CV158" s="361">
        <v>0.303125346213934</v>
      </c>
      <c r="CW158" s="361">
        <v>0.30111585848676253</v>
      </c>
      <c r="CX158" s="361">
        <v>0.29815939209924225</v>
      </c>
      <c r="CY158" s="361">
        <v>0.29581977925688585</v>
      </c>
      <c r="CZ158" s="361">
        <v>0.29490401139481315</v>
      </c>
      <c r="DA158" s="361">
        <v>0.29092934422909073</v>
      </c>
      <c r="DB158" s="361">
        <v>0.28808048434660816</v>
      </c>
      <c r="DC158" s="361">
        <v>0.28730096470608324</v>
      </c>
      <c r="DD158" s="361">
        <v>0.28252893054227696</v>
      </c>
      <c r="DE158" s="361">
        <v>0.28130288782832297</v>
      </c>
      <c r="DF158" s="361">
        <v>0.27799851224551042</v>
      </c>
      <c r="DG158" s="361">
        <v>0.27487481321150437</v>
      </c>
      <c r="DH158" s="361">
        <v>0.27317324553696382</v>
      </c>
      <c r="DI158" s="361">
        <v>0.27041320524378215</v>
      </c>
      <c r="DJ158" s="361">
        <v>0.26694192616466594</v>
      </c>
      <c r="DK158" s="361">
        <v>0.26460462671415358</v>
      </c>
      <c r="DL158" s="361">
        <v>0.25913655656812029</v>
      </c>
      <c r="DM158" s="361">
        <v>0.25978808671041587</v>
      </c>
      <c r="DN158" s="361">
        <v>0.25848891064810664</v>
      </c>
      <c r="DO158" s="361">
        <v>0.25478860057448321</v>
      </c>
      <c r="DP158" s="361">
        <v>0.25443049978276405</v>
      </c>
      <c r="DQ158" s="361">
        <v>0.24729293977515485</v>
      </c>
      <c r="DR158" s="361">
        <v>0.24804342763916956</v>
      </c>
      <c r="DS158" s="361">
        <v>0.24971638641516111</v>
      </c>
      <c r="DT158" s="361">
        <v>0.24397419274399898</v>
      </c>
      <c r="DU158" s="361">
        <v>0.24297630818035612</v>
      </c>
      <c r="DV158" s="361">
        <v>0.24188336291234924</v>
      </c>
      <c r="DW158" s="361">
        <v>0.23915931755640055</v>
      </c>
      <c r="DX158" s="361">
        <v>0.23750306461996795</v>
      </c>
      <c r="DY158" s="361">
        <v>0.23284188518848534</v>
      </c>
      <c r="DZ158" s="361">
        <v>0.2338019306180911</v>
      </c>
      <c r="EA158" s="361">
        <v>0.2305194672179581</v>
      </c>
      <c r="EB158" s="361">
        <v>0.22871186266001567</v>
      </c>
      <c r="EC158" s="361">
        <v>0.22901637693987673</v>
      </c>
      <c r="ED158" s="361">
        <v>0.2270350118377267</v>
      </c>
      <c r="EE158" s="361">
        <v>0.22328973026364266</v>
      </c>
      <c r="EF158" s="361">
        <v>0.22394609091876161</v>
      </c>
      <c r="EG158" s="361">
        <v>0.22050683501046031</v>
      </c>
      <c r="EH158" s="361">
        <v>0.21861669042570586</v>
      </c>
      <c r="EI158" s="361">
        <v>0.21678744486771848</v>
      </c>
      <c r="EJ158" s="361">
        <v>0.21436435449740626</v>
      </c>
      <c r="EK158" s="361">
        <v>0.21338197136770781</v>
      </c>
      <c r="EL158" s="361">
        <v>0.20655980190132792</v>
      </c>
      <c r="EM158" s="361">
        <v>0.20485148263954045</v>
      </c>
      <c r="EN158" s="361">
        <v>0.20302064668621267</v>
      </c>
      <c r="EO158" s="361">
        <v>0.20518134603538257</v>
      </c>
      <c r="EP158" s="361">
        <v>0.19789519541417167</v>
      </c>
      <c r="EQ158" s="361">
        <v>0.1989363330165643</v>
      </c>
      <c r="ER158" s="361">
        <v>0.20388476648081466</v>
      </c>
      <c r="ES158" s="361">
        <v>0.20937898367912405</v>
      </c>
      <c r="ET158" s="361">
        <v>0.21108872513124372</v>
      </c>
      <c r="EU158" s="361">
        <v>0.2140844910162478</v>
      </c>
      <c r="EV158" s="361">
        <v>0.2174421153588201</v>
      </c>
      <c r="EW158" s="361">
        <v>0.22090444389463185</v>
      </c>
      <c r="EX158" s="361">
        <v>0.22308802910199615</v>
      </c>
      <c r="EY158" s="361">
        <v>0.22655603982278144</v>
      </c>
      <c r="EZ158" s="361">
        <v>0.22989561069782949</v>
      </c>
      <c r="FA158" s="361">
        <v>0.22781013737961714</v>
      </c>
      <c r="FB158" s="361">
        <v>0.2328740896095409</v>
      </c>
      <c r="FC158" s="361">
        <v>0.23223649421066644</v>
      </c>
      <c r="FD158" s="361">
        <v>0.22959174870627086</v>
      </c>
      <c r="FE158" s="361">
        <v>0.224694111887456</v>
      </c>
      <c r="FF158" s="361">
        <v>0.22547074561586797</v>
      </c>
      <c r="FG158" s="361">
        <v>0.22423450396312528</v>
      </c>
      <c r="FH158" s="361">
        <v>0.2235075250221609</v>
      </c>
      <c r="FI158" s="410"/>
      <c r="FJ158" s="23"/>
      <c r="FK158" s="23"/>
      <c r="FL158" s="23"/>
      <c r="FM158" s="23"/>
      <c r="FN158" s="23"/>
      <c r="FO158" s="23"/>
      <c r="FP158" s="23"/>
      <c r="FQ158" s="307"/>
      <c r="FR158" s="361"/>
      <c r="FS158" s="361"/>
      <c r="FT158" s="361"/>
      <c r="FU158" s="361"/>
      <c r="FV158" s="361"/>
      <c r="FW158" s="414"/>
      <c r="FX158" s="414"/>
      <c r="FY158" s="414"/>
      <c r="FZ158" s="414"/>
      <c r="GA158" s="414"/>
      <c r="GB158" s="414"/>
      <c r="GC158" s="414"/>
      <c r="GD158" s="414"/>
    </row>
    <row r="159" spans="1:186" ht="13.8" x14ac:dyDescent="0.3">
      <c r="A159" s="46"/>
      <c r="B159" s="21" t="s">
        <v>19</v>
      </c>
      <c r="C159" s="285">
        <v>0.26441780006761989</v>
      </c>
      <c r="D159" s="285">
        <v>0.23889293551119392</v>
      </c>
      <c r="E159" s="288">
        <v>2.552486455642597</v>
      </c>
      <c r="F159" s="285">
        <v>0.1068464603267012</v>
      </c>
      <c r="G159" s="283"/>
      <c r="H159" s="285">
        <v>0.21822455347888683</v>
      </c>
      <c r="I159" s="288">
        <v>2.0668382032307084</v>
      </c>
      <c r="J159" s="285">
        <v>9.4711533156175046E-2</v>
      </c>
      <c r="K159" s="41">
        <v>0</v>
      </c>
      <c r="L159" s="23">
        <v>0.37600423693202711</v>
      </c>
      <c r="M159" s="23">
        <v>0.37079153737238824</v>
      </c>
      <c r="N159" s="23">
        <v>0.36538119949716907</v>
      </c>
      <c r="O159" s="23">
        <v>0.35922400866397886</v>
      </c>
      <c r="P159" s="23">
        <v>0.35079752144902621</v>
      </c>
      <c r="Q159" s="23">
        <v>0.3457866562410517</v>
      </c>
      <c r="R159" s="23">
        <v>0.33867630195113718</v>
      </c>
      <c r="S159" s="23">
        <v>0.34164929409842032</v>
      </c>
      <c r="T159" s="23">
        <v>0.33632542463234733</v>
      </c>
      <c r="U159" s="23">
        <v>0.33661052027426014</v>
      </c>
      <c r="V159" s="23">
        <v>0.33476549123515442</v>
      </c>
      <c r="W159" s="23">
        <v>0.33992123971521049</v>
      </c>
      <c r="X159" s="23">
        <v>0.33860793263596523</v>
      </c>
      <c r="Y159" s="23">
        <v>0.33796768022677504</v>
      </c>
      <c r="Z159" s="23">
        <v>0.33659667098939511</v>
      </c>
      <c r="AA159" s="23">
        <v>0.33710145058669061</v>
      </c>
      <c r="AB159" s="23">
        <v>0.33858413831470224</v>
      </c>
      <c r="AC159" s="23">
        <v>0.33765640877420444</v>
      </c>
      <c r="AD159" s="23">
        <v>0.33712082417976152</v>
      </c>
      <c r="AE159" s="23">
        <v>0.33742399990754784</v>
      </c>
      <c r="AF159" s="23">
        <v>0.33541687490938393</v>
      </c>
      <c r="AG159" s="23">
        <v>0.33569282595870914</v>
      </c>
      <c r="AH159" s="23">
        <v>0.33422482197784831</v>
      </c>
      <c r="AI159" s="23">
        <v>0.33541784163723093</v>
      </c>
      <c r="AJ159" s="23">
        <v>0.33560204113016762</v>
      </c>
      <c r="AK159" s="23">
        <v>0.33331720667925352</v>
      </c>
      <c r="AL159" s="23">
        <v>0.33408840642781457</v>
      </c>
      <c r="AM159" s="23">
        <v>0.32997067837850325</v>
      </c>
      <c r="AN159" s="23">
        <v>0.32732908158883173</v>
      </c>
      <c r="AO159" s="23">
        <v>0.32658014437383326</v>
      </c>
      <c r="AP159" s="23">
        <v>0.32326262736043443</v>
      </c>
      <c r="AQ159" s="23">
        <v>0.31978877240036668</v>
      </c>
      <c r="AR159" s="23">
        <v>0.31816524273766106</v>
      </c>
      <c r="AS159" s="23">
        <v>0.31321421412442635</v>
      </c>
      <c r="AT159" s="23">
        <v>0.31065700023230602</v>
      </c>
      <c r="AU159" s="23">
        <v>0.30199215897662857</v>
      </c>
      <c r="AV159" s="23">
        <v>0.29679745164614085</v>
      </c>
      <c r="AW159" s="23">
        <v>0.29785496789144517</v>
      </c>
      <c r="AX159" s="23">
        <v>0.29415937607099274</v>
      </c>
      <c r="AY159" s="23">
        <v>0.29572249761918801</v>
      </c>
      <c r="AZ159" s="23">
        <v>0.29946345276601744</v>
      </c>
      <c r="BA159" s="23">
        <v>0.29994507645033297</v>
      </c>
      <c r="BB159" s="23">
        <v>0.30032110926081956</v>
      </c>
      <c r="BC159" s="23">
        <v>0.29933408886988455</v>
      </c>
      <c r="BD159" s="23">
        <v>0.30019270495514472</v>
      </c>
      <c r="BE159" s="23">
        <v>0.30067063439933356</v>
      </c>
      <c r="BF159" s="23">
        <v>0.30067220815078433</v>
      </c>
      <c r="BG159" s="23">
        <v>0.30174412529524275</v>
      </c>
      <c r="BH159" s="23">
        <v>0.30403428498468421</v>
      </c>
      <c r="BI159" s="23">
        <v>0.302532345518715</v>
      </c>
      <c r="BJ159" s="23">
        <v>0.30296058467325165</v>
      </c>
      <c r="BK159" s="23">
        <v>0.30153464329097618</v>
      </c>
      <c r="BL159" s="23">
        <v>0.29621054380131279</v>
      </c>
      <c r="BM159" s="23">
        <v>0.29417856455762603</v>
      </c>
      <c r="BN159" s="23">
        <v>0.29294999265982319</v>
      </c>
      <c r="BO159" s="23">
        <v>0.29154702925076942</v>
      </c>
      <c r="BP159" s="23">
        <v>0.29096837831364553</v>
      </c>
      <c r="BQ159" s="23">
        <v>0.28936134131363123</v>
      </c>
      <c r="BR159" s="23">
        <v>0.28860466240590033</v>
      </c>
      <c r="BS159" s="23">
        <v>0.28827922927269584</v>
      </c>
      <c r="BT159" s="23">
        <v>0.28595334533664546</v>
      </c>
      <c r="BU159" s="23">
        <v>0.29237585994974613</v>
      </c>
      <c r="BV159" s="23">
        <v>0.29182929653307094</v>
      </c>
      <c r="BW159" s="23">
        <v>0.28961157428124823</v>
      </c>
      <c r="BX159" s="23">
        <v>0.29048442866362639</v>
      </c>
      <c r="BY159" s="23">
        <v>0.28966230245056834</v>
      </c>
      <c r="BZ159" s="23">
        <v>0.28884315233697921</v>
      </c>
      <c r="CA159" s="23">
        <v>0.28775948850700062</v>
      </c>
      <c r="CB159" s="23">
        <v>0.28600502827344337</v>
      </c>
      <c r="CC159" s="23">
        <v>0.28907031561411078</v>
      </c>
      <c r="CD159" s="23">
        <v>0.28719403116389003</v>
      </c>
      <c r="CE159" s="23">
        <v>0.28721125026105082</v>
      </c>
      <c r="CF159" s="23">
        <v>0.2880883332736196</v>
      </c>
      <c r="CG159" s="23">
        <v>0.2792672449939364</v>
      </c>
      <c r="CH159" s="23">
        <v>0.28026818152427141</v>
      </c>
      <c r="CI159" s="23">
        <v>0.28168129309757184</v>
      </c>
      <c r="CJ159" s="23">
        <v>0.27989363541059947</v>
      </c>
      <c r="CK159" s="23">
        <v>0.2821169315161019</v>
      </c>
      <c r="CL159" s="23">
        <v>0.28349529513907146</v>
      </c>
      <c r="CM159" s="23">
        <v>0.2845171705345505</v>
      </c>
      <c r="CN159" s="23">
        <v>0.28409382708446423</v>
      </c>
      <c r="CO159" s="23">
        <v>0.28165813715636484</v>
      </c>
      <c r="CP159" s="23">
        <v>0.27999833368612237</v>
      </c>
      <c r="CQ159" s="23">
        <v>0.28080802058985604</v>
      </c>
      <c r="CR159" s="297">
        <v>0.28040416268242135</v>
      </c>
      <c r="CS159" s="297">
        <v>0.28133941182033934</v>
      </c>
      <c r="CT159" s="361">
        <v>0.28040323184364918</v>
      </c>
      <c r="CU159" s="361">
        <v>0.27971158583719968</v>
      </c>
      <c r="CV159" s="361">
        <v>0.28390618940479162</v>
      </c>
      <c r="CW159" s="361">
        <v>0.28325761795958571</v>
      </c>
      <c r="CX159" s="361">
        <v>0.28371193143681617</v>
      </c>
      <c r="CY159" s="361">
        <v>0.28435598380456673</v>
      </c>
      <c r="CZ159" s="361">
        <v>0.28552504975845516</v>
      </c>
      <c r="DA159" s="361">
        <v>0.28445420180063102</v>
      </c>
      <c r="DB159" s="361">
        <v>0.28586884425082043</v>
      </c>
      <c r="DC159" s="361">
        <v>0.28630737654276195</v>
      </c>
      <c r="DD159" s="361">
        <v>0.28296704653201066</v>
      </c>
      <c r="DE159" s="361">
        <v>0.2818357653214939</v>
      </c>
      <c r="DF159" s="361">
        <v>0.28088482088025146</v>
      </c>
      <c r="DG159" s="361">
        <v>0.27777282829126676</v>
      </c>
      <c r="DH159" s="361">
        <v>0.27670713831795979</v>
      </c>
      <c r="DI159" s="361">
        <v>0.27517796073957007</v>
      </c>
      <c r="DJ159" s="361">
        <v>0.27455919342951141</v>
      </c>
      <c r="DK159" s="361">
        <v>0.27531289824900429</v>
      </c>
      <c r="DL159" s="361">
        <v>0.27225202612596</v>
      </c>
      <c r="DM159" s="361">
        <v>0.27212968828109313</v>
      </c>
      <c r="DN159" s="361">
        <v>0.27000838144781103</v>
      </c>
      <c r="DO159" s="361">
        <v>0.26521860817666781</v>
      </c>
      <c r="DP159" s="361">
        <v>0.26625066239968137</v>
      </c>
      <c r="DQ159" s="361">
        <v>0.26222001936156208</v>
      </c>
      <c r="DR159" s="361">
        <v>0.26620158051038439</v>
      </c>
      <c r="DS159" s="361">
        <v>0.26730029344436373</v>
      </c>
      <c r="DT159" s="361">
        <v>0.26168933531303512</v>
      </c>
      <c r="DU159" s="361">
        <v>0.25914775783876931</v>
      </c>
      <c r="DV159" s="361">
        <v>0.25514321204732932</v>
      </c>
      <c r="DW159" s="361">
        <v>0.24959034287703555</v>
      </c>
      <c r="DX159" s="361">
        <v>0.24508300135745514</v>
      </c>
      <c r="DY159" s="361">
        <v>0.24241035260327509</v>
      </c>
      <c r="DZ159" s="361">
        <v>0.24097294323957005</v>
      </c>
      <c r="EA159" s="361">
        <v>0.23866796706001142</v>
      </c>
      <c r="EB159" s="361">
        <v>0.23496322098900627</v>
      </c>
      <c r="EC159" s="361">
        <v>0.23452735430111082</v>
      </c>
      <c r="ED159" s="361">
        <v>0.22753089546870126</v>
      </c>
      <c r="EE159" s="361">
        <v>0.22274074297165697</v>
      </c>
      <c r="EF159" s="361">
        <v>0.22304843054775464</v>
      </c>
      <c r="EG159" s="361">
        <v>0.2211828081958378</v>
      </c>
      <c r="EH159" s="361">
        <v>0.22004024762154953</v>
      </c>
      <c r="EI159" s="361">
        <v>0.2185818060914734</v>
      </c>
      <c r="EJ159" s="361">
        <v>0.21822455347888683</v>
      </c>
      <c r="EK159" s="361">
        <v>0.21715670668828141</v>
      </c>
      <c r="EL159" s="361">
        <v>0.21515923441686463</v>
      </c>
      <c r="EM159" s="361">
        <v>0.21381966438191574</v>
      </c>
      <c r="EN159" s="361">
        <v>0.21315616331285017</v>
      </c>
      <c r="EO159" s="361">
        <v>0.21515244305637496</v>
      </c>
      <c r="EP159" s="361">
        <v>0.21160813183892174</v>
      </c>
      <c r="EQ159" s="361">
        <v>0.21686038060731938</v>
      </c>
      <c r="ER159" s="361">
        <v>0.22245458345289712</v>
      </c>
      <c r="ES159" s="361">
        <v>0.22955981483773477</v>
      </c>
      <c r="ET159" s="361">
        <v>0.23038192691753309</v>
      </c>
      <c r="EU159" s="361">
        <v>0.23319055723611098</v>
      </c>
      <c r="EV159" s="361">
        <v>0.23889293551119392</v>
      </c>
      <c r="EW159" s="361">
        <v>0.24286657355215113</v>
      </c>
      <c r="EX159" s="361">
        <v>0.24452458831738666</v>
      </c>
      <c r="EY159" s="361">
        <v>0.25096995665478189</v>
      </c>
      <c r="EZ159" s="361">
        <v>0.25432018961109104</v>
      </c>
      <c r="FA159" s="361">
        <v>0.2554470510588242</v>
      </c>
      <c r="FB159" s="361">
        <v>0.26149011950550988</v>
      </c>
      <c r="FC159" s="361">
        <v>0.26145260895330608</v>
      </c>
      <c r="FD159" s="361">
        <v>0.26096671299062701</v>
      </c>
      <c r="FE159" s="361">
        <v>0.25578846172317526</v>
      </c>
      <c r="FF159" s="361">
        <v>0.26068342992819582</v>
      </c>
      <c r="FG159" s="361">
        <v>0.26226955905031052</v>
      </c>
      <c r="FH159" s="361">
        <v>0.26441780006761989</v>
      </c>
      <c r="FI159" s="410"/>
      <c r="FJ159" s="23"/>
      <c r="FK159" s="23"/>
      <c r="FL159" s="23"/>
      <c r="FM159" s="23"/>
      <c r="FN159" s="23"/>
      <c r="FO159" s="23"/>
      <c r="FP159" s="23"/>
      <c r="FQ159" s="307"/>
      <c r="FR159" s="361"/>
      <c r="FS159" s="361"/>
      <c r="FT159" s="361"/>
      <c r="FU159" s="361"/>
      <c r="FV159" s="361"/>
      <c r="FW159" s="414"/>
      <c r="FX159" s="414"/>
      <c r="FY159" s="414"/>
      <c r="FZ159" s="414"/>
      <c r="GA159" s="414"/>
      <c r="GB159" s="414"/>
      <c r="GC159" s="414"/>
      <c r="GD159" s="414"/>
    </row>
    <row r="160" spans="1:186" ht="13.8" x14ac:dyDescent="0.3">
      <c r="A160" s="46"/>
      <c r="B160" s="21" t="s">
        <v>20</v>
      </c>
      <c r="C160" s="285">
        <v>0.50776131761295351</v>
      </c>
      <c r="D160" s="285">
        <v>0.47876796209513861</v>
      </c>
      <c r="E160" s="288">
        <v>2.8993355517814901</v>
      </c>
      <c r="F160" s="285">
        <v>6.0558261649206739E-2</v>
      </c>
      <c r="G160" s="283"/>
      <c r="H160" s="285">
        <v>0.37716343304110372</v>
      </c>
      <c r="I160" s="288">
        <v>10.160452905403488</v>
      </c>
      <c r="J160" s="285">
        <v>0.26939125098843264</v>
      </c>
      <c r="K160" s="41">
        <v>0</v>
      </c>
      <c r="L160" s="23">
        <v>0.45956351206123308</v>
      </c>
      <c r="M160" s="23">
        <v>0.45155047785287189</v>
      </c>
      <c r="N160" s="23">
        <v>0.44932345575632221</v>
      </c>
      <c r="O160" s="23">
        <v>0.44602989551581013</v>
      </c>
      <c r="P160" s="23">
        <v>0.43859248696467468</v>
      </c>
      <c r="Q160" s="23">
        <v>0.44065945184116501</v>
      </c>
      <c r="R160" s="23">
        <v>0.43991389529805491</v>
      </c>
      <c r="S160" s="23">
        <v>0.43849868596680208</v>
      </c>
      <c r="T160" s="23">
        <v>0.43865346381726672</v>
      </c>
      <c r="U160" s="23">
        <v>0.43992233676314324</v>
      </c>
      <c r="V160" s="23">
        <v>0.44297481485075424</v>
      </c>
      <c r="W160" s="23">
        <v>0.44331370065197423</v>
      </c>
      <c r="X160" s="23">
        <v>0.4399142854826153</v>
      </c>
      <c r="Y160" s="23">
        <v>0.44076350885333726</v>
      </c>
      <c r="Z160" s="23">
        <v>0.43966637708697209</v>
      </c>
      <c r="AA160" s="23">
        <v>0.43588289151367909</v>
      </c>
      <c r="AB160" s="23">
        <v>0.43316965776011812</v>
      </c>
      <c r="AC160" s="23">
        <v>0.42796872490803434</v>
      </c>
      <c r="AD160" s="23">
        <v>0.42296987710578893</v>
      </c>
      <c r="AE160" s="23">
        <v>0.42163405613717869</v>
      </c>
      <c r="AF160" s="23">
        <v>0.41663500383313568</v>
      </c>
      <c r="AG160" s="23">
        <v>0.41308170550102496</v>
      </c>
      <c r="AH160" s="23">
        <v>0.40470836512728114</v>
      </c>
      <c r="AI160" s="23">
        <v>0.3987401866150857</v>
      </c>
      <c r="AJ160" s="23">
        <v>0.39517280934518212</v>
      </c>
      <c r="AK160" s="23">
        <v>0.38897395458353518</v>
      </c>
      <c r="AL160" s="23">
        <v>0.38350977475054426</v>
      </c>
      <c r="AM160" s="23">
        <v>0.37946583554259194</v>
      </c>
      <c r="AN160" s="23">
        <v>0.37746429631535744</v>
      </c>
      <c r="AO160" s="23">
        <v>0.37558921642868981</v>
      </c>
      <c r="AP160" s="23">
        <v>0.3716947627183228</v>
      </c>
      <c r="AQ160" s="23">
        <v>0.36781064287374171</v>
      </c>
      <c r="AR160" s="23">
        <v>0.36665489185281608</v>
      </c>
      <c r="AS160" s="23">
        <v>0.36321628338589812</v>
      </c>
      <c r="AT160" s="23">
        <v>0.36320787928504439</v>
      </c>
      <c r="AU160" s="23">
        <v>0.3601373100761967</v>
      </c>
      <c r="AV160" s="23">
        <v>0.36185578219259135</v>
      </c>
      <c r="AW160" s="23">
        <v>0.36563336674262703</v>
      </c>
      <c r="AX160" s="23">
        <v>0.36641891902511375</v>
      </c>
      <c r="AY160" s="23">
        <v>0.36906991915602694</v>
      </c>
      <c r="AZ160" s="23">
        <v>0.37455101609709718</v>
      </c>
      <c r="BA160" s="23">
        <v>0.37682003831064842</v>
      </c>
      <c r="BB160" s="23">
        <v>0.38092372964160681</v>
      </c>
      <c r="BC160" s="23">
        <v>0.37994022042105424</v>
      </c>
      <c r="BD160" s="23">
        <v>0.38383721241000496</v>
      </c>
      <c r="BE160" s="23">
        <v>0.38341030773204893</v>
      </c>
      <c r="BF160" s="23">
        <v>0.38580051663620901</v>
      </c>
      <c r="BG160" s="23">
        <v>0.38923006199599075</v>
      </c>
      <c r="BH160" s="23">
        <v>0.38814342861465256</v>
      </c>
      <c r="BI160" s="23">
        <v>0.38631376122436234</v>
      </c>
      <c r="BJ160" s="23">
        <v>0.38602017468136424</v>
      </c>
      <c r="BK160" s="23">
        <v>0.38404928734283178</v>
      </c>
      <c r="BL160" s="23">
        <v>0.37731316409409332</v>
      </c>
      <c r="BM160" s="23">
        <v>0.37383959896419133</v>
      </c>
      <c r="BN160" s="23">
        <v>0.37141281001016085</v>
      </c>
      <c r="BO160" s="23">
        <v>0.37055224923241947</v>
      </c>
      <c r="BP160" s="23">
        <v>0.36760115927377629</v>
      </c>
      <c r="BQ160" s="23">
        <v>0.36635956474156578</v>
      </c>
      <c r="BR160" s="23">
        <v>0.36457471376504513</v>
      </c>
      <c r="BS160" s="23">
        <v>0.36318428149135557</v>
      </c>
      <c r="BT160" s="23">
        <v>0.36307692046583306</v>
      </c>
      <c r="BU160" s="23">
        <v>0.36068644363882718</v>
      </c>
      <c r="BV160" s="23">
        <v>0.36399817476042789</v>
      </c>
      <c r="BW160" s="23">
        <v>0.36166279082175973</v>
      </c>
      <c r="BX160" s="23">
        <v>0.36210508649211615</v>
      </c>
      <c r="BY160" s="23">
        <v>0.36169335593753638</v>
      </c>
      <c r="BZ160" s="23">
        <v>0.36111895044584336</v>
      </c>
      <c r="CA160" s="23">
        <v>0.36032287771221988</v>
      </c>
      <c r="CB160" s="23">
        <v>0.35854187051161396</v>
      </c>
      <c r="CC160" s="23">
        <v>0.36118381805396294</v>
      </c>
      <c r="CD160" s="23">
        <v>0.35959060518794589</v>
      </c>
      <c r="CE160" s="23">
        <v>0.36030195505933749</v>
      </c>
      <c r="CF160" s="23">
        <v>0.35892009726784885</v>
      </c>
      <c r="CG160" s="23">
        <v>0.3575073197088684</v>
      </c>
      <c r="CH160" s="23">
        <v>0.35500287475708436</v>
      </c>
      <c r="CI160" s="23">
        <v>0.35575265901467523</v>
      </c>
      <c r="CJ160" s="23">
        <v>0.35407556921352235</v>
      </c>
      <c r="CK160" s="23">
        <v>0.35484806930691803</v>
      </c>
      <c r="CL160" s="23">
        <v>0.35491625015885347</v>
      </c>
      <c r="CM160" s="23">
        <v>0.35399837439535681</v>
      </c>
      <c r="CN160" s="23">
        <v>0.35427447465521744</v>
      </c>
      <c r="CO160" s="23">
        <v>0.35189282477877665</v>
      </c>
      <c r="CP160" s="23">
        <v>0.35002419908926774</v>
      </c>
      <c r="CQ160" s="23">
        <v>0.34825143168143308</v>
      </c>
      <c r="CR160" s="297">
        <v>0.34569215954924842</v>
      </c>
      <c r="CS160" s="297">
        <v>0.34973468068427332</v>
      </c>
      <c r="CT160" s="361">
        <v>0.34952551125368519</v>
      </c>
      <c r="CU160" s="361">
        <v>0.35128055378630579</v>
      </c>
      <c r="CV160" s="361">
        <v>0.35439509229463745</v>
      </c>
      <c r="CW160" s="361">
        <v>0.35420745366209072</v>
      </c>
      <c r="CX160" s="361">
        <v>0.3567030957060382</v>
      </c>
      <c r="CY160" s="361">
        <v>0.36001498397376774</v>
      </c>
      <c r="CZ160" s="361">
        <v>0.36278098158490441</v>
      </c>
      <c r="DA160" s="361">
        <v>0.36524187725176605</v>
      </c>
      <c r="DB160" s="361">
        <v>0.36818664705012283</v>
      </c>
      <c r="DC160" s="361">
        <v>0.37182953097217875</v>
      </c>
      <c r="DD160" s="361">
        <v>0.37482143250665717</v>
      </c>
      <c r="DE160" s="361">
        <v>0.37570794456293916</v>
      </c>
      <c r="DF160" s="361">
        <v>0.37922988425725723</v>
      </c>
      <c r="DG160" s="361">
        <v>0.37826876422838013</v>
      </c>
      <c r="DH160" s="361">
        <v>0.38005062657965172</v>
      </c>
      <c r="DI160" s="361">
        <v>0.38018722823305562</v>
      </c>
      <c r="DJ160" s="361">
        <v>0.37906654648430566</v>
      </c>
      <c r="DK160" s="361">
        <v>0.37971793713068974</v>
      </c>
      <c r="DL160" s="361">
        <v>0.37681062406691351</v>
      </c>
      <c r="DM160" s="361">
        <v>0.37868570886572755</v>
      </c>
      <c r="DN160" s="361">
        <v>0.37494156637361681</v>
      </c>
      <c r="DO160" s="361">
        <v>0.37242771187337331</v>
      </c>
      <c r="DP160" s="361">
        <v>0.37176349958852539</v>
      </c>
      <c r="DQ160" s="361">
        <v>0.36749331756073839</v>
      </c>
      <c r="DR160" s="361">
        <v>0.36507255633713848</v>
      </c>
      <c r="DS160" s="361">
        <v>0.36664464435437222</v>
      </c>
      <c r="DT160" s="361">
        <v>0.36408186528835523</v>
      </c>
      <c r="DU160" s="361">
        <v>0.36527171293863753</v>
      </c>
      <c r="DV160" s="361">
        <v>0.3660687743115919</v>
      </c>
      <c r="DW160" s="361">
        <v>0.36436432086417125</v>
      </c>
      <c r="DX160" s="361">
        <v>0.36573377177566557</v>
      </c>
      <c r="DY160" s="361">
        <v>0.36418409470406393</v>
      </c>
      <c r="DZ160" s="361">
        <v>0.36657824191621502</v>
      </c>
      <c r="EA160" s="361">
        <v>0.37500547749874868</v>
      </c>
      <c r="EB160" s="361">
        <v>0.37580958418614557</v>
      </c>
      <c r="EC160" s="361">
        <v>0.37423185489741007</v>
      </c>
      <c r="ED160" s="361">
        <v>0.36663124181265555</v>
      </c>
      <c r="EE160" s="361">
        <v>0.36823997598459979</v>
      </c>
      <c r="EF160" s="361">
        <v>0.3711239545358383</v>
      </c>
      <c r="EG160" s="361">
        <v>0.37208066739446516</v>
      </c>
      <c r="EH160" s="361">
        <v>0.37191874591653323</v>
      </c>
      <c r="EI160" s="361">
        <v>0.37576099787088363</v>
      </c>
      <c r="EJ160" s="361">
        <v>0.37716343304110372</v>
      </c>
      <c r="EK160" s="361">
        <v>0.38218784210627993</v>
      </c>
      <c r="EL160" s="361">
        <v>0.38583241463476309</v>
      </c>
      <c r="EM160" s="361">
        <v>0.38319790477359489</v>
      </c>
      <c r="EN160" s="361">
        <v>0.38748389457728732</v>
      </c>
      <c r="EO160" s="361">
        <v>0.39882994678150724</v>
      </c>
      <c r="EP160" s="361">
        <v>0.40895188404666827</v>
      </c>
      <c r="EQ160" s="361">
        <v>0.41821249316932041</v>
      </c>
      <c r="ER160" s="361">
        <v>0.43101006402627945</v>
      </c>
      <c r="ES160" s="361">
        <v>0.44514231639754109</v>
      </c>
      <c r="ET160" s="361">
        <v>0.45682396554322852</v>
      </c>
      <c r="EU160" s="361">
        <v>0.46492764668218606</v>
      </c>
      <c r="EV160" s="361">
        <v>0.47876796209513861</v>
      </c>
      <c r="EW160" s="361">
        <v>0.48616604483452797</v>
      </c>
      <c r="EX160" s="361">
        <v>0.4944511131562902</v>
      </c>
      <c r="EY160" s="361">
        <v>0.50094640988917816</v>
      </c>
      <c r="EZ160" s="361">
        <v>0.50721993647392516</v>
      </c>
      <c r="FA160" s="361">
        <v>0.50991899136288055</v>
      </c>
      <c r="FB160" s="361">
        <v>0.51694619124193708</v>
      </c>
      <c r="FC160" s="361">
        <v>0.51571611419617802</v>
      </c>
      <c r="FD160" s="361">
        <v>0.51361405182667907</v>
      </c>
      <c r="FE160" s="361">
        <v>0.51074899191184364</v>
      </c>
      <c r="FF160" s="361">
        <v>0.50931585070031216</v>
      </c>
      <c r="FG160" s="361">
        <v>0.51086163604444179</v>
      </c>
      <c r="FH160" s="361">
        <v>0.50776131761295351</v>
      </c>
      <c r="FI160" s="410"/>
      <c r="FJ160" s="23"/>
      <c r="FK160" s="23"/>
      <c r="FL160" s="23"/>
      <c r="FM160" s="23"/>
      <c r="FN160" s="23"/>
      <c r="FO160" s="23"/>
      <c r="FP160" s="23"/>
      <c r="FQ160" s="307"/>
      <c r="FR160" s="361"/>
      <c r="FS160" s="361"/>
      <c r="FT160" s="361"/>
      <c r="FU160" s="361"/>
      <c r="FV160" s="361"/>
      <c r="FW160" s="414"/>
      <c r="FX160" s="414"/>
      <c r="FY160" s="414"/>
      <c r="FZ160" s="414"/>
      <c r="GA160" s="414"/>
      <c r="GB160" s="414"/>
      <c r="GC160" s="414"/>
      <c r="GD160" s="414"/>
    </row>
    <row r="161" spans="1:186" ht="14.4" x14ac:dyDescent="0.3">
      <c r="A161" s="46"/>
      <c r="B161" s="24"/>
      <c r="C161" s="281"/>
      <c r="D161" s="281"/>
      <c r="E161" s="293" t="s">
        <v>357</v>
      </c>
      <c r="F161" s="281"/>
      <c r="G161" s="281"/>
      <c r="H161" s="281"/>
      <c r="I161" s="293" t="s">
        <v>357</v>
      </c>
      <c r="J161" s="281"/>
      <c r="K161" s="41">
        <v>0</v>
      </c>
      <c r="CR161" s="294"/>
      <c r="CS161" s="294"/>
      <c r="CT161" s="332"/>
      <c r="CU161" s="332"/>
      <c r="CV161" s="332"/>
      <c r="CW161" s="332"/>
      <c r="CX161" s="332"/>
      <c r="CY161" s="332"/>
      <c r="CZ161" s="332"/>
      <c r="DA161" s="332"/>
      <c r="DB161" s="332"/>
      <c r="DC161" s="332"/>
      <c r="DD161" s="332"/>
      <c r="DE161" s="332"/>
      <c r="DF161" s="332"/>
      <c r="DG161" s="332"/>
      <c r="DH161" s="332"/>
      <c r="DI161" s="332"/>
      <c r="DJ161" s="332"/>
      <c r="DK161" s="332"/>
      <c r="DL161" s="332"/>
      <c r="DM161" s="332"/>
      <c r="DN161" s="332"/>
      <c r="DO161" s="332"/>
      <c r="DP161" s="332"/>
      <c r="DQ161" s="332"/>
      <c r="DR161" s="332"/>
      <c r="DS161" s="332"/>
      <c r="DT161" s="332"/>
      <c r="DU161" s="332"/>
      <c r="DV161" s="332"/>
      <c r="DW161" s="332"/>
      <c r="DX161" s="332"/>
      <c r="DY161" s="332"/>
      <c r="DZ161" s="332"/>
      <c r="EA161" s="332"/>
      <c r="EB161" s="332"/>
      <c r="EC161" s="332"/>
      <c r="ED161" s="332"/>
      <c r="EE161" s="332"/>
      <c r="EF161" s="332"/>
      <c r="EG161" s="332"/>
      <c r="EH161" s="332"/>
      <c r="EI161" s="332"/>
      <c r="EJ161" s="332"/>
      <c r="EK161" s="332"/>
      <c r="EL161" s="332"/>
      <c r="EM161" s="332"/>
      <c r="EN161" s="332"/>
      <c r="EO161" s="332"/>
      <c r="EP161" s="421"/>
      <c r="EQ161" s="421"/>
      <c r="ER161" s="421"/>
      <c r="ES161" s="421"/>
      <c r="ET161" s="421"/>
      <c r="EU161" s="421"/>
      <c r="EV161" s="421"/>
      <c r="EW161" s="421"/>
      <c r="EX161" s="421"/>
      <c r="EY161" s="421"/>
      <c r="EZ161" s="421"/>
      <c r="FA161" s="421"/>
      <c r="FB161" s="421"/>
      <c r="FC161" s="421"/>
      <c r="FD161" s="421"/>
      <c r="FE161" s="421"/>
      <c r="FF161" s="421"/>
      <c r="FG161" s="421"/>
      <c r="FH161" s="421"/>
      <c r="FI161" s="410"/>
      <c r="FJ161" s="429"/>
      <c r="FK161" s="429"/>
      <c r="FL161" s="429"/>
      <c r="FM161" s="429"/>
      <c r="FN161" s="429"/>
      <c r="FO161" s="429"/>
      <c r="FP161" s="429"/>
      <c r="FQ161" s="429"/>
      <c r="FR161" s="429"/>
      <c r="FS161" s="429"/>
      <c r="FT161" s="429"/>
      <c r="FU161" s="425"/>
      <c r="FV161" s="425"/>
      <c r="FW161" s="414"/>
      <c r="FX161" s="414"/>
      <c r="FY161" s="414"/>
      <c r="FZ161" s="414"/>
      <c r="GA161" s="414"/>
      <c r="GB161" s="414"/>
      <c r="GC161" s="414"/>
      <c r="GD161" s="414"/>
    </row>
    <row r="162" spans="1:186" ht="14.4" x14ac:dyDescent="0.3">
      <c r="A162" s="46"/>
      <c r="B162" s="42" t="s">
        <v>50</v>
      </c>
      <c r="C162" s="289">
        <v>0.94731746959808738</v>
      </c>
      <c r="D162" s="289">
        <v>0.91368578460408123</v>
      </c>
      <c r="E162" s="286">
        <v>3.363168499400615</v>
      </c>
      <c r="F162" s="289">
        <v>3.6808808411722689E-2</v>
      </c>
      <c r="G162" s="281"/>
      <c r="H162" s="289">
        <v>0.95667965092032736</v>
      </c>
      <c r="I162" s="286">
        <v>-4.2993866316246132</v>
      </c>
      <c r="J162" s="289">
        <v>-4.4940713722598745E-2</v>
      </c>
      <c r="K162" s="41">
        <v>0</v>
      </c>
      <c r="L162" s="29">
        <v>0.92125188395459867</v>
      </c>
      <c r="M162" s="29">
        <v>0.86477495805881854</v>
      </c>
      <c r="N162" s="29">
        <v>1.0281240145753949</v>
      </c>
      <c r="O162" s="29">
        <v>0.88097914111668685</v>
      </c>
      <c r="P162" s="29">
        <v>0.93255224343963028</v>
      </c>
      <c r="Q162" s="29">
        <v>0.86274777561113258</v>
      </c>
      <c r="R162" s="29">
        <v>0.91584128253163688</v>
      </c>
      <c r="S162" s="29">
        <v>0.82004812780779213</v>
      </c>
      <c r="T162" s="29">
        <v>0.8967832229753202</v>
      </c>
      <c r="U162" s="29">
        <v>1.0096445162130123</v>
      </c>
      <c r="V162" s="29">
        <v>0.93752823011154252</v>
      </c>
      <c r="W162" s="29">
        <v>0.93769433273305347</v>
      </c>
      <c r="X162" s="29">
        <v>0.95757444899560762</v>
      </c>
      <c r="Y162" s="29">
        <v>0.87796028087827815</v>
      </c>
      <c r="Z162" s="29">
        <v>0.98623862177219246</v>
      </c>
      <c r="AA162" s="29">
        <v>0.99632052243237479</v>
      </c>
      <c r="AB162" s="29">
        <v>0.88537744422432807</v>
      </c>
      <c r="AC162" s="29">
        <v>0.84303807739656345</v>
      </c>
      <c r="AD162" s="29">
        <v>0.85542860074565286</v>
      </c>
      <c r="AE162" s="29">
        <v>0.82525074256918129</v>
      </c>
      <c r="AF162" s="29">
        <v>0.82637039009066526</v>
      </c>
      <c r="AG162" s="29">
        <v>1.1095497729185639</v>
      </c>
      <c r="AH162" s="29">
        <v>0.85421134039917423</v>
      </c>
      <c r="AI162" s="29">
        <v>0.87706863199720853</v>
      </c>
      <c r="AJ162" s="29">
        <v>0.81956074686597391</v>
      </c>
      <c r="AK162" s="29">
        <v>0.78271123781247398</v>
      </c>
      <c r="AL162" s="29">
        <v>1.1561686095675188</v>
      </c>
      <c r="AM162" s="29">
        <v>0.85262304425689928</v>
      </c>
      <c r="AN162" s="29">
        <v>0.88489344682333249</v>
      </c>
      <c r="AO162" s="29">
        <v>0.83492540457610265</v>
      </c>
      <c r="AP162" s="29">
        <v>0.88740519314635657</v>
      </c>
      <c r="AQ162" s="29">
        <v>0.91600017588416172</v>
      </c>
      <c r="AR162" s="29">
        <v>0.82893805864285131</v>
      </c>
      <c r="AS162" s="29">
        <v>0.81585308993631922</v>
      </c>
      <c r="AT162" s="29">
        <v>0.83443878651151648</v>
      </c>
      <c r="AU162" s="29">
        <v>1.124283730500427</v>
      </c>
      <c r="AV162" s="29">
        <v>0.95703747458170663</v>
      </c>
      <c r="AW162" s="29">
        <v>0.93880236648113446</v>
      </c>
      <c r="AX162" s="29">
        <v>0.97984386317350769</v>
      </c>
      <c r="AY162" s="29">
        <v>0.89449533922760216</v>
      </c>
      <c r="AZ162" s="29">
        <v>0.97795009990907644</v>
      </c>
      <c r="BA162" s="29">
        <v>0.87741283728086616</v>
      </c>
      <c r="BB162" s="29">
        <v>0.98081042714691657</v>
      </c>
      <c r="BC162" s="29">
        <v>0.88545016420546352</v>
      </c>
      <c r="BD162" s="29">
        <v>0.89345226472914996</v>
      </c>
      <c r="BE162" s="29">
        <v>0.9710356488130043</v>
      </c>
      <c r="BF162" s="29">
        <v>1.074336374907662</v>
      </c>
      <c r="BG162" s="29">
        <v>0.97872639065289135</v>
      </c>
      <c r="BH162" s="29">
        <v>0.93577420556331992</v>
      </c>
      <c r="BI162" s="29">
        <v>0.97725128572563735</v>
      </c>
      <c r="BJ162" s="29">
        <v>0.99510083758106438</v>
      </c>
      <c r="BK162" s="29">
        <v>0.86067016366791815</v>
      </c>
      <c r="BL162" s="29">
        <v>1.0749252176229271</v>
      </c>
      <c r="BM162" s="29">
        <v>0.91550329159634447</v>
      </c>
      <c r="BN162" s="29">
        <v>0.98553196895612449</v>
      </c>
      <c r="BO162" s="29">
        <v>0.92904516504985513</v>
      </c>
      <c r="BP162" s="29">
        <v>0.93178282447576677</v>
      </c>
      <c r="BQ162" s="29">
        <v>0.96247577552541008</v>
      </c>
      <c r="BR162" s="29">
        <v>0.900730421901624</v>
      </c>
      <c r="BS162" s="29">
        <v>0.986008120891118</v>
      </c>
      <c r="BT162" s="29">
        <v>0.98892304711314649</v>
      </c>
      <c r="BU162" s="29">
        <v>0.97017391604115888</v>
      </c>
      <c r="BV162" s="29">
        <v>1.0031465194276663</v>
      </c>
      <c r="BW162" s="29">
        <v>0.90566446577521242</v>
      </c>
      <c r="BX162" s="29">
        <v>1.0058051535088131</v>
      </c>
      <c r="BY162" s="29">
        <v>0.90053300999149588</v>
      </c>
      <c r="BZ162" s="29">
        <v>0.96961194829336994</v>
      </c>
      <c r="CA162" s="29">
        <v>0.94341217616853901</v>
      </c>
      <c r="CB162" s="29">
        <v>0.97464079080072519</v>
      </c>
      <c r="CC162" s="29">
        <v>0.99081679498098063</v>
      </c>
      <c r="CD162" s="29">
        <v>0.82437544378000871</v>
      </c>
      <c r="CE162" s="29">
        <v>1.0200897964918889</v>
      </c>
      <c r="CF162" s="29">
        <v>0.9067436250278943</v>
      </c>
      <c r="CG162" s="29">
        <v>1.0138355803883237</v>
      </c>
      <c r="CH162" s="29">
        <v>1.0703294520296072</v>
      </c>
      <c r="CI162" s="29">
        <v>0.92454893760884771</v>
      </c>
      <c r="CJ162" s="29">
        <v>0.92149267060230589</v>
      </c>
      <c r="CK162" s="29">
        <v>0.97086729220199874</v>
      </c>
      <c r="CL162" s="29">
        <v>0.99410477267969366</v>
      </c>
      <c r="CM162" s="29">
        <v>0.93239766758515874</v>
      </c>
      <c r="CN162" s="29">
        <v>0.94257979549529169</v>
      </c>
      <c r="CO162" s="29">
        <v>0.93922783261855536</v>
      </c>
      <c r="CP162" s="29">
        <v>0.96279936677992717</v>
      </c>
      <c r="CQ162" s="29">
        <v>1.0093264485318985</v>
      </c>
      <c r="CR162" s="300">
        <v>0.92279703649264266</v>
      </c>
      <c r="CS162" s="300">
        <v>0.96883218391670889</v>
      </c>
      <c r="CT162" s="365">
        <v>1.0149599790794142</v>
      </c>
      <c r="CU162" s="365">
        <v>0.92783435906417255</v>
      </c>
      <c r="CV162" s="365">
        <v>0.96127400584971057</v>
      </c>
      <c r="CW162" s="365">
        <v>0.88855235734519422</v>
      </c>
      <c r="CX162" s="365">
        <v>0.97639777206259537</v>
      </c>
      <c r="CY162" s="365">
        <v>0.94867064279368685</v>
      </c>
      <c r="CZ162" s="365">
        <v>0.95707026050348998</v>
      </c>
      <c r="DA162" s="365">
        <v>1.0002489424729712</v>
      </c>
      <c r="DB162" s="365">
        <v>0.9639830197567284</v>
      </c>
      <c r="DC162" s="365">
        <v>1.0523655164357046</v>
      </c>
      <c r="DD162" s="365">
        <v>0.89304940312286596</v>
      </c>
      <c r="DE162" s="365">
        <v>0.94856423213138685</v>
      </c>
      <c r="DF162" s="365">
        <v>1.0055744201404881</v>
      </c>
      <c r="DG162" s="365">
        <v>0.92401687134163479</v>
      </c>
      <c r="DH162" s="365">
        <v>0.99187068766665676</v>
      </c>
      <c r="DI162" s="365">
        <v>0.91130372593153175</v>
      </c>
      <c r="DJ162" s="365">
        <v>0.95902982504358958</v>
      </c>
      <c r="DK162" s="365">
        <v>0.96187258030298628</v>
      </c>
      <c r="DL162" s="365">
        <v>0.95700155253607089</v>
      </c>
      <c r="DM162" s="365">
        <v>1.015430867149663</v>
      </c>
      <c r="DN162" s="365">
        <v>0.96734519378127692</v>
      </c>
      <c r="DO162" s="365">
        <v>0.99744468816421028</v>
      </c>
      <c r="DP162" s="365">
        <v>0.91104431070414149</v>
      </c>
      <c r="DQ162" s="365">
        <v>0.92520474014418841</v>
      </c>
      <c r="DR162" s="365">
        <v>1.0489976267869188</v>
      </c>
      <c r="DS162" s="365">
        <v>0.86467737432350988</v>
      </c>
      <c r="DT162" s="365">
        <v>0.94218460603024357</v>
      </c>
      <c r="DU162" s="365">
        <v>0.95068135627572659</v>
      </c>
      <c r="DV162" s="365">
        <v>0.9599834668363445</v>
      </c>
      <c r="DW162" s="365">
        <v>0.96047647858033558</v>
      </c>
      <c r="DX162" s="365">
        <v>0.96055930773418607</v>
      </c>
      <c r="DY162" s="365">
        <v>1.0286352092840654</v>
      </c>
      <c r="DZ162" s="365">
        <v>0.93891655585017497</v>
      </c>
      <c r="EA162" s="365">
        <v>0.98947723000931675</v>
      </c>
      <c r="EB162" s="365">
        <v>0.89636618907431398</v>
      </c>
      <c r="EC162" s="365">
        <v>0.89691458119042455</v>
      </c>
      <c r="ED162" s="365">
        <v>0.98914328141559227</v>
      </c>
      <c r="EE162" s="365">
        <v>0.96209285318518878</v>
      </c>
      <c r="EF162" s="365">
        <v>1.014214747493573</v>
      </c>
      <c r="EG162" s="365">
        <v>0.93729489222487927</v>
      </c>
      <c r="EH162" s="365">
        <v>0.99069081851310448</v>
      </c>
      <c r="EI162" s="365">
        <v>0.97169517736432365</v>
      </c>
      <c r="EJ162" s="365">
        <v>0.94753728395419601</v>
      </c>
      <c r="EK162" s="365">
        <v>1.0319678612223213</v>
      </c>
      <c r="EL162" s="365">
        <v>0.93642549287610344</v>
      </c>
      <c r="EM162" s="365">
        <v>1.0011262506852348</v>
      </c>
      <c r="EN162" s="365">
        <v>0.98262981241370617</v>
      </c>
      <c r="EO162" s="365">
        <v>0.95358595245427114</v>
      </c>
      <c r="EP162" s="365">
        <v>0.84282504280637061</v>
      </c>
      <c r="EQ162" s="365">
        <v>0.79200188644926028</v>
      </c>
      <c r="ER162" s="365">
        <v>0.89031942123783847</v>
      </c>
      <c r="ES162" s="365">
        <v>0.87797774341051504</v>
      </c>
      <c r="ET162" s="365">
        <v>0.89743818946943266</v>
      </c>
      <c r="EU162" s="365">
        <v>0.97025479568460904</v>
      </c>
      <c r="EV162" s="365">
        <v>1.001819183635329</v>
      </c>
      <c r="EW162" s="365">
        <v>1.0486728191966437</v>
      </c>
      <c r="EX162" s="365">
        <v>1.0017573681471144</v>
      </c>
      <c r="EY162" s="365">
        <v>1.0665763418918999</v>
      </c>
      <c r="EZ162" s="365">
        <v>0.87659836677810199</v>
      </c>
      <c r="FA162" s="365">
        <v>0.93891967570799428</v>
      </c>
      <c r="FB162" s="365">
        <v>1.0146542791994972</v>
      </c>
      <c r="FC162" s="365">
        <v>0.93507164451552305</v>
      </c>
      <c r="FD162" s="365">
        <v>0.93851536842646222</v>
      </c>
      <c r="FE162" s="365">
        <v>0.94774256290530479</v>
      </c>
      <c r="FF162" s="365">
        <v>0.99179523259357683</v>
      </c>
      <c r="FG162" s="365">
        <v>0.95078928211389679</v>
      </c>
      <c r="FH162" s="365">
        <v>0.92794678078817217</v>
      </c>
      <c r="FI162" s="410"/>
      <c r="FJ162" s="29">
        <v>0.9163404136327078</v>
      </c>
      <c r="FK162" s="29">
        <v>0.90607710589609902</v>
      </c>
      <c r="FL162" s="29">
        <v>0.89274094798695602</v>
      </c>
      <c r="FM162" s="29">
        <v>0.95009581564524936</v>
      </c>
      <c r="FN162" s="29">
        <v>0.95434820710592538</v>
      </c>
      <c r="FO162" s="29">
        <v>0.95661530188594024</v>
      </c>
      <c r="FP162" s="29">
        <v>0.96434168686314425</v>
      </c>
      <c r="FQ162" s="310">
        <v>0.96433645400853185</v>
      </c>
      <c r="FR162" s="365">
        <v>0.96127172631961255</v>
      </c>
      <c r="FS162" s="365">
        <v>0.95669713098542974</v>
      </c>
      <c r="FT162" s="365">
        <v>0.96478469358714314</v>
      </c>
      <c r="FU162" s="365">
        <v>0.94421449532803281</v>
      </c>
      <c r="FV162" s="365">
        <f>'EDE''s'!C162</f>
        <v>0.94731746959808738</v>
      </c>
      <c r="FW162" s="414"/>
      <c r="FX162" s="414"/>
      <c r="FY162" s="414"/>
      <c r="FZ162" s="414"/>
      <c r="GA162" s="414"/>
      <c r="GB162" s="414"/>
      <c r="GC162" s="414"/>
      <c r="GD162" s="414"/>
    </row>
    <row r="163" spans="1:186" ht="14.4" x14ac:dyDescent="0.3">
      <c r="A163" s="46"/>
      <c r="B163" s="21" t="s">
        <v>18</v>
      </c>
      <c r="C163" s="285">
        <v>0.94227509271785381</v>
      </c>
      <c r="D163" s="285">
        <v>0.93825739294017696</v>
      </c>
      <c r="E163" s="288">
        <v>0.4017699777676853</v>
      </c>
      <c r="F163" s="285">
        <v>4.2820869922343581E-3</v>
      </c>
      <c r="G163" s="281"/>
      <c r="H163" s="285">
        <v>0.95806805859838418</v>
      </c>
      <c r="I163" s="288">
        <v>-1.9810665658207216</v>
      </c>
      <c r="J163" s="285">
        <v>-2.0677722715429465E-2</v>
      </c>
      <c r="K163" s="41">
        <v>0</v>
      </c>
      <c r="L163" s="23">
        <v>0.88056915307707029</v>
      </c>
      <c r="M163" s="23">
        <v>0.88309956538917422</v>
      </c>
      <c r="N163" s="23">
        <v>1.0002642190826174</v>
      </c>
      <c r="O163" s="23">
        <v>0.88177160514483377</v>
      </c>
      <c r="P163" s="23">
        <v>0.86151373379967555</v>
      </c>
      <c r="Q163" s="23">
        <v>0.90381994484507344</v>
      </c>
      <c r="R163" s="23">
        <v>0.91448953580373149</v>
      </c>
      <c r="S163" s="23">
        <v>0.75396736916535068</v>
      </c>
      <c r="T163" s="23">
        <v>0.85773007281154334</v>
      </c>
      <c r="U163" s="23">
        <v>1.0380438005989585</v>
      </c>
      <c r="V163" s="23">
        <v>0.86982650550297924</v>
      </c>
      <c r="W163" s="23">
        <v>0.92513498305188369</v>
      </c>
      <c r="X163" s="23">
        <v>0.94729516079003129</v>
      </c>
      <c r="Y163" s="23">
        <v>0.84215898459218141</v>
      </c>
      <c r="Z163" s="23">
        <v>1.0102759674716064</v>
      </c>
      <c r="AA163" s="23">
        <v>0.98558141329400994</v>
      </c>
      <c r="AB163" s="23">
        <v>0.91244047738293466</v>
      </c>
      <c r="AC163" s="23">
        <v>0.82458380153399635</v>
      </c>
      <c r="AD163" s="23">
        <v>0.87255421916407783</v>
      </c>
      <c r="AE163" s="23">
        <v>0.84025217419867182</v>
      </c>
      <c r="AF163" s="23">
        <v>0.80662220561138187</v>
      </c>
      <c r="AG163" s="23">
        <v>1.0920953648204144</v>
      </c>
      <c r="AH163" s="23">
        <v>0.7996701898719013</v>
      </c>
      <c r="AI163" s="23">
        <v>0.80538892812066298</v>
      </c>
      <c r="AJ163" s="23">
        <v>0.81707789517531015</v>
      </c>
      <c r="AK163" s="23">
        <v>0.74317335422474862</v>
      </c>
      <c r="AL163" s="23">
        <v>1.1384724749420376</v>
      </c>
      <c r="AM163" s="23">
        <v>0.93702646025267988</v>
      </c>
      <c r="AN163" s="23">
        <v>0.83695075678035213</v>
      </c>
      <c r="AO163" s="23">
        <v>0.80707590066375146</v>
      </c>
      <c r="AP163" s="23">
        <v>0.88339547751152325</v>
      </c>
      <c r="AQ163" s="23">
        <v>0.88443411188003507</v>
      </c>
      <c r="AR163" s="23">
        <v>0.80712789123923678</v>
      </c>
      <c r="AS163" s="23">
        <v>0.76630186872942818</v>
      </c>
      <c r="AT163" s="23">
        <v>0.76306534783889968</v>
      </c>
      <c r="AU163" s="23">
        <v>1.1091607003207662</v>
      </c>
      <c r="AV163" s="23">
        <v>0.93910790675949796</v>
      </c>
      <c r="AW163" s="23">
        <v>0.9836452821281596</v>
      </c>
      <c r="AX163" s="23">
        <v>0.96642426415541793</v>
      </c>
      <c r="AY163" s="23">
        <v>0.86880184483336753</v>
      </c>
      <c r="AZ163" s="23">
        <v>1.0221496469916396</v>
      </c>
      <c r="BA163" s="23">
        <v>0.84325444465509813</v>
      </c>
      <c r="BB163" s="23">
        <v>0.97885921769229034</v>
      </c>
      <c r="BC163" s="23">
        <v>0.85519692376923617</v>
      </c>
      <c r="BD163" s="23">
        <v>0.92207495894348601</v>
      </c>
      <c r="BE163" s="23">
        <v>0.95622434493811592</v>
      </c>
      <c r="BF163" s="23">
        <v>1.0683875599957764</v>
      </c>
      <c r="BG163" s="23">
        <v>1.0950895562661613</v>
      </c>
      <c r="BH163" s="23">
        <v>0.92161702271598278</v>
      </c>
      <c r="BI163" s="23">
        <v>0.9039778190290102</v>
      </c>
      <c r="BJ163" s="23">
        <v>1.0440457866319384</v>
      </c>
      <c r="BK163" s="23">
        <v>0.89339819302981827</v>
      </c>
      <c r="BL163" s="23">
        <v>1.0924672144571295</v>
      </c>
      <c r="BM163" s="23">
        <v>0.8879237953394461</v>
      </c>
      <c r="BN163" s="23">
        <v>1.0405012467513983</v>
      </c>
      <c r="BO163" s="23">
        <v>0.95681951899133399</v>
      </c>
      <c r="BP163" s="23">
        <v>0.90231254261397875</v>
      </c>
      <c r="BQ163" s="23">
        <v>1.0244806813402711</v>
      </c>
      <c r="BR163" s="23">
        <v>0.89611241305516509</v>
      </c>
      <c r="BS163" s="23">
        <v>0.98910497866136171</v>
      </c>
      <c r="BT163" s="23">
        <v>0.95479951435389965</v>
      </c>
      <c r="BU163" s="23">
        <v>0.8872793056860222</v>
      </c>
      <c r="BV163" s="23">
        <v>1.0110645852091331</v>
      </c>
      <c r="BW163" s="23">
        <v>0.94534463552411707</v>
      </c>
      <c r="BX163" s="23">
        <v>0.98031461410128473</v>
      </c>
      <c r="BY163" s="23">
        <v>0.94820296196218179</v>
      </c>
      <c r="BZ163" s="23">
        <v>0.97992804160950009</v>
      </c>
      <c r="CA163" s="23">
        <v>0.96057567931427212</v>
      </c>
      <c r="CB163" s="23">
        <v>0.95266142806872223</v>
      </c>
      <c r="CC163" s="23">
        <v>1.0520320608727245</v>
      </c>
      <c r="CD163" s="23">
        <v>0.84149780087449721</v>
      </c>
      <c r="CE163" s="23">
        <v>1.0446558875760601</v>
      </c>
      <c r="CF163" s="23">
        <v>0.87880938646780471</v>
      </c>
      <c r="CG163" s="23">
        <v>0.9847237954303093</v>
      </c>
      <c r="CH163" s="23">
        <v>1.0190136307223465</v>
      </c>
      <c r="CI163" s="23">
        <v>0.94573505484337694</v>
      </c>
      <c r="CJ163" s="23">
        <v>0.93431301776339615</v>
      </c>
      <c r="CK163" s="23">
        <v>0.99806878649748443</v>
      </c>
      <c r="CL163" s="23">
        <v>1.0448659692627624</v>
      </c>
      <c r="CM163" s="23">
        <v>0.9503000275689677</v>
      </c>
      <c r="CN163" s="23">
        <v>0.95410886506001058</v>
      </c>
      <c r="CO163" s="23">
        <v>1.0405720805734167</v>
      </c>
      <c r="CP163" s="23">
        <v>0.97686432138932544</v>
      </c>
      <c r="CQ163" s="23">
        <v>1.0527364359164526</v>
      </c>
      <c r="CR163" s="297">
        <v>0.9532434823019631</v>
      </c>
      <c r="CS163" s="297">
        <v>0.95010235722712821</v>
      </c>
      <c r="CT163" s="361">
        <v>1.071045752368589</v>
      </c>
      <c r="CU163" s="361">
        <v>0.92850784739001024</v>
      </c>
      <c r="CV163" s="361">
        <v>0.98114040226176413</v>
      </c>
      <c r="CW163" s="361">
        <v>0.93965480054444406</v>
      </c>
      <c r="CX163" s="361">
        <v>0.98308596042285279</v>
      </c>
      <c r="CY163" s="361">
        <v>1.0027924218758399</v>
      </c>
      <c r="CZ163" s="361">
        <v>0.96722682034002583</v>
      </c>
      <c r="DA163" s="361">
        <v>1.0200391938720625</v>
      </c>
      <c r="DB163" s="361">
        <v>0.98499405382396821</v>
      </c>
      <c r="DC163" s="361">
        <v>1.1122823954164767</v>
      </c>
      <c r="DD163" s="361">
        <v>0.95611062643375877</v>
      </c>
      <c r="DE163" s="361">
        <v>0.95363555868755134</v>
      </c>
      <c r="DF163" s="361">
        <v>1.011415740900927</v>
      </c>
      <c r="DG163" s="361">
        <v>0.93401172143474143</v>
      </c>
      <c r="DH163" s="361">
        <v>0.99989147266618128</v>
      </c>
      <c r="DI163" s="361">
        <v>0.90581801645789006</v>
      </c>
      <c r="DJ163" s="361">
        <v>0.98621970402377201</v>
      </c>
      <c r="DK163" s="361">
        <v>0.95984351716273841</v>
      </c>
      <c r="DL163" s="361">
        <v>0.94881528202795495</v>
      </c>
      <c r="DM163" s="361">
        <v>1.0650294164617622</v>
      </c>
      <c r="DN163" s="361">
        <v>0.97879161322913477</v>
      </c>
      <c r="DO163" s="361">
        <v>1.0768220220272402</v>
      </c>
      <c r="DP163" s="361">
        <v>0.97440629489116592</v>
      </c>
      <c r="DQ163" s="361">
        <v>0.87128710285893918</v>
      </c>
      <c r="DR163" s="361">
        <v>1.0531195391821373</v>
      </c>
      <c r="DS163" s="361">
        <v>0.92186813784939448</v>
      </c>
      <c r="DT163" s="361">
        <v>0.94051530325256238</v>
      </c>
      <c r="DU163" s="361">
        <v>0.96533095366595145</v>
      </c>
      <c r="DV163" s="361">
        <v>0.97800323554368473</v>
      </c>
      <c r="DW163" s="361">
        <v>0.96400016098451402</v>
      </c>
      <c r="DX163" s="361">
        <v>0.96888428931293114</v>
      </c>
      <c r="DY163" s="361">
        <v>1.0429705997289551</v>
      </c>
      <c r="DZ163" s="361">
        <v>0.98546856522224402</v>
      </c>
      <c r="EA163" s="361">
        <v>0.99625429744579908</v>
      </c>
      <c r="EB163" s="361">
        <v>0.92305640272792144</v>
      </c>
      <c r="EC163" s="361">
        <v>0.94279957372832013</v>
      </c>
      <c r="ED163" s="361">
        <v>1.0463774304511213</v>
      </c>
      <c r="EE163" s="361">
        <v>0.9062695130584163</v>
      </c>
      <c r="EF163" s="361">
        <v>1.0056007216303211</v>
      </c>
      <c r="EG163" s="361">
        <v>0.92016848241706473</v>
      </c>
      <c r="EH163" s="361">
        <v>0.98418691392979241</v>
      </c>
      <c r="EI163" s="361">
        <v>0.95610832559130621</v>
      </c>
      <c r="EJ163" s="361">
        <v>0.94667450978648349</v>
      </c>
      <c r="EK163" s="361">
        <v>1.0594628090179659</v>
      </c>
      <c r="EL163" s="361">
        <v>0.94211876949143858</v>
      </c>
      <c r="EM163" s="361">
        <v>1.0632887853281969</v>
      </c>
      <c r="EN163" s="361">
        <v>0.95220485162382251</v>
      </c>
      <c r="EO163" s="361">
        <v>0.9779673041947039</v>
      </c>
      <c r="EP163" s="361">
        <v>0.83937953776691232</v>
      </c>
      <c r="EQ163" s="361">
        <v>0.7718892150794685</v>
      </c>
      <c r="ER163" s="361">
        <v>0.92980161745632672</v>
      </c>
      <c r="ES163" s="361">
        <v>0.94172321884839061</v>
      </c>
      <c r="ET163" s="361">
        <v>1.0053030735380686</v>
      </c>
      <c r="EU163" s="361">
        <v>1.0135110006494794</v>
      </c>
      <c r="EV163" s="361">
        <v>0.98986208767269912</v>
      </c>
      <c r="EW163" s="361">
        <v>1.0549951527946806</v>
      </c>
      <c r="EX163" s="361">
        <v>0.97806930105560397</v>
      </c>
      <c r="EY163" s="361">
        <v>1.115785662741037</v>
      </c>
      <c r="EZ163" s="361">
        <v>0.89023106128267471</v>
      </c>
      <c r="FA163" s="361">
        <v>0.94532411386650528</v>
      </c>
      <c r="FB163" s="361">
        <v>1.0204197169953739</v>
      </c>
      <c r="FC163" s="361">
        <v>0.91988586544483575</v>
      </c>
      <c r="FD163" s="361">
        <v>0.93362564525834968</v>
      </c>
      <c r="FE163" s="361">
        <v>0.93372129055556052</v>
      </c>
      <c r="FF163" s="361">
        <v>0.99739428611725256</v>
      </c>
      <c r="FG163" s="361">
        <v>0.93431176218718959</v>
      </c>
      <c r="FH163" s="361">
        <v>0.9124564034314111</v>
      </c>
      <c r="FI163" s="410"/>
      <c r="FJ163" s="23">
        <v>0.89480215260475715</v>
      </c>
      <c r="FK163" s="23">
        <v>0.89243020528434447</v>
      </c>
      <c r="FL163" s="23">
        <v>0.86897357606764958</v>
      </c>
      <c r="FM163" s="23">
        <v>0.95456880635265717</v>
      </c>
      <c r="FN163" s="23">
        <v>0.96244641920776042</v>
      </c>
      <c r="FO163" s="23">
        <v>0.96278084667060426</v>
      </c>
      <c r="FP163" s="23">
        <v>0.9816438395194832</v>
      </c>
      <c r="FQ163" s="307">
        <v>0.99004431329701637</v>
      </c>
      <c r="FR163" s="361">
        <v>0.98082049032005725</v>
      </c>
      <c r="FS163" s="361">
        <v>0.97219579823409963</v>
      </c>
      <c r="FT163" s="361">
        <v>0.97357942196329506</v>
      </c>
      <c r="FU163" s="361">
        <v>0.9654005826620311</v>
      </c>
      <c r="FV163" s="361">
        <f>'EDE''s'!C163</f>
        <v>0.94227509271785381</v>
      </c>
      <c r="FW163" s="414"/>
      <c r="FX163" s="414"/>
      <c r="FY163" s="414"/>
      <c r="FZ163" s="414"/>
      <c r="GA163" s="414"/>
      <c r="GB163" s="414"/>
      <c r="GC163" s="414"/>
      <c r="GD163" s="414"/>
    </row>
    <row r="164" spans="1:186" ht="14.4" x14ac:dyDescent="0.3">
      <c r="A164" s="46"/>
      <c r="B164" s="21" t="s">
        <v>19</v>
      </c>
      <c r="C164" s="285">
        <v>0.96011312305704799</v>
      </c>
      <c r="D164" s="285">
        <v>0.90829125213617734</v>
      </c>
      <c r="E164" s="288">
        <v>5.182187092087065</v>
      </c>
      <c r="F164" s="285">
        <v>5.7054244218462599E-2</v>
      </c>
      <c r="G164" s="281"/>
      <c r="H164" s="285">
        <v>0.94391503427239687</v>
      </c>
      <c r="I164" s="288">
        <v>-3.5623782136219528</v>
      </c>
      <c r="J164" s="285">
        <v>-3.7740454217555293E-2</v>
      </c>
      <c r="K164" s="41">
        <v>0</v>
      </c>
      <c r="L164" s="23">
        <v>0.91033807423878543</v>
      </c>
      <c r="M164" s="23">
        <v>0.83713251204745986</v>
      </c>
      <c r="N164" s="23">
        <v>1.0234420050390773</v>
      </c>
      <c r="O164" s="23">
        <v>0.86512218226391679</v>
      </c>
      <c r="P164" s="23">
        <v>0.92675121634630353</v>
      </c>
      <c r="Q164" s="23">
        <v>0.83171539718255205</v>
      </c>
      <c r="R164" s="23">
        <v>0.90371722576943969</v>
      </c>
      <c r="S164" s="23">
        <v>0.84588076800050971</v>
      </c>
      <c r="T164" s="23">
        <v>0.90144502520117942</v>
      </c>
      <c r="U164" s="23">
        <v>0.95597234646918083</v>
      </c>
      <c r="V164" s="23">
        <v>0.97600239056479432</v>
      </c>
      <c r="W164" s="23">
        <v>0.98321115480876453</v>
      </c>
      <c r="X164" s="23">
        <v>0.93293232679071325</v>
      </c>
      <c r="Y164" s="23">
        <v>0.85964154764317036</v>
      </c>
      <c r="Z164" s="23">
        <v>0.99197230624517341</v>
      </c>
      <c r="AA164" s="23">
        <v>0.95716201433220638</v>
      </c>
      <c r="AB164" s="23">
        <v>0.88095781136075624</v>
      </c>
      <c r="AC164" s="23">
        <v>0.86388882866760763</v>
      </c>
      <c r="AD164" s="23">
        <v>0.85618254483765677</v>
      </c>
      <c r="AE164" s="23">
        <v>0.81409467587989204</v>
      </c>
      <c r="AF164" s="23">
        <v>0.84039346468966525</v>
      </c>
      <c r="AG164" s="23">
        <v>1.0964366515963191</v>
      </c>
      <c r="AH164" s="23">
        <v>0.90183129984987143</v>
      </c>
      <c r="AI164" s="23">
        <v>0.95667809751180866</v>
      </c>
      <c r="AJ164" s="23">
        <v>0.82920628147959752</v>
      </c>
      <c r="AK164" s="23">
        <v>0.80485782913403947</v>
      </c>
      <c r="AL164" s="23">
        <v>1.1932514054965757</v>
      </c>
      <c r="AM164" s="23">
        <v>0.83732223622254487</v>
      </c>
      <c r="AN164" s="23">
        <v>0.89293456839804053</v>
      </c>
      <c r="AO164" s="23">
        <v>0.84634930718298773</v>
      </c>
      <c r="AP164" s="23">
        <v>0.90471466146848056</v>
      </c>
      <c r="AQ164" s="23">
        <v>0.94232166809404028</v>
      </c>
      <c r="AR164" s="23">
        <v>0.84298292036753275</v>
      </c>
      <c r="AS164" s="23">
        <v>0.8398751886144209</v>
      </c>
      <c r="AT164" s="23">
        <v>0.89374461517218462</v>
      </c>
      <c r="AU164" s="23">
        <v>1.1428515597250537</v>
      </c>
      <c r="AV164" s="23">
        <v>0.96030244885982619</v>
      </c>
      <c r="AW164" s="23">
        <v>0.90175149430343549</v>
      </c>
      <c r="AX164" s="23">
        <v>1.012618219340881</v>
      </c>
      <c r="AY164" s="23">
        <v>0.91514154604302211</v>
      </c>
      <c r="AZ164" s="23">
        <v>0.96592656677403044</v>
      </c>
      <c r="BA164" s="23">
        <v>0.90225746278352081</v>
      </c>
      <c r="BB164" s="23">
        <v>1.0005153483254419</v>
      </c>
      <c r="BC164" s="23">
        <v>0.91623917367319518</v>
      </c>
      <c r="BD164" s="23">
        <v>0.87078017766028137</v>
      </c>
      <c r="BE164" s="23">
        <v>1.0039581129477682</v>
      </c>
      <c r="BF164" s="23">
        <v>1.0459940519856314</v>
      </c>
      <c r="BG164" s="23">
        <v>0.96586290561932864</v>
      </c>
      <c r="BH164" s="23">
        <v>0.96069747672748729</v>
      </c>
      <c r="BI164" s="23">
        <v>0.96481593805890065</v>
      </c>
      <c r="BJ164" s="23">
        <v>0.98961093646088238</v>
      </c>
      <c r="BK164" s="23">
        <v>0.8497055913709165</v>
      </c>
      <c r="BL164" s="23">
        <v>1.0940856328792159</v>
      </c>
      <c r="BM164" s="23">
        <v>0.91119518389530518</v>
      </c>
      <c r="BN164" s="23">
        <v>0.97224270793019552</v>
      </c>
      <c r="BO164" s="23">
        <v>0.92085080970530919</v>
      </c>
      <c r="BP164" s="23">
        <v>0.94676178218491114</v>
      </c>
      <c r="BQ164" s="23">
        <v>0.95096324954954903</v>
      </c>
      <c r="BR164" s="23">
        <v>0.89247746320876342</v>
      </c>
      <c r="BS164" s="23">
        <v>0.99988965789792239</v>
      </c>
      <c r="BT164" s="23">
        <v>1.0030529272596413</v>
      </c>
      <c r="BU164" s="23">
        <v>1.0964519210399637</v>
      </c>
      <c r="BV164" s="23">
        <v>0.99659402493687643</v>
      </c>
      <c r="BW164" s="23">
        <v>0.89340160595347939</v>
      </c>
      <c r="BX164" s="23">
        <v>1.0511718137295427</v>
      </c>
      <c r="BY164" s="23">
        <v>0.85631631921985985</v>
      </c>
      <c r="BZ164" s="23">
        <v>1.0086691700432477</v>
      </c>
      <c r="CA164" s="23">
        <v>0.93046690550352795</v>
      </c>
      <c r="CB164" s="23">
        <v>1.001518029047739</v>
      </c>
      <c r="CC164" s="23">
        <v>0.9629783538228831</v>
      </c>
      <c r="CD164" s="23">
        <v>0.79469927343682334</v>
      </c>
      <c r="CE164" s="23">
        <v>1.0407655316313869</v>
      </c>
      <c r="CF164" s="23">
        <v>0.95288784716790564</v>
      </c>
      <c r="CG164" s="23">
        <v>1.0366326975841169</v>
      </c>
      <c r="CH164" s="23">
        <v>1.0432439557526529</v>
      </c>
      <c r="CI164" s="23">
        <v>0.89605871812274751</v>
      </c>
      <c r="CJ164" s="23">
        <v>0.92186934786311847</v>
      </c>
      <c r="CK164" s="23">
        <v>0.95091560472058012</v>
      </c>
      <c r="CL164" s="23">
        <v>0.99014479337555572</v>
      </c>
      <c r="CM164" s="23">
        <v>0.92477054877386256</v>
      </c>
      <c r="CN164" s="23">
        <v>0.92596291376113937</v>
      </c>
      <c r="CO164" s="23">
        <v>0.91985945428929894</v>
      </c>
      <c r="CP164" s="23">
        <v>0.96077850905393403</v>
      </c>
      <c r="CQ164" s="23">
        <v>1.0277979515316988</v>
      </c>
      <c r="CR164" s="297">
        <v>0.88150300487610911</v>
      </c>
      <c r="CS164" s="297">
        <v>0.96743191718853672</v>
      </c>
      <c r="CT164" s="361">
        <v>1.0003293197489209</v>
      </c>
      <c r="CU164" s="361">
        <v>0.93693211215568817</v>
      </c>
      <c r="CV164" s="361">
        <v>0.94768273940014336</v>
      </c>
      <c r="CW164" s="361">
        <v>0.82452874891832284</v>
      </c>
      <c r="CX164" s="361">
        <v>0.97494057345684659</v>
      </c>
      <c r="CY164" s="361">
        <v>0.97186007606518243</v>
      </c>
      <c r="CZ164" s="361">
        <v>0.94786681217733182</v>
      </c>
      <c r="DA164" s="361">
        <v>1.0000870147154957</v>
      </c>
      <c r="DB164" s="361">
        <v>0.97132728272232716</v>
      </c>
      <c r="DC164" s="361">
        <v>1.0915056984437892</v>
      </c>
      <c r="DD164" s="361">
        <v>0.88088670379398026</v>
      </c>
      <c r="DE164" s="361">
        <v>0.93950409935231538</v>
      </c>
      <c r="DF164" s="361">
        <v>1.0146662105680715</v>
      </c>
      <c r="DG164" s="361">
        <v>0.93482210977383007</v>
      </c>
      <c r="DH164" s="361">
        <v>0.99801439354102783</v>
      </c>
      <c r="DI164" s="361">
        <v>0.92099540398511659</v>
      </c>
      <c r="DJ164" s="361">
        <v>0.95539511403887856</v>
      </c>
      <c r="DK164" s="361">
        <v>0.96361937270713571</v>
      </c>
      <c r="DL164" s="361">
        <v>0.96673777144567985</v>
      </c>
      <c r="DM164" s="361">
        <v>0.98747430912097045</v>
      </c>
      <c r="DN164" s="361">
        <v>0.97217506486008043</v>
      </c>
      <c r="DO164" s="361">
        <v>0.9775075970603776</v>
      </c>
      <c r="DP164" s="361">
        <v>0.87928527148778068</v>
      </c>
      <c r="DQ164" s="361">
        <v>0.95796738121490277</v>
      </c>
      <c r="DR164" s="361">
        <v>1.0971667444770108</v>
      </c>
      <c r="DS164" s="361">
        <v>0.84402631076964341</v>
      </c>
      <c r="DT164" s="361">
        <v>0.96069684317187876</v>
      </c>
      <c r="DU164" s="361">
        <v>0.95267239800768699</v>
      </c>
      <c r="DV164" s="361">
        <v>0.97000980723447061</v>
      </c>
      <c r="DW164" s="361">
        <v>0.97106634191818864</v>
      </c>
      <c r="DX164" s="361">
        <v>0.94889527150301423</v>
      </c>
      <c r="DY164" s="361">
        <v>1.0587937268995791</v>
      </c>
      <c r="DZ164" s="361">
        <v>0.92953563779901072</v>
      </c>
      <c r="EA164" s="361">
        <v>0.93727025206357484</v>
      </c>
      <c r="EB164" s="361">
        <v>0.8959329234540393</v>
      </c>
      <c r="EC164" s="361">
        <v>0.91149090585067205</v>
      </c>
      <c r="ED164" s="361">
        <v>1.0044402128188892</v>
      </c>
      <c r="EE164" s="361">
        <v>0.89729059182069648</v>
      </c>
      <c r="EF164" s="361">
        <v>1.0144889251458038</v>
      </c>
      <c r="EG164" s="361">
        <v>0.95364700865225871</v>
      </c>
      <c r="EH164" s="361">
        <v>0.95904529784406189</v>
      </c>
      <c r="EI164" s="361">
        <v>0.94596584264147687</v>
      </c>
      <c r="EJ164" s="361">
        <v>0.91262142554633474</v>
      </c>
      <c r="EK164" s="361">
        <v>1.0123159331818006</v>
      </c>
      <c r="EL164" s="361">
        <v>0.92057898343235711</v>
      </c>
      <c r="EM164" s="361">
        <v>0.95772623035603754</v>
      </c>
      <c r="EN164" s="361">
        <v>0.98888723278763679</v>
      </c>
      <c r="EO164" s="361">
        <v>1.0019400347761522</v>
      </c>
      <c r="EP164" s="361">
        <v>0.86346182880775457</v>
      </c>
      <c r="EQ164" s="361">
        <v>0.84018114781862852</v>
      </c>
      <c r="ER164" s="361">
        <v>0.84424426776480566</v>
      </c>
      <c r="ES164" s="361">
        <v>0.84112221487192385</v>
      </c>
      <c r="ET164" s="361">
        <v>0.84256628606569872</v>
      </c>
      <c r="EU164" s="361">
        <v>0.97914514580943546</v>
      </c>
      <c r="EV164" s="361">
        <v>0.97133470664119137</v>
      </c>
      <c r="EW164" s="361">
        <v>1.0664680294674298</v>
      </c>
      <c r="EX164" s="361">
        <v>0.98568142529211533</v>
      </c>
      <c r="EY164" s="361">
        <v>1.0527669156901003</v>
      </c>
      <c r="EZ164" s="361">
        <v>0.8784196941431156</v>
      </c>
      <c r="FA164" s="361">
        <v>0.92358611077328967</v>
      </c>
      <c r="FB164" s="361">
        <v>1.0236925552967093</v>
      </c>
      <c r="FC164" s="361">
        <v>0.95905063195311946</v>
      </c>
      <c r="FD164" s="361">
        <v>0.9485986160089116</v>
      </c>
      <c r="FE164" s="361">
        <v>0.93789965488729632</v>
      </c>
      <c r="FF164" s="361">
        <v>1.0216420277928249</v>
      </c>
      <c r="FG164" s="361">
        <v>0.97998674944510711</v>
      </c>
      <c r="FH164" s="361">
        <v>0.95831941008523713</v>
      </c>
      <c r="FI164" s="410"/>
      <c r="FJ164" s="23">
        <v>0.91354026768144647</v>
      </c>
      <c r="FK164" s="23">
        <v>0.91128661272637945</v>
      </c>
      <c r="FL164" s="23">
        <v>0.9126330910341387</v>
      </c>
      <c r="FM164" s="23">
        <v>0.9552368477212998</v>
      </c>
      <c r="FN164" s="23">
        <v>0.95402031286817857</v>
      </c>
      <c r="FO164" s="23">
        <v>0.9652573598484705</v>
      </c>
      <c r="FP164" s="23">
        <v>0.96082858005709126</v>
      </c>
      <c r="FQ164" s="307">
        <v>0.95907646947091885</v>
      </c>
      <c r="FR164" s="361">
        <v>0.95987905476615187</v>
      </c>
      <c r="FS164" s="361">
        <v>0.95809447105704926</v>
      </c>
      <c r="FT164" s="361">
        <v>0.94898894679149293</v>
      </c>
      <c r="FU164" s="361">
        <v>0.93908809282707539</v>
      </c>
      <c r="FV164" s="361">
        <f>'EDE''s'!C164</f>
        <v>0.96011312305704799</v>
      </c>
      <c r="FW164" s="414"/>
      <c r="FX164" s="414"/>
      <c r="FY164" s="414"/>
      <c r="FZ164" s="414"/>
      <c r="GA164" s="414"/>
      <c r="GB164" s="414"/>
      <c r="GC164" s="414"/>
      <c r="GD164" s="414"/>
    </row>
    <row r="165" spans="1:186" ht="14.4" x14ac:dyDescent="0.3">
      <c r="A165" s="46"/>
      <c r="B165" s="21" t="s">
        <v>20</v>
      </c>
      <c r="C165" s="285">
        <v>0.93412519809866645</v>
      </c>
      <c r="D165" s="285">
        <v>0.8917111164470195</v>
      </c>
      <c r="E165" s="288">
        <v>4.2414081651646951</v>
      </c>
      <c r="F165" s="285">
        <v>4.7564823258729627E-2</v>
      </c>
      <c r="G165" s="281"/>
      <c r="H165" s="285">
        <v>0.9728606468550256</v>
      </c>
      <c r="I165" s="288">
        <v>-8.1149530408006108</v>
      </c>
      <c r="J165" s="285">
        <v>-8.3413313787888174E-2</v>
      </c>
      <c r="K165" s="41">
        <v>0</v>
      </c>
      <c r="L165" s="23">
        <v>0.9928205155657166</v>
      </c>
      <c r="M165" s="23">
        <v>0.88840489134527045</v>
      </c>
      <c r="N165" s="23">
        <v>1.06845859046185</v>
      </c>
      <c r="O165" s="23">
        <v>0.90804049501962181</v>
      </c>
      <c r="P165" s="23">
        <v>1.0379615754773888</v>
      </c>
      <c r="Q165" s="23">
        <v>0.86733123905742204</v>
      </c>
      <c r="R165" s="23">
        <v>0.9383323191869325</v>
      </c>
      <c r="S165" s="23">
        <v>0.86233146705195951</v>
      </c>
      <c r="T165" s="23">
        <v>0.93825888757627662</v>
      </c>
      <c r="U165" s="23">
        <v>1.0677414998063428</v>
      </c>
      <c r="V165" s="23">
        <v>0.96019845258627368</v>
      </c>
      <c r="W165" s="23">
        <v>0.87835909192408812</v>
      </c>
      <c r="X165" s="23">
        <v>1.0063866190091582</v>
      </c>
      <c r="Y165" s="23">
        <v>0.94874522601198519</v>
      </c>
      <c r="Z165" s="23">
        <v>0.95182500589201824</v>
      </c>
      <c r="AA165" s="23">
        <v>1.0655784126844954</v>
      </c>
      <c r="AB165" s="23">
        <v>0.86439325920309518</v>
      </c>
      <c r="AC165" s="23">
        <v>0.83239155227035611</v>
      </c>
      <c r="AD165" s="23">
        <v>0.83596078997808021</v>
      </c>
      <c r="AE165" s="23">
        <v>0.82571479124903868</v>
      </c>
      <c r="AF165" s="23">
        <v>0.82728489512345615</v>
      </c>
      <c r="AG165" s="23">
        <v>1.1480293740678453</v>
      </c>
      <c r="AH165" s="23">
        <v>0.84533386581537973</v>
      </c>
      <c r="AI165" s="23">
        <v>0.84406243569373007</v>
      </c>
      <c r="AJ165" s="23">
        <v>0.80858192271165508</v>
      </c>
      <c r="AK165" s="23">
        <v>0.79219853535472273</v>
      </c>
      <c r="AL165" s="23">
        <v>1.1221740234394393</v>
      </c>
      <c r="AM165" s="23">
        <v>0.79630519240431252</v>
      </c>
      <c r="AN165" s="23">
        <v>0.92147019584856815</v>
      </c>
      <c r="AO165" s="23">
        <v>0.84720278046980935</v>
      </c>
      <c r="AP165" s="23">
        <v>0.86697267415801504</v>
      </c>
      <c r="AQ165" s="23">
        <v>0.91144717427892763</v>
      </c>
      <c r="AR165" s="23">
        <v>0.8314717468277627</v>
      </c>
      <c r="AS165" s="23">
        <v>0.83627809236909412</v>
      </c>
      <c r="AT165" s="23">
        <v>0.82536196665308914</v>
      </c>
      <c r="AU165" s="23">
        <v>1.1126981922000108</v>
      </c>
      <c r="AV165" s="23">
        <v>0.9702725350261181</v>
      </c>
      <c r="AW165" s="23">
        <v>0.9482177172745091</v>
      </c>
      <c r="AX165" s="23">
        <v>0.9454631095573367</v>
      </c>
      <c r="AY165" s="23">
        <v>0.88987808444656868</v>
      </c>
      <c r="AZ165" s="23">
        <v>0.95327888861534782</v>
      </c>
      <c r="BA165" s="23">
        <v>0.87698559947862353</v>
      </c>
      <c r="BB165" s="23">
        <v>0.95431445541976345</v>
      </c>
      <c r="BC165" s="23">
        <v>0.87132886046515823</v>
      </c>
      <c r="BD165" s="23">
        <v>0.89820028764405302</v>
      </c>
      <c r="BE165" s="23">
        <v>0.9403648973141927</v>
      </c>
      <c r="BF165" s="23">
        <v>1.1208580801113572</v>
      </c>
      <c r="BG165" s="23">
        <v>0.90023768711015151</v>
      </c>
      <c r="BH165" s="23">
        <v>0.91614614391981886</v>
      </c>
      <c r="BI165" s="23">
        <v>1.0658695644152192</v>
      </c>
      <c r="BJ165" s="23">
        <v>0.95738332066814624</v>
      </c>
      <c r="BK165" s="23">
        <v>0.84613520169629086</v>
      </c>
      <c r="BL165" s="23">
        <v>1.0323355090935871</v>
      </c>
      <c r="BM165" s="23">
        <v>0.94845398718452045</v>
      </c>
      <c r="BN165" s="23">
        <v>0.95097153995792016</v>
      </c>
      <c r="BO165" s="23">
        <v>0.91443134607381138</v>
      </c>
      <c r="BP165" s="23">
        <v>0.9410337992602108</v>
      </c>
      <c r="BQ165" s="23">
        <v>0.91966385407140783</v>
      </c>
      <c r="BR165" s="23">
        <v>0.91701603715300584</v>
      </c>
      <c r="BS165" s="23">
        <v>0.96340378941589921</v>
      </c>
      <c r="BT165" s="23">
        <v>1.0046526960309288</v>
      </c>
      <c r="BU165" s="23">
        <v>0.90995262519596609</v>
      </c>
      <c r="BV165" s="23">
        <v>1.0044167227963359</v>
      </c>
      <c r="BW165" s="23">
        <v>0.88532878933124859</v>
      </c>
      <c r="BX165" s="23">
        <v>0.97099663583630125</v>
      </c>
      <c r="BY165" s="23">
        <v>0.91456713434884218</v>
      </c>
      <c r="BZ165" s="23">
        <v>0.9078336017782318</v>
      </c>
      <c r="CA165" s="23">
        <v>0.94379069747255395</v>
      </c>
      <c r="CB165" s="23">
        <v>0.96183703763653383</v>
      </c>
      <c r="CC165" s="23">
        <v>0.96969668798291164</v>
      </c>
      <c r="CD165" s="23">
        <v>0.84710296396692319</v>
      </c>
      <c r="CE165" s="23">
        <v>0.96859259141791598</v>
      </c>
      <c r="CF165" s="23">
        <v>0.87590271708588563</v>
      </c>
      <c r="CG165" s="23">
        <v>1.0132047420653714</v>
      </c>
      <c r="CH165" s="23">
        <v>1.1540626683347708</v>
      </c>
      <c r="CI165" s="23">
        <v>0.93952542038276221</v>
      </c>
      <c r="CJ165" s="23">
        <v>0.9089855934275366</v>
      </c>
      <c r="CK165" s="23">
        <v>0.97014212967600399</v>
      </c>
      <c r="CL165" s="23">
        <v>0.95353557854936655</v>
      </c>
      <c r="CM165" s="23">
        <v>0.92502080677455945</v>
      </c>
      <c r="CN165" s="23">
        <v>0.95235396895114</v>
      </c>
      <c r="CO165" s="23">
        <v>0.86698664123738534</v>
      </c>
      <c r="CP165" s="23">
        <v>0.95157328336405667</v>
      </c>
      <c r="CQ165" s="23">
        <v>0.94646478525100552</v>
      </c>
      <c r="CR165" s="297">
        <v>0.94369339812162945</v>
      </c>
      <c r="CS165" s="297">
        <v>0.98901626346002491</v>
      </c>
      <c r="CT165" s="361">
        <v>0.98264618190972897</v>
      </c>
      <c r="CU165" s="361">
        <v>0.91584650370697374</v>
      </c>
      <c r="CV165" s="361">
        <v>0.95919202946459248</v>
      </c>
      <c r="CW165" s="361">
        <v>0.92219002764090341</v>
      </c>
      <c r="CX165" s="361">
        <v>0.97149791877392067</v>
      </c>
      <c r="CY165" s="361">
        <v>0.86018264227712926</v>
      </c>
      <c r="CZ165" s="361">
        <v>0.95886486524410075</v>
      </c>
      <c r="DA165" s="361">
        <v>0.97928632832125206</v>
      </c>
      <c r="DB165" s="361">
        <v>0.9308804344617112</v>
      </c>
      <c r="DC165" s="361">
        <v>0.93766807363895632</v>
      </c>
      <c r="DD165" s="361">
        <v>0.84192024810866062</v>
      </c>
      <c r="DE165" s="361">
        <v>0.95616908383980048</v>
      </c>
      <c r="DF165" s="361">
        <v>0.9864744432870981</v>
      </c>
      <c r="DG165" s="361">
        <v>0.89938373221401258</v>
      </c>
      <c r="DH165" s="361">
        <v>0.97586642272576019</v>
      </c>
      <c r="DI165" s="361">
        <v>0.90410125439284994</v>
      </c>
      <c r="DJ165" s="361">
        <v>0.93501817149557032</v>
      </c>
      <c r="DK165" s="361">
        <v>0.96164070830127502</v>
      </c>
      <c r="DL165" s="361">
        <v>0.9522343935533284</v>
      </c>
      <c r="DM165" s="361">
        <v>1.0036756929430144</v>
      </c>
      <c r="DN165" s="361">
        <v>0.94893518469304661</v>
      </c>
      <c r="DO165" s="361">
        <v>0.94405765119937202</v>
      </c>
      <c r="DP165" s="361">
        <v>0.8862626213571877</v>
      </c>
      <c r="DQ165" s="361">
        <v>0.93815573552129328</v>
      </c>
      <c r="DR165" s="361">
        <v>0.98599777324365223</v>
      </c>
      <c r="DS165" s="361">
        <v>0.83625155563607223</v>
      </c>
      <c r="DT165" s="361">
        <v>0.92011520917781719</v>
      </c>
      <c r="DU165" s="361">
        <v>0.93249436421553289</v>
      </c>
      <c r="DV165" s="361">
        <v>0.92748858800777512</v>
      </c>
      <c r="DW165" s="361">
        <v>0.94218513530323644</v>
      </c>
      <c r="DX165" s="361">
        <v>0.96763145248661908</v>
      </c>
      <c r="DY165" s="361">
        <v>0.97243416202895239</v>
      </c>
      <c r="DZ165" s="361">
        <v>0.90349431080714648</v>
      </c>
      <c r="EA165" s="361">
        <v>1.0666681486081677</v>
      </c>
      <c r="EB165" s="361">
        <v>0.87038203055968322</v>
      </c>
      <c r="EC165" s="361">
        <v>0.83579484914338897</v>
      </c>
      <c r="ED165" s="361">
        <v>0.91831407312247071</v>
      </c>
      <c r="EE165" s="361">
        <v>1.1229519970014581</v>
      </c>
      <c r="EF165" s="361">
        <v>1.0232298384669516</v>
      </c>
      <c r="EG165" s="361">
        <v>0.93276248740632606</v>
      </c>
      <c r="EH165" s="361">
        <v>1.044262482065484</v>
      </c>
      <c r="EI165" s="361">
        <v>1.0291275842343539</v>
      </c>
      <c r="EJ165" s="361">
        <v>0.99812034715799702</v>
      </c>
      <c r="EK165" s="361">
        <v>1.0304262703594025</v>
      </c>
      <c r="EL165" s="361">
        <v>0.95450629720654456</v>
      </c>
      <c r="EM165" s="361">
        <v>0.99680714300673023</v>
      </c>
      <c r="EN165" s="361">
        <v>1.009480650882401</v>
      </c>
      <c r="EO165" s="361">
        <v>0.84724127500211743</v>
      </c>
      <c r="EP165" s="361">
        <v>0.81485798552642563</v>
      </c>
      <c r="EQ165" s="361">
        <v>0.74293457272972274</v>
      </c>
      <c r="ER165" s="361">
        <v>0.91684689631825222</v>
      </c>
      <c r="ES165" s="361">
        <v>0.85799416928234418</v>
      </c>
      <c r="ET165" s="361">
        <v>0.86277795282200309</v>
      </c>
      <c r="EU165" s="361">
        <v>0.90221685833075504</v>
      </c>
      <c r="EV165" s="361">
        <v>1.0712178997367812</v>
      </c>
      <c r="EW165" s="361">
        <v>1.0108993465555167</v>
      </c>
      <c r="EX165" s="361">
        <v>1.0622891258727616</v>
      </c>
      <c r="EY165" s="361">
        <v>1.027265135989444</v>
      </c>
      <c r="EZ165" s="361">
        <v>0.85602244583733744</v>
      </c>
      <c r="FA165" s="361">
        <v>0.95494505919637007</v>
      </c>
      <c r="FB165" s="361">
        <v>0.99365091874933342</v>
      </c>
      <c r="FC165" s="361">
        <v>0.91831308413346835</v>
      </c>
      <c r="FD165" s="361">
        <v>0.92919965257394566</v>
      </c>
      <c r="FE165" s="361">
        <v>0.98290677402373938</v>
      </c>
      <c r="FF165" s="361">
        <v>0.94140409715337492</v>
      </c>
      <c r="FG165" s="361">
        <v>0.92750067242699952</v>
      </c>
      <c r="FH165" s="361">
        <v>0.90365668542688782</v>
      </c>
      <c r="FI165" s="410"/>
      <c r="FJ165" s="23">
        <v>0.94777761253700765</v>
      </c>
      <c r="FK165" s="23">
        <v>0.91320669335567028</v>
      </c>
      <c r="FL165" s="23">
        <v>0.88872772551099266</v>
      </c>
      <c r="FM165" s="23">
        <v>0.93842692622698953</v>
      </c>
      <c r="FN165" s="23">
        <v>0.94701446814703172</v>
      </c>
      <c r="FO165" s="23">
        <v>0.93921060332306916</v>
      </c>
      <c r="FP165" s="23">
        <v>0.95238579959229874</v>
      </c>
      <c r="FQ165" s="307">
        <v>0.94543548387415066</v>
      </c>
      <c r="FR165" s="361">
        <v>0.94262191247288429</v>
      </c>
      <c r="FS165" s="361">
        <v>0.93837762906858369</v>
      </c>
      <c r="FT165" s="361">
        <v>0.9777183623982999</v>
      </c>
      <c r="FU165" s="361">
        <v>0.92572577495343999</v>
      </c>
      <c r="FV165" s="361">
        <f>'EDE''s'!C165</f>
        <v>0.93412519809866645</v>
      </c>
      <c r="FW165" s="414"/>
      <c r="FX165" s="414"/>
      <c r="FY165" s="414"/>
      <c r="FZ165" s="414"/>
      <c r="GA165" s="414"/>
      <c r="GB165" s="414"/>
      <c r="GC165" s="414"/>
      <c r="GD165" s="414"/>
    </row>
    <row r="166" spans="1:186" ht="14.4" x14ac:dyDescent="0.3">
      <c r="A166" s="46"/>
      <c r="B166" s="24"/>
      <c r="C166" s="281"/>
      <c r="D166" s="281"/>
      <c r="E166" s="293" t="s">
        <v>357</v>
      </c>
      <c r="F166" s="281"/>
      <c r="G166" s="281"/>
      <c r="H166" s="281"/>
      <c r="I166" s="293" t="s">
        <v>357</v>
      </c>
      <c r="J166" s="281"/>
      <c r="K166" s="41">
        <v>0</v>
      </c>
      <c r="CR166" s="294"/>
      <c r="CS166" s="294"/>
      <c r="CT166" s="332"/>
      <c r="CU166" s="332"/>
      <c r="CV166" s="332"/>
      <c r="CW166" s="332"/>
      <c r="CX166" s="332"/>
      <c r="CY166" s="332"/>
      <c r="CZ166" s="332"/>
      <c r="DA166" s="332"/>
      <c r="DB166" s="332"/>
      <c r="DC166" s="332"/>
      <c r="DD166" s="332"/>
      <c r="DE166" s="332"/>
      <c r="DF166" s="332"/>
      <c r="DG166" s="332"/>
      <c r="DH166" s="332"/>
      <c r="DI166" s="332"/>
      <c r="DJ166" s="332"/>
      <c r="DK166" s="332"/>
      <c r="DL166" s="332"/>
      <c r="DM166" s="332"/>
      <c r="DN166" s="332"/>
      <c r="DO166" s="332"/>
      <c r="DP166" s="332"/>
      <c r="DQ166" s="332"/>
      <c r="DR166" s="332"/>
      <c r="DS166" s="332"/>
      <c r="DT166" s="332"/>
      <c r="DU166" s="332"/>
      <c r="DV166" s="332"/>
      <c r="DW166" s="332"/>
      <c r="DX166" s="332"/>
      <c r="DY166" s="332"/>
      <c r="DZ166" s="332"/>
      <c r="EA166" s="332"/>
      <c r="EB166" s="332"/>
      <c r="EC166" s="332"/>
      <c r="ED166" s="332"/>
      <c r="EE166" s="332"/>
      <c r="EF166" s="332"/>
      <c r="EG166" s="332"/>
      <c r="EH166" s="332"/>
      <c r="EI166" s="332"/>
      <c r="EJ166" s="332"/>
      <c r="EK166" s="332"/>
      <c r="EL166" s="332"/>
      <c r="EM166" s="332"/>
      <c r="EN166" s="332"/>
      <c r="EO166" s="332"/>
      <c r="EP166" s="421"/>
      <c r="EQ166" s="421"/>
      <c r="ER166" s="421"/>
      <c r="ES166" s="421"/>
      <c r="ET166" s="421"/>
      <c r="EU166" s="421"/>
      <c r="EV166" s="421"/>
      <c r="EW166" s="421"/>
      <c r="EX166" s="421"/>
      <c r="EY166" s="421"/>
      <c r="EZ166" s="421"/>
      <c r="FA166" s="421"/>
      <c r="FB166" s="421"/>
      <c r="FC166" s="421"/>
      <c r="FD166" s="421"/>
      <c r="FE166" s="421"/>
      <c r="FF166" s="421"/>
      <c r="FG166" s="421"/>
      <c r="FH166" s="421"/>
      <c r="FI166" s="410"/>
      <c r="FJ166" s="429"/>
      <c r="FK166" s="429"/>
      <c r="FL166" s="429"/>
      <c r="FM166" s="429"/>
      <c r="FN166" s="429"/>
      <c r="FO166" s="429"/>
      <c r="FP166" s="429"/>
      <c r="FQ166" s="429"/>
      <c r="FR166" s="429"/>
      <c r="FS166" s="429"/>
      <c r="FT166" s="429"/>
      <c r="FU166" s="425"/>
      <c r="FV166" s="425"/>
      <c r="FW166" s="414"/>
      <c r="FX166" s="414"/>
      <c r="FY166" s="414"/>
      <c r="FZ166" s="414"/>
      <c r="GA166" s="414"/>
      <c r="GB166" s="414"/>
      <c r="GC166" s="414"/>
      <c r="GD166" s="414"/>
    </row>
    <row r="167" spans="1:186" ht="13.8" x14ac:dyDescent="0.3">
      <c r="A167" s="46"/>
      <c r="B167" s="42" t="s">
        <v>51</v>
      </c>
      <c r="C167" s="289">
        <v>0.9695115912089749</v>
      </c>
      <c r="D167" s="289">
        <v>0.93431720564451581</v>
      </c>
      <c r="E167" s="286">
        <v>3.5194385564459085</v>
      </c>
      <c r="F167" s="289">
        <v>3.7668561974282706E-2</v>
      </c>
      <c r="G167" s="283"/>
      <c r="H167" s="289">
        <v>0.96372665344209585</v>
      </c>
      <c r="I167" s="286">
        <v>-2.9409447797580035</v>
      </c>
      <c r="J167" s="289">
        <v>-3.0516378988315548E-2</v>
      </c>
      <c r="K167" s="41">
        <v>0</v>
      </c>
      <c r="L167" s="29">
        <v>0.93534679074870397</v>
      </c>
      <c r="M167" s="29">
        <v>0.93179879633997864</v>
      </c>
      <c r="N167" s="29">
        <v>0.93531006350151147</v>
      </c>
      <c r="O167" s="29">
        <v>0.92974710185333687</v>
      </c>
      <c r="P167" s="29">
        <v>0.93287562114569511</v>
      </c>
      <c r="Q167" s="29">
        <v>0.92832939767527312</v>
      </c>
      <c r="R167" s="29">
        <v>0.92290906427780728</v>
      </c>
      <c r="S167" s="29">
        <v>0.91690709760854305</v>
      </c>
      <c r="T167" s="29">
        <v>0.91114256474046285</v>
      </c>
      <c r="U167" s="29">
        <v>0.91506678277307552</v>
      </c>
      <c r="V167" s="29">
        <v>0.91934935094075076</v>
      </c>
      <c r="W167" s="29">
        <v>0.9163404136327078</v>
      </c>
      <c r="X167" s="29">
        <v>0.91951072187236382</v>
      </c>
      <c r="Y167" s="29">
        <v>0.91988586323840316</v>
      </c>
      <c r="Z167" s="29">
        <v>0.91843030885705967</v>
      </c>
      <c r="AA167" s="29">
        <v>0.92770341385907062</v>
      </c>
      <c r="AB167" s="29">
        <v>0.92369367846336226</v>
      </c>
      <c r="AC167" s="29">
        <v>0.92134292256421679</v>
      </c>
      <c r="AD167" s="29">
        <v>0.91597304333259277</v>
      </c>
      <c r="AE167" s="29">
        <v>0.9160726309574857</v>
      </c>
      <c r="AF167" s="29">
        <v>0.90959187705669398</v>
      </c>
      <c r="AG167" s="29">
        <v>0.91808921866367921</v>
      </c>
      <c r="AH167" s="29">
        <v>0.9110831271235087</v>
      </c>
      <c r="AI167" s="29">
        <v>0.90607710589609902</v>
      </c>
      <c r="AJ167" s="29">
        <v>0.89498378454940397</v>
      </c>
      <c r="AK167" s="29">
        <v>0.88691961293738719</v>
      </c>
      <c r="AL167" s="29">
        <v>0.90150232168770428</v>
      </c>
      <c r="AM167" s="29">
        <v>0.8898348280330961</v>
      </c>
      <c r="AN167" s="29">
        <v>0.88977091965010391</v>
      </c>
      <c r="AO167" s="29">
        <v>0.88836649193791162</v>
      </c>
      <c r="AP167" s="29">
        <v>0.89097596512285904</v>
      </c>
      <c r="AQ167" s="29">
        <v>0.89877872848187768</v>
      </c>
      <c r="AR167" s="29">
        <v>0.89806876625254306</v>
      </c>
      <c r="AS167" s="29">
        <v>0.87416554599747298</v>
      </c>
      <c r="AT167" s="29">
        <v>0.87209979109281577</v>
      </c>
      <c r="AU167" s="29">
        <v>0.89274094798695591</v>
      </c>
      <c r="AV167" s="29">
        <v>0.90302828745715291</v>
      </c>
      <c r="AW167" s="29">
        <v>0.91452489793999392</v>
      </c>
      <c r="AX167" s="29">
        <v>0.90182424577767728</v>
      </c>
      <c r="AY167" s="29">
        <v>0.9049138753622552</v>
      </c>
      <c r="AZ167" s="29">
        <v>0.91237040103185429</v>
      </c>
      <c r="BA167" s="29">
        <v>0.91591188389190448</v>
      </c>
      <c r="BB167" s="29">
        <v>0.92422375868643514</v>
      </c>
      <c r="BC167" s="29">
        <v>0.92143712380899978</v>
      </c>
      <c r="BD167" s="29">
        <v>0.92728128630863871</v>
      </c>
      <c r="BE167" s="29">
        <v>0.94148780606999882</v>
      </c>
      <c r="BF167" s="29">
        <v>0.9621817552260572</v>
      </c>
      <c r="BG167" s="29">
        <v>0.9500958156452497</v>
      </c>
      <c r="BH167" s="29">
        <v>0.94847314752264267</v>
      </c>
      <c r="BI167" s="29">
        <v>0.95137307342847333</v>
      </c>
      <c r="BJ167" s="29">
        <v>0.95254661549072706</v>
      </c>
      <c r="BK167" s="29">
        <v>0.94976485318705683</v>
      </c>
      <c r="BL167" s="29">
        <v>0.95798089932035735</v>
      </c>
      <c r="BM167" s="29">
        <v>0.96156096442049321</v>
      </c>
      <c r="BN167" s="29">
        <v>0.96189497674327629</v>
      </c>
      <c r="BO167" s="29">
        <v>0.96603251669507195</v>
      </c>
      <c r="BP167" s="29">
        <v>0.96944525686025707</v>
      </c>
      <c r="BQ167" s="29">
        <v>0.96867300455875194</v>
      </c>
      <c r="BR167" s="29">
        <v>0.95364521624456577</v>
      </c>
      <c r="BS167" s="29">
        <v>0.95434820710592516</v>
      </c>
      <c r="BT167" s="29">
        <v>0.95846297323458152</v>
      </c>
      <c r="BU167" s="29">
        <v>0.95787035597479087</v>
      </c>
      <c r="BV167" s="29">
        <v>0.95847692555971165</v>
      </c>
      <c r="BW167" s="29">
        <v>0.96179490298363035</v>
      </c>
      <c r="BX167" s="29">
        <v>0.95595891453322246</v>
      </c>
      <c r="BY167" s="29">
        <v>0.95455742064395832</v>
      </c>
      <c r="BZ167" s="29">
        <v>0.95326280279425712</v>
      </c>
      <c r="CA167" s="29">
        <v>0.95447984106743489</v>
      </c>
      <c r="CB167" s="29">
        <v>0.958210012153216</v>
      </c>
      <c r="CC167" s="29">
        <v>0.96066757486061038</v>
      </c>
      <c r="CD167" s="29">
        <v>0.95390553246069498</v>
      </c>
      <c r="CE167" s="29">
        <v>0.95661530188594046</v>
      </c>
      <c r="CF167" s="29">
        <v>0.95023436839731934</v>
      </c>
      <c r="CG167" s="29">
        <v>0.95370258635815019</v>
      </c>
      <c r="CH167" s="29">
        <v>0.95873280300767894</v>
      </c>
      <c r="CI167" s="29">
        <v>0.96038970374510224</v>
      </c>
      <c r="CJ167" s="29">
        <v>0.95336037922627992</v>
      </c>
      <c r="CK167" s="29">
        <v>0.95942660996809215</v>
      </c>
      <c r="CL167" s="29">
        <v>0.96154405966702228</v>
      </c>
      <c r="CM167" s="29">
        <v>0.96051672943795674</v>
      </c>
      <c r="CN167" s="29">
        <v>0.95767184275108919</v>
      </c>
      <c r="CO167" s="29">
        <v>0.95316534768446859</v>
      </c>
      <c r="CP167" s="29">
        <v>0.96516087294453479</v>
      </c>
      <c r="CQ167" s="29">
        <v>0.96434168686314392</v>
      </c>
      <c r="CR167" s="300">
        <v>0.96549201535790274</v>
      </c>
      <c r="CS167" s="300">
        <v>0.9620738701750795</v>
      </c>
      <c r="CT167" s="365">
        <v>0.95802308279428905</v>
      </c>
      <c r="CU167" s="365">
        <v>0.9582463265982144</v>
      </c>
      <c r="CV167" s="365">
        <v>0.96157247189874606</v>
      </c>
      <c r="CW167" s="365">
        <v>0.95451491103579389</v>
      </c>
      <c r="CX167" s="365">
        <v>0.9530013281246007</v>
      </c>
      <c r="CY167" s="365">
        <v>0.95448192466354986</v>
      </c>
      <c r="CZ167" s="365">
        <v>0.95577737254668826</v>
      </c>
      <c r="DA167" s="365">
        <v>0.96104659244689694</v>
      </c>
      <c r="DB167" s="365">
        <v>0.96114363929125868</v>
      </c>
      <c r="DC167" s="365">
        <v>0.96433645400853163</v>
      </c>
      <c r="DD167" s="365">
        <v>0.96207023863128927</v>
      </c>
      <c r="DE167" s="365">
        <v>0.96052341407161512</v>
      </c>
      <c r="DF167" s="365">
        <v>0.95983443906842947</v>
      </c>
      <c r="DG167" s="365">
        <v>0.959547335055289</v>
      </c>
      <c r="DH167" s="365">
        <v>0.9620319845388503</v>
      </c>
      <c r="DI167" s="365">
        <v>0.96389297981255118</v>
      </c>
      <c r="DJ167" s="365">
        <v>0.96235754235797</v>
      </c>
      <c r="DK167" s="365">
        <v>0.96354105576777205</v>
      </c>
      <c r="DL167" s="365">
        <v>0.96351330156676995</v>
      </c>
      <c r="DM167" s="365">
        <v>0.96495649015819629</v>
      </c>
      <c r="DN167" s="365">
        <v>0.96525033815151062</v>
      </c>
      <c r="DO167" s="365">
        <v>0.96127172631961255</v>
      </c>
      <c r="DP167" s="365">
        <v>0.96251645206322534</v>
      </c>
      <c r="DQ167" s="365">
        <v>0.96071395002287363</v>
      </c>
      <c r="DR167" s="365">
        <v>0.96379388729223137</v>
      </c>
      <c r="DS167" s="365">
        <v>0.9588806833230501</v>
      </c>
      <c r="DT167" s="365">
        <v>0.95485873805252819</v>
      </c>
      <c r="DU167" s="365">
        <v>0.95825251951657964</v>
      </c>
      <c r="DV167" s="365">
        <v>0.95834225509652682</v>
      </c>
      <c r="DW167" s="365">
        <v>0.95822671634745404</v>
      </c>
      <c r="DX167" s="365">
        <v>0.95854411609263523</v>
      </c>
      <c r="DY167" s="365">
        <v>0.95982077505578833</v>
      </c>
      <c r="DZ167" s="365">
        <v>0.95733721852084286</v>
      </c>
      <c r="EA167" s="365">
        <v>0.95669713098542997</v>
      </c>
      <c r="EB167" s="365">
        <v>0.95522518131570844</v>
      </c>
      <c r="EC167" s="365">
        <v>0.95271827836396961</v>
      </c>
      <c r="ED167" s="365">
        <v>0.94888171766972218</v>
      </c>
      <c r="EE167" s="365">
        <v>0.95644716756806269</v>
      </c>
      <c r="EF167" s="365">
        <v>0.96236699289919436</v>
      </c>
      <c r="EG167" s="365">
        <v>0.96115977668422836</v>
      </c>
      <c r="EH167" s="365">
        <v>0.96391683054857913</v>
      </c>
      <c r="EI167" s="365">
        <v>0.96493684701796689</v>
      </c>
      <c r="EJ167" s="365">
        <v>0.96372665344209585</v>
      </c>
      <c r="EK167" s="365">
        <v>0.96404019476559188</v>
      </c>
      <c r="EL167" s="365">
        <v>0.96385362916458395</v>
      </c>
      <c r="EM167" s="365">
        <v>0.96478469358714325</v>
      </c>
      <c r="EN167" s="365">
        <v>0.97159031425875353</v>
      </c>
      <c r="EO167" s="365">
        <v>0.9762384376085701</v>
      </c>
      <c r="EP167" s="365">
        <v>0.96538269078288141</v>
      </c>
      <c r="EQ167" s="365">
        <v>0.95344561828658403</v>
      </c>
      <c r="ER167" s="365">
        <v>0.94383773397863102</v>
      </c>
      <c r="ES167" s="365">
        <v>0.93941443619028364</v>
      </c>
      <c r="ET167" s="365">
        <v>0.93089985156497401</v>
      </c>
      <c r="EU167" s="365">
        <v>0.93017866206587729</v>
      </c>
      <c r="EV167" s="365">
        <v>0.93431720564451581</v>
      </c>
      <c r="EW167" s="365">
        <v>0.93473287608552591</v>
      </c>
      <c r="EX167" s="365">
        <v>0.94003511351895219</v>
      </c>
      <c r="EY167" s="365">
        <v>0.94421449532803281</v>
      </c>
      <c r="EZ167" s="365">
        <v>0.93580279849055181</v>
      </c>
      <c r="FA167" s="365">
        <v>0.93456604327753068</v>
      </c>
      <c r="FB167" s="365">
        <v>0.94868303986191183</v>
      </c>
      <c r="FC167" s="365">
        <v>0.96010097374517367</v>
      </c>
      <c r="FD167" s="365">
        <v>0.96376309463936016</v>
      </c>
      <c r="FE167" s="365">
        <v>0.96948595930570458</v>
      </c>
      <c r="FF167" s="365">
        <v>0.9782578871745311</v>
      </c>
      <c r="FG167" s="365">
        <v>0.97640567787795074</v>
      </c>
      <c r="FH167" s="365">
        <v>0.9695115912089749</v>
      </c>
      <c r="FI167" s="410"/>
      <c r="FJ167" s="29"/>
      <c r="FK167" s="29"/>
      <c r="FL167" s="29"/>
      <c r="FM167" s="29"/>
      <c r="FN167" s="29"/>
      <c r="FO167" s="29"/>
      <c r="FP167" s="29"/>
      <c r="FQ167" s="310"/>
      <c r="FR167" s="365"/>
      <c r="FS167" s="365"/>
      <c r="FT167" s="365"/>
      <c r="FU167" s="365"/>
      <c r="FV167" s="365"/>
      <c r="FW167" s="414"/>
      <c r="FX167" s="414"/>
      <c r="FY167" s="414"/>
      <c r="FZ167" s="414"/>
      <c r="GA167" s="414"/>
      <c r="GB167" s="414"/>
      <c r="GC167" s="414"/>
      <c r="GD167" s="414"/>
    </row>
    <row r="168" spans="1:186" ht="13.8" x14ac:dyDescent="0.3">
      <c r="A168" s="46"/>
      <c r="B168" s="21" t="s">
        <v>18</v>
      </c>
      <c r="C168" s="285">
        <v>0.96738138841192189</v>
      </c>
      <c r="D168" s="285">
        <v>0.96018453531616055</v>
      </c>
      <c r="E168" s="288">
        <v>0.71968530957613464</v>
      </c>
      <c r="F168" s="285">
        <v>7.4952811996619314E-3</v>
      </c>
      <c r="G168" s="283"/>
      <c r="H168" s="285">
        <v>0.97055750600425195</v>
      </c>
      <c r="I168" s="288">
        <v>-1.0372970688091399</v>
      </c>
      <c r="J168" s="285">
        <v>-1.068764150905032E-2</v>
      </c>
      <c r="K168" s="41">
        <v>0</v>
      </c>
      <c r="L168" s="23">
        <v>0.90024435476144649</v>
      </c>
      <c r="M168" s="23">
        <v>0.90103604998599207</v>
      </c>
      <c r="N168" s="23">
        <v>0.90598350536411543</v>
      </c>
      <c r="O168" s="23">
        <v>0.90482929918584865</v>
      </c>
      <c r="P168" s="23">
        <v>0.90536505337348605</v>
      </c>
      <c r="Q168" s="23">
        <v>0.90819772057568071</v>
      </c>
      <c r="R168" s="23">
        <v>0.90581007815820269</v>
      </c>
      <c r="S168" s="23">
        <v>0.89265513137111785</v>
      </c>
      <c r="T168" s="23">
        <v>0.88739212729849526</v>
      </c>
      <c r="U168" s="23">
        <v>0.89741953554291753</v>
      </c>
      <c r="V168" s="23">
        <v>0.89725224885011456</v>
      </c>
      <c r="W168" s="23">
        <v>0.89480215260475715</v>
      </c>
      <c r="X168" s="23">
        <v>0.90029413245856493</v>
      </c>
      <c r="Y168" s="23">
        <v>0.89674611966709183</v>
      </c>
      <c r="Z168" s="23">
        <v>0.89936391528190784</v>
      </c>
      <c r="AA168" s="23">
        <v>0.90778958689500711</v>
      </c>
      <c r="AB168" s="23">
        <v>0.91146530041254958</v>
      </c>
      <c r="AC168" s="23">
        <v>0.90448954536492709</v>
      </c>
      <c r="AD168" s="23">
        <v>0.90091324280767027</v>
      </c>
      <c r="AE168" s="23">
        <v>0.90895688302546662</v>
      </c>
      <c r="AF168" s="23">
        <v>0.90419889270846021</v>
      </c>
      <c r="AG168" s="23">
        <v>0.90869210712633874</v>
      </c>
      <c r="AH168" s="23">
        <v>0.90268938081488459</v>
      </c>
      <c r="AI168" s="23">
        <v>0.89243020528434447</v>
      </c>
      <c r="AJ168" s="23">
        <v>0.88193578680205831</v>
      </c>
      <c r="AK168" s="23">
        <v>0.87354731992665391</v>
      </c>
      <c r="AL168" s="23">
        <v>0.88443348187396109</v>
      </c>
      <c r="AM168" s="23">
        <v>0.88029276708202697</v>
      </c>
      <c r="AN168" s="23">
        <v>0.8741156960638311</v>
      </c>
      <c r="AO168" s="23">
        <v>0.8719453026407421</v>
      </c>
      <c r="AP168" s="23">
        <v>0.87299593134942932</v>
      </c>
      <c r="AQ168" s="23">
        <v>0.87681646595693741</v>
      </c>
      <c r="AR168" s="23">
        <v>0.87607280157880207</v>
      </c>
      <c r="AS168" s="23">
        <v>0.84844378522545716</v>
      </c>
      <c r="AT168" s="23">
        <v>0.84445539279786697</v>
      </c>
      <c r="AU168" s="23">
        <v>0.86897357606764958</v>
      </c>
      <c r="AV168" s="23">
        <v>0.87809832654113718</v>
      </c>
      <c r="AW168" s="23">
        <v>0.89568569575977008</v>
      </c>
      <c r="AX168" s="23">
        <v>0.88320913893222075</v>
      </c>
      <c r="AY168" s="23">
        <v>0.87838820594922118</v>
      </c>
      <c r="AZ168" s="23">
        <v>0.89267057967848096</v>
      </c>
      <c r="BA168" s="23">
        <v>0.89569402646523899</v>
      </c>
      <c r="BB168" s="23">
        <v>0.90398027673877024</v>
      </c>
      <c r="BC168" s="23">
        <v>0.90133304425049932</v>
      </c>
      <c r="BD168" s="23">
        <v>0.9118220545088207</v>
      </c>
      <c r="BE168" s="23">
        <v>0.93045922094525146</v>
      </c>
      <c r="BF168" s="23">
        <v>0.95764135713528042</v>
      </c>
      <c r="BG168" s="23">
        <v>0.95456880635265717</v>
      </c>
      <c r="BH168" s="23">
        <v>0.9532210414624146</v>
      </c>
      <c r="BI168" s="23">
        <v>0.94706059988355917</v>
      </c>
      <c r="BJ168" s="23">
        <v>0.95290977684994504</v>
      </c>
      <c r="BK168" s="23">
        <v>0.95477106005232415</v>
      </c>
      <c r="BL168" s="23">
        <v>0.96093358622384961</v>
      </c>
      <c r="BM168" s="23">
        <v>0.96541142509811761</v>
      </c>
      <c r="BN168" s="23">
        <v>0.97075497798804533</v>
      </c>
      <c r="BO168" s="23">
        <v>0.98046375895571314</v>
      </c>
      <c r="BP168" s="23">
        <v>0.97844424245800554</v>
      </c>
      <c r="BQ168" s="23">
        <v>0.98466077906320915</v>
      </c>
      <c r="BR168" s="23">
        <v>0.96949076895702224</v>
      </c>
      <c r="BS168" s="23">
        <v>0.96244641920776042</v>
      </c>
      <c r="BT168" s="23">
        <v>0.96491063145238698</v>
      </c>
      <c r="BU168" s="23">
        <v>0.96376222275966872</v>
      </c>
      <c r="BV168" s="23">
        <v>0.9614125791498731</v>
      </c>
      <c r="BW168" s="23">
        <v>0.96519638628135163</v>
      </c>
      <c r="BX168" s="23">
        <v>0.95606786825209222</v>
      </c>
      <c r="BY168" s="23">
        <v>0.9612071220001861</v>
      </c>
      <c r="BZ168" s="23">
        <v>0.95620870324379048</v>
      </c>
      <c r="CA168" s="23">
        <v>0.95655904058191021</v>
      </c>
      <c r="CB168" s="23">
        <v>0.96097020170208247</v>
      </c>
      <c r="CC168" s="23">
        <v>0.96330010081846151</v>
      </c>
      <c r="CD168" s="23">
        <v>0.95836022625093964</v>
      </c>
      <c r="CE168" s="23">
        <v>0.96278084667060426</v>
      </c>
      <c r="CF168" s="23">
        <v>0.95682378916908495</v>
      </c>
      <c r="CG168" s="23">
        <v>0.96413138690403166</v>
      </c>
      <c r="CH168" s="23">
        <v>0.96478511764873442</v>
      </c>
      <c r="CI168" s="23">
        <v>0.96481142758102167</v>
      </c>
      <c r="CJ168" s="23">
        <v>0.96093311496195244</v>
      </c>
      <c r="CK168" s="23">
        <v>0.96515921258534154</v>
      </c>
      <c r="CL168" s="23">
        <v>0.97053816731228537</v>
      </c>
      <c r="CM168" s="23">
        <v>0.96959119831975316</v>
      </c>
      <c r="CN168" s="23">
        <v>0.96968029748595541</v>
      </c>
      <c r="CO168" s="23">
        <v>0.96911742488899055</v>
      </c>
      <c r="CP168" s="23">
        <v>0.9809355680021864</v>
      </c>
      <c r="CQ168" s="23">
        <v>0.9816438395194832</v>
      </c>
      <c r="CR168" s="297">
        <v>0.98733787070313295</v>
      </c>
      <c r="CS168" s="297">
        <v>0.98461771312260871</v>
      </c>
      <c r="CT168" s="361">
        <v>0.98839174592379975</v>
      </c>
      <c r="CU168" s="361">
        <v>0.98689747976050601</v>
      </c>
      <c r="CV168" s="361">
        <v>0.99083823700195706</v>
      </c>
      <c r="CW168" s="361">
        <v>0.98577360503833888</v>
      </c>
      <c r="CX168" s="361">
        <v>0.98071066324267453</v>
      </c>
      <c r="CY168" s="361">
        <v>0.98543597798504567</v>
      </c>
      <c r="CZ168" s="361">
        <v>0.98661576627437275</v>
      </c>
      <c r="DA168" s="361">
        <v>0.98481340371966875</v>
      </c>
      <c r="DB168" s="361">
        <v>0.9855191827674904</v>
      </c>
      <c r="DC168" s="361">
        <v>0.99004431329701637</v>
      </c>
      <c r="DD168" s="361">
        <v>0.99021785012362795</v>
      </c>
      <c r="DE168" s="361">
        <v>0.99058401059421097</v>
      </c>
      <c r="DF168" s="361">
        <v>0.98635987996549623</v>
      </c>
      <c r="DG168" s="361">
        <v>0.98677889203131885</v>
      </c>
      <c r="DH168" s="361">
        <v>0.98828944134252894</v>
      </c>
      <c r="DI168" s="361">
        <v>0.98508458083020822</v>
      </c>
      <c r="DJ168" s="361">
        <v>0.98536161131086974</v>
      </c>
      <c r="DK168" s="361">
        <v>0.98138015441732629</v>
      </c>
      <c r="DL168" s="361">
        <v>0.97958195439018847</v>
      </c>
      <c r="DM168" s="361">
        <v>0.98349674450066316</v>
      </c>
      <c r="DN168" s="361">
        <v>0.98295270438867932</v>
      </c>
      <c r="DO168" s="361">
        <v>0.98082049032005725</v>
      </c>
      <c r="DP168" s="361">
        <v>0.98221753453849103</v>
      </c>
      <c r="DQ168" s="361">
        <v>0.97576787314617008</v>
      </c>
      <c r="DR168" s="361">
        <v>0.97867842554552009</v>
      </c>
      <c r="DS168" s="361">
        <v>0.97770850773604745</v>
      </c>
      <c r="DT168" s="361">
        <v>0.97278780550227928</v>
      </c>
      <c r="DU168" s="361">
        <v>0.97789281146076856</v>
      </c>
      <c r="DV168" s="361">
        <v>0.97717847704413863</v>
      </c>
      <c r="DW168" s="361">
        <v>0.97750258670676549</v>
      </c>
      <c r="DX168" s="361">
        <v>0.97930303882393022</v>
      </c>
      <c r="DY168" s="361">
        <v>0.97776128884157254</v>
      </c>
      <c r="DZ168" s="361">
        <v>0.97834900591535778</v>
      </c>
      <c r="EA168" s="361">
        <v>0.97219579823409963</v>
      </c>
      <c r="EB168" s="361">
        <v>0.96805814757340736</v>
      </c>
      <c r="EC168" s="361">
        <v>0.97321427921971937</v>
      </c>
      <c r="ED168" s="361">
        <v>0.97320726564896354</v>
      </c>
      <c r="EE168" s="361">
        <v>0.97154154874287801</v>
      </c>
      <c r="EF168" s="361">
        <v>0.97692714316025986</v>
      </c>
      <c r="EG168" s="361">
        <v>0.97288089281694812</v>
      </c>
      <c r="EH168" s="361">
        <v>0.97346131017833937</v>
      </c>
      <c r="EI168" s="361">
        <v>0.97267702618011109</v>
      </c>
      <c r="EJ168" s="361">
        <v>0.97055750600425195</v>
      </c>
      <c r="EK168" s="361">
        <v>0.97205397400964177</v>
      </c>
      <c r="EL168" s="361">
        <v>0.96833042586305473</v>
      </c>
      <c r="EM168" s="361">
        <v>0.97357942196329506</v>
      </c>
      <c r="EN168" s="361">
        <v>0.97585309306990253</v>
      </c>
      <c r="EO168" s="361">
        <v>0.97850149516073759</v>
      </c>
      <c r="EP168" s="361">
        <v>0.96347644630832507</v>
      </c>
      <c r="EQ168" s="361">
        <v>0.95399720593976456</v>
      </c>
      <c r="ER168" s="361">
        <v>0.94798759549986256</v>
      </c>
      <c r="ES168" s="361">
        <v>0.94999850616548032</v>
      </c>
      <c r="ET168" s="361">
        <v>0.95141039429843388</v>
      </c>
      <c r="EU168" s="361">
        <v>0.95625985166990046</v>
      </c>
      <c r="EV168" s="361">
        <v>0.96018453531616055</v>
      </c>
      <c r="EW168" s="361">
        <v>0.95918338405234427</v>
      </c>
      <c r="EX168" s="361">
        <v>0.96243326876735857</v>
      </c>
      <c r="EY168" s="361">
        <v>0.9654005826620311</v>
      </c>
      <c r="EZ168" s="361">
        <v>0.96075594432311995</v>
      </c>
      <c r="FA168" s="361">
        <v>0.95816002114093091</v>
      </c>
      <c r="FB168" s="361">
        <v>0.97262792626116579</v>
      </c>
      <c r="FC168" s="361">
        <v>0.98446118274289429</v>
      </c>
      <c r="FD168" s="361">
        <v>0.98424922840085372</v>
      </c>
      <c r="FE168" s="361">
        <v>0.98308742471736799</v>
      </c>
      <c r="FF168" s="361">
        <v>0.98247378205359925</v>
      </c>
      <c r="FG168" s="361">
        <v>0.97507917116809262</v>
      </c>
      <c r="FH168" s="361">
        <v>0.96738138841192189</v>
      </c>
      <c r="FI168" s="410"/>
      <c r="FJ168" s="23"/>
      <c r="FK168" s="23"/>
      <c r="FL168" s="23"/>
      <c r="FM168" s="23"/>
      <c r="FN168" s="23"/>
      <c r="FO168" s="23"/>
      <c r="FP168" s="23"/>
      <c r="FQ168" s="307"/>
      <c r="FR168" s="361"/>
      <c r="FS168" s="361"/>
      <c r="FT168" s="361"/>
      <c r="FU168" s="361"/>
      <c r="FV168" s="361"/>
      <c r="FW168" s="414"/>
      <c r="FX168" s="414"/>
      <c r="FY168" s="414"/>
      <c r="FZ168" s="414"/>
      <c r="GA168" s="414"/>
      <c r="GB168" s="414"/>
      <c r="GC168" s="414"/>
      <c r="GD168" s="414"/>
    </row>
    <row r="169" spans="1:186" ht="13.8" x14ac:dyDescent="0.3">
      <c r="A169" s="46"/>
      <c r="B169" s="21" t="s">
        <v>19</v>
      </c>
      <c r="C169" s="285">
        <v>0.97885329434724788</v>
      </c>
      <c r="D169" s="285">
        <v>0.92337583117335809</v>
      </c>
      <c r="E169" s="288">
        <v>5.5477463173889792</v>
      </c>
      <c r="F169" s="285">
        <v>6.0081129807559634E-2</v>
      </c>
      <c r="G169" s="283"/>
      <c r="H169" s="285">
        <v>0.95162579685649917</v>
      </c>
      <c r="I169" s="288">
        <v>-2.8249965683141087</v>
      </c>
      <c r="J169" s="285">
        <v>-2.9686002393439798E-2</v>
      </c>
      <c r="K169" s="41">
        <v>0</v>
      </c>
      <c r="L169" s="23">
        <v>0.93221669919589845</v>
      </c>
      <c r="M169" s="23">
        <v>0.92818723119591862</v>
      </c>
      <c r="N169" s="23">
        <v>0.92743469928011291</v>
      </c>
      <c r="O169" s="23">
        <v>0.92140633975235753</v>
      </c>
      <c r="P169" s="23">
        <v>0.92403863746198378</v>
      </c>
      <c r="Q169" s="23">
        <v>0.91564737085760584</v>
      </c>
      <c r="R169" s="23">
        <v>0.90745846481668324</v>
      </c>
      <c r="S169" s="23">
        <v>0.90785559920841075</v>
      </c>
      <c r="T169" s="23">
        <v>0.89956552259230704</v>
      </c>
      <c r="U169" s="23">
        <v>0.89667502620821504</v>
      </c>
      <c r="V169" s="23">
        <v>0.90592060036310074</v>
      </c>
      <c r="W169" s="23">
        <v>0.91354026768144647</v>
      </c>
      <c r="X169" s="23">
        <v>0.91536835229090496</v>
      </c>
      <c r="Y169" s="23">
        <v>0.9162481977406246</v>
      </c>
      <c r="Z169" s="23">
        <v>0.91536687584075049</v>
      </c>
      <c r="AA169" s="23">
        <v>0.92241682967691641</v>
      </c>
      <c r="AB169" s="23">
        <v>0.91854238876242122</v>
      </c>
      <c r="AC169" s="23">
        <v>0.92089662150033569</v>
      </c>
      <c r="AD169" s="23">
        <v>0.91670497340780155</v>
      </c>
      <c r="AE169" s="23">
        <v>0.91362921410201858</v>
      </c>
      <c r="AF169" s="23">
        <v>0.90818989666156169</v>
      </c>
      <c r="AG169" s="23">
        <v>0.91975354743187154</v>
      </c>
      <c r="AH169" s="23">
        <v>0.91352970190106064</v>
      </c>
      <c r="AI169" s="23">
        <v>0.91128661272637945</v>
      </c>
      <c r="AJ169" s="23">
        <v>0.9029851739207817</v>
      </c>
      <c r="AK169" s="23">
        <v>0.89817549854863776</v>
      </c>
      <c r="AL169" s="23">
        <v>0.91493893135282467</v>
      </c>
      <c r="AM169" s="23">
        <v>0.90491045579038443</v>
      </c>
      <c r="AN169" s="23">
        <v>0.90586545662399021</v>
      </c>
      <c r="AO169" s="23">
        <v>0.90357366716335163</v>
      </c>
      <c r="AP169" s="23">
        <v>0.90762593843979777</v>
      </c>
      <c r="AQ169" s="23">
        <v>0.91873043086749595</v>
      </c>
      <c r="AR169" s="23">
        <v>0.91794725405093214</v>
      </c>
      <c r="AS169" s="23">
        <v>0.89685416424529707</v>
      </c>
      <c r="AT169" s="23">
        <v>0.89620948396920586</v>
      </c>
      <c r="AU169" s="23">
        <v>0.9126330910341387</v>
      </c>
      <c r="AV169" s="23">
        <v>0.92237881211184136</v>
      </c>
      <c r="AW169" s="23">
        <v>0.92940832727826872</v>
      </c>
      <c r="AX169" s="23">
        <v>0.91681898695970265</v>
      </c>
      <c r="AY169" s="23">
        <v>0.92271597561065932</v>
      </c>
      <c r="AZ169" s="23">
        <v>0.92857691188045988</v>
      </c>
      <c r="BA169" s="23">
        <v>0.93336198873796283</v>
      </c>
      <c r="BB169" s="23">
        <v>0.94194907285198459</v>
      </c>
      <c r="BC169" s="23">
        <v>0.93957705795421764</v>
      </c>
      <c r="BD169" s="23">
        <v>0.94204020864595039</v>
      </c>
      <c r="BE169" s="23">
        <v>0.95668765001136091</v>
      </c>
      <c r="BF169" s="23">
        <v>0.96974241743721168</v>
      </c>
      <c r="BG169" s="23">
        <v>0.9552368477212998</v>
      </c>
      <c r="BH169" s="23">
        <v>0.95523689607792617</v>
      </c>
      <c r="BI169" s="23">
        <v>0.95986863223632013</v>
      </c>
      <c r="BJ169" s="23">
        <v>0.95803306746695782</v>
      </c>
      <c r="BK169" s="23">
        <v>0.95277425197716792</v>
      </c>
      <c r="BL169" s="23">
        <v>0.96343876396777606</v>
      </c>
      <c r="BM169" s="23">
        <v>0.96445944813880002</v>
      </c>
      <c r="BN169" s="23">
        <v>0.96180449236334653</v>
      </c>
      <c r="BO169" s="23">
        <v>0.9624131067850803</v>
      </c>
      <c r="BP169" s="23">
        <v>0.9694055452816307</v>
      </c>
      <c r="BQ169" s="23">
        <v>0.96467182808073493</v>
      </c>
      <c r="BR169" s="23">
        <v>0.95120383510348827</v>
      </c>
      <c r="BS169" s="23">
        <v>0.95402031286817857</v>
      </c>
      <c r="BT169" s="23">
        <v>0.95734110703298347</v>
      </c>
      <c r="BU169" s="23">
        <v>0.96560966661053071</v>
      </c>
      <c r="BV169" s="23">
        <v>0.96611153319214393</v>
      </c>
      <c r="BW169" s="23">
        <v>0.9694737364910585</v>
      </c>
      <c r="BX169" s="23">
        <v>0.96554847326386128</v>
      </c>
      <c r="BY169" s="23">
        <v>0.96061670481125983</v>
      </c>
      <c r="BZ169" s="23">
        <v>0.96392598054060097</v>
      </c>
      <c r="CA169" s="23">
        <v>0.96475352915577706</v>
      </c>
      <c r="CB169" s="23">
        <v>0.96944221601561342</v>
      </c>
      <c r="CC169" s="23">
        <v>0.97056510644103311</v>
      </c>
      <c r="CD169" s="23">
        <v>0.96205365147029265</v>
      </c>
      <c r="CE169" s="23">
        <v>0.9652573598484705</v>
      </c>
      <c r="CF169" s="23">
        <v>0.96132370661558031</v>
      </c>
      <c r="CG169" s="23">
        <v>0.95830980812728328</v>
      </c>
      <c r="CH169" s="23">
        <v>0.961673460451408</v>
      </c>
      <c r="CI169" s="23">
        <v>0.96233201491261344</v>
      </c>
      <c r="CJ169" s="23">
        <v>0.95164462025195429</v>
      </c>
      <c r="CK169" s="23">
        <v>0.9600649500710382</v>
      </c>
      <c r="CL169" s="23">
        <v>0.958276521831114</v>
      </c>
      <c r="CM169" s="23">
        <v>0.95781168882981538</v>
      </c>
      <c r="CN169" s="23">
        <v>0.95117171449228477</v>
      </c>
      <c r="CO169" s="23">
        <v>0.94732150720408437</v>
      </c>
      <c r="CP169" s="23">
        <v>0.96204887637188718</v>
      </c>
      <c r="CQ169" s="23">
        <v>0.96082858005709126</v>
      </c>
      <c r="CR169" s="297">
        <v>0.95534358150432541</v>
      </c>
      <c r="CS169" s="297">
        <v>0.95017265604807788</v>
      </c>
      <c r="CT169" s="361">
        <v>0.94698605290755744</v>
      </c>
      <c r="CU169" s="361">
        <v>0.95017600139768099</v>
      </c>
      <c r="CV169" s="361">
        <v>0.95231801485795475</v>
      </c>
      <c r="CW169" s="361">
        <v>0.94126108951946008</v>
      </c>
      <c r="CX169" s="361">
        <v>0.93994390532045657</v>
      </c>
      <c r="CY169" s="361">
        <v>0.94421404062311776</v>
      </c>
      <c r="CZ169" s="361">
        <v>0.94616801376424564</v>
      </c>
      <c r="DA169" s="361">
        <v>0.95309283877827589</v>
      </c>
      <c r="DB169" s="361">
        <v>0.95403935951412788</v>
      </c>
      <c r="DC169" s="361">
        <v>0.95907646947091885</v>
      </c>
      <c r="DD169" s="361">
        <v>0.95881783997063597</v>
      </c>
      <c r="DE169" s="361">
        <v>0.95666344812743931</v>
      </c>
      <c r="DF169" s="361">
        <v>0.95798971283674017</v>
      </c>
      <c r="DG169" s="361">
        <v>0.95779084561480143</v>
      </c>
      <c r="DH169" s="361">
        <v>0.96183268310718462</v>
      </c>
      <c r="DI169" s="361">
        <v>0.97010172264146433</v>
      </c>
      <c r="DJ169" s="361">
        <v>0.96834795371250337</v>
      </c>
      <c r="DK169" s="361">
        <v>0.96759614822751749</v>
      </c>
      <c r="DL169" s="361">
        <v>0.96925630686285003</v>
      </c>
      <c r="DM169" s="361">
        <v>0.96839707474636538</v>
      </c>
      <c r="DN169" s="361">
        <v>0.96847771537631666</v>
      </c>
      <c r="DO169" s="361">
        <v>0.95987905476615187</v>
      </c>
      <c r="DP169" s="361">
        <v>0.95965118058991417</v>
      </c>
      <c r="DQ169" s="361">
        <v>0.96103675405737354</v>
      </c>
      <c r="DR169" s="361">
        <v>0.96646451503340092</v>
      </c>
      <c r="DS169" s="361">
        <v>0.9589284535644218</v>
      </c>
      <c r="DT169" s="361">
        <v>0.95604305427488545</v>
      </c>
      <c r="DU169" s="361">
        <v>0.95872517077080788</v>
      </c>
      <c r="DV169" s="361">
        <v>0.9600379690356966</v>
      </c>
      <c r="DW169" s="361">
        <v>0.96073694320127534</v>
      </c>
      <c r="DX169" s="361">
        <v>0.95914624021015915</v>
      </c>
      <c r="DY169" s="361">
        <v>0.9652106068210039</v>
      </c>
      <c r="DZ169" s="361">
        <v>0.96148525028448917</v>
      </c>
      <c r="EA169" s="361">
        <v>0.95809447105704926</v>
      </c>
      <c r="EB169" s="361">
        <v>0.95905342704104157</v>
      </c>
      <c r="EC169" s="361">
        <v>0.95540983681790825</v>
      </c>
      <c r="ED169" s="361">
        <v>0.94965846351888372</v>
      </c>
      <c r="EE169" s="361">
        <v>0.95364300924679157</v>
      </c>
      <c r="EF169" s="361">
        <v>0.95809363313666007</v>
      </c>
      <c r="EG169" s="361">
        <v>0.95816396125559722</v>
      </c>
      <c r="EH169" s="361">
        <v>0.95721178510095895</v>
      </c>
      <c r="EI169" s="361">
        <v>0.95493444861611454</v>
      </c>
      <c r="EJ169" s="361">
        <v>0.95162579685649917</v>
      </c>
      <c r="EK169" s="361">
        <v>0.30081084148188059</v>
      </c>
      <c r="EL169" s="361">
        <v>0.94732750206514871</v>
      </c>
      <c r="EM169" s="361">
        <v>0.94898894679149293</v>
      </c>
      <c r="EN169" s="361">
        <v>0.9561225869461325</v>
      </c>
      <c r="EO169" s="361">
        <v>0.96283863347175447</v>
      </c>
      <c r="EP169" s="361">
        <v>0.95225193761848748</v>
      </c>
      <c r="EQ169" s="361">
        <v>0.94891080049534693</v>
      </c>
      <c r="ER169" s="361">
        <v>0.9359184447589266</v>
      </c>
      <c r="ES169" s="361">
        <v>0.92695322648819167</v>
      </c>
      <c r="ET169" s="361">
        <v>0.91618431127380584</v>
      </c>
      <c r="EU169" s="361">
        <v>0.91852800462229012</v>
      </c>
      <c r="EV169" s="361">
        <v>0.92337583117335809</v>
      </c>
      <c r="EW169" s="361">
        <v>0.92699815520406992</v>
      </c>
      <c r="EX169" s="361">
        <v>0.93230206284376949</v>
      </c>
      <c r="EY169" s="361">
        <v>0.93908809282707539</v>
      </c>
      <c r="EZ169" s="361">
        <v>0.93032247755208386</v>
      </c>
      <c r="FA169" s="361">
        <v>0.92387595450974036</v>
      </c>
      <c r="FB169" s="361">
        <v>0.93676949390704378</v>
      </c>
      <c r="FC169" s="361">
        <v>0.94606372038902187</v>
      </c>
      <c r="FD169" s="361">
        <v>0.95447883724249716</v>
      </c>
      <c r="FE169" s="361">
        <v>0.96266956199831244</v>
      </c>
      <c r="FF169" s="361">
        <v>0.98005600155448047</v>
      </c>
      <c r="FG169" s="361">
        <v>0.98013218904569754</v>
      </c>
      <c r="FH169" s="361">
        <v>0.97885329434724788</v>
      </c>
      <c r="FI169" s="410"/>
      <c r="FJ169" s="23"/>
      <c r="FK169" s="23"/>
      <c r="FL169" s="23"/>
      <c r="FM169" s="23"/>
      <c r="FN169" s="23"/>
      <c r="FO169" s="23"/>
      <c r="FP169" s="23"/>
      <c r="FQ169" s="307"/>
      <c r="FR169" s="361"/>
      <c r="FS169" s="361"/>
      <c r="FT169" s="361"/>
      <c r="FU169" s="361"/>
      <c r="FV169" s="361"/>
      <c r="FW169" s="414"/>
      <c r="FX169" s="414"/>
      <c r="FY169" s="414"/>
      <c r="FZ169" s="414"/>
      <c r="GA169" s="414"/>
      <c r="GB169" s="414"/>
      <c r="GC169" s="414"/>
      <c r="GD169" s="414"/>
    </row>
    <row r="170" spans="1:186" ht="13.8" x14ac:dyDescent="0.3">
      <c r="A170" s="46"/>
      <c r="B170" s="21" t="s">
        <v>20</v>
      </c>
      <c r="C170" s="285">
        <v>0.95764665067294175</v>
      </c>
      <c r="D170" s="285">
        <v>0.91996172152463318</v>
      </c>
      <c r="E170" s="288">
        <v>3.7684929148308566</v>
      </c>
      <c r="F170" s="285">
        <v>4.0963583882440376E-2</v>
      </c>
      <c r="G170" s="283"/>
      <c r="H170" s="285">
        <v>0.97324220662576899</v>
      </c>
      <c r="I170" s="288">
        <v>-5.3280485101135806</v>
      </c>
      <c r="J170" s="285">
        <v>-5.474534986091413E-2</v>
      </c>
      <c r="K170" s="41">
        <v>0</v>
      </c>
      <c r="L170" s="23">
        <v>0.98505605415054232</v>
      </c>
      <c r="M170" s="23">
        <v>0.97666430269989646</v>
      </c>
      <c r="N170" s="23">
        <v>0.98576286921884937</v>
      </c>
      <c r="O170" s="23">
        <v>0.97538111765779267</v>
      </c>
      <c r="P170" s="23">
        <v>0.98305379954379768</v>
      </c>
      <c r="Q170" s="23">
        <v>0.97590788369723869</v>
      </c>
      <c r="R170" s="23">
        <v>0.97156469443067772</v>
      </c>
      <c r="S170" s="23">
        <v>0.96324011409788091</v>
      </c>
      <c r="T170" s="23">
        <v>0.9612863062751944</v>
      </c>
      <c r="U170" s="23">
        <v>0.96920103594092244</v>
      </c>
      <c r="V170" s="23">
        <v>0.97030509431959122</v>
      </c>
      <c r="W170" s="23">
        <v>0.94777761253700765</v>
      </c>
      <c r="X170" s="23">
        <v>0.95003011424414963</v>
      </c>
      <c r="Y170" s="23">
        <v>0.95430540895769089</v>
      </c>
      <c r="Z170" s="23">
        <v>0.94666059433071914</v>
      </c>
      <c r="AA170" s="23">
        <v>0.96030927729807636</v>
      </c>
      <c r="AB170" s="23">
        <v>0.94641193664506784</v>
      </c>
      <c r="AC170" s="23">
        <v>0.94165708080745059</v>
      </c>
      <c r="AD170" s="23">
        <v>0.93214831192387082</v>
      </c>
      <c r="AE170" s="23">
        <v>0.92796880933372394</v>
      </c>
      <c r="AF170" s="23">
        <v>0.91780176008381498</v>
      </c>
      <c r="AG170" s="23">
        <v>0.92597751154334684</v>
      </c>
      <c r="AH170" s="23">
        <v>0.9165899916467608</v>
      </c>
      <c r="AI170" s="23">
        <v>0.91320669335567028</v>
      </c>
      <c r="AJ170" s="23">
        <v>0.8972799120206908</v>
      </c>
      <c r="AK170" s="23">
        <v>0.88476058712695682</v>
      </c>
      <c r="AL170" s="23">
        <v>0.90016871621485162</v>
      </c>
      <c r="AM170" s="23">
        <v>0.87800021025403829</v>
      </c>
      <c r="AN170" s="23">
        <v>0.88294007740338831</v>
      </c>
      <c r="AO170" s="23">
        <v>0.88356631344008429</v>
      </c>
      <c r="AP170" s="23">
        <v>0.88575650098431769</v>
      </c>
      <c r="AQ170" s="23">
        <v>0.89301630542497212</v>
      </c>
      <c r="AR170" s="23">
        <v>0.89241484114618463</v>
      </c>
      <c r="AS170" s="23">
        <v>0.86845886821898355</v>
      </c>
      <c r="AT170" s="23">
        <v>0.86631925767149653</v>
      </c>
      <c r="AU170" s="23">
        <v>0.88872772551099266</v>
      </c>
      <c r="AV170" s="23">
        <v>0.90077511864415427</v>
      </c>
      <c r="AW170" s="23">
        <v>0.91234709700283745</v>
      </c>
      <c r="AX170" s="23">
        <v>0.89916123549778126</v>
      </c>
      <c r="AY170" s="23">
        <v>0.90632126515062261</v>
      </c>
      <c r="AZ170" s="23">
        <v>0.90904283690496102</v>
      </c>
      <c r="BA170" s="23">
        <v>0.91136134470895869</v>
      </c>
      <c r="BB170" s="23">
        <v>0.91915778811312387</v>
      </c>
      <c r="BC170" s="23">
        <v>0.91553236428666707</v>
      </c>
      <c r="BD170" s="23">
        <v>0.92147664271120544</v>
      </c>
      <c r="BE170" s="23">
        <v>0.93063305806743324</v>
      </c>
      <c r="BF170" s="23">
        <v>0.95581090595985685</v>
      </c>
      <c r="BG170" s="23">
        <v>0.93842692622698953</v>
      </c>
      <c r="BH170" s="23">
        <v>0.9343312893279383</v>
      </c>
      <c r="BI170" s="23">
        <v>0.94356845355322061</v>
      </c>
      <c r="BJ170" s="23">
        <v>0.94450957479352937</v>
      </c>
      <c r="BK170" s="23">
        <v>0.94076257972697741</v>
      </c>
      <c r="BL170" s="23">
        <v>0.94754920724351088</v>
      </c>
      <c r="BM170" s="23">
        <v>0.953851605769236</v>
      </c>
      <c r="BN170" s="23">
        <v>0.95356142743958139</v>
      </c>
      <c r="BO170" s="23">
        <v>0.95734924558776524</v>
      </c>
      <c r="BP170" s="23">
        <v>0.96096760462114961</v>
      </c>
      <c r="BQ170" s="23">
        <v>0.95905886998781398</v>
      </c>
      <c r="BR170" s="23">
        <v>0.94196054404825313</v>
      </c>
      <c r="BS170" s="23">
        <v>0.94701446814703172</v>
      </c>
      <c r="BT170" s="23">
        <v>0.95376183778755941</v>
      </c>
      <c r="BU170" s="23">
        <v>0.94171754094026716</v>
      </c>
      <c r="BV170" s="23">
        <v>0.94531256132525154</v>
      </c>
      <c r="BW170" s="23">
        <v>0.94814647493432236</v>
      </c>
      <c r="BX170" s="23">
        <v>0.94295636942123606</v>
      </c>
      <c r="BY170" s="23">
        <v>0.93998666993358571</v>
      </c>
      <c r="BZ170" s="23">
        <v>0.93614767219628026</v>
      </c>
      <c r="CA170" s="23">
        <v>0.93873137017395902</v>
      </c>
      <c r="CB170" s="23">
        <v>0.94052762777358223</v>
      </c>
      <c r="CC170" s="23">
        <v>0.94492497171783241</v>
      </c>
      <c r="CD170" s="23">
        <v>0.93876449439039833</v>
      </c>
      <c r="CE170" s="23">
        <v>0.93921060332306916</v>
      </c>
      <c r="CF170" s="23">
        <v>0.92935784656513198</v>
      </c>
      <c r="CG170" s="23">
        <v>0.93758026121556415</v>
      </c>
      <c r="CH170" s="23">
        <v>0.94904398036687398</v>
      </c>
      <c r="CI170" s="23">
        <v>0.95359471103090399</v>
      </c>
      <c r="CJ170" s="23">
        <v>0.94829752368284559</v>
      </c>
      <c r="CK170" s="23">
        <v>0.95310263129378991</v>
      </c>
      <c r="CL170" s="23">
        <v>0.95713189559043044</v>
      </c>
      <c r="CM170" s="23">
        <v>0.95532589239543664</v>
      </c>
      <c r="CN170" s="23">
        <v>0.95451952508272686</v>
      </c>
      <c r="CO170" s="23">
        <v>0.94540181736498929</v>
      </c>
      <c r="CP170" s="23">
        <v>0.95411921329891403</v>
      </c>
      <c r="CQ170" s="23">
        <v>0.95238579959229874</v>
      </c>
      <c r="CR170" s="297">
        <v>0.95750411360865029</v>
      </c>
      <c r="CS170" s="297">
        <v>0.95554954546216386</v>
      </c>
      <c r="CT170" s="361">
        <v>0.94310157101501846</v>
      </c>
      <c r="CU170" s="361">
        <v>0.94120389953643779</v>
      </c>
      <c r="CV170" s="361">
        <v>0.94541996938946227</v>
      </c>
      <c r="CW170" s="361">
        <v>0.94137548772296653</v>
      </c>
      <c r="CX170" s="361">
        <v>0.9427871081176884</v>
      </c>
      <c r="CY170" s="361">
        <v>0.93745143253826524</v>
      </c>
      <c r="CZ170" s="361">
        <v>0.93790411151313491</v>
      </c>
      <c r="DA170" s="361">
        <v>0.9477912960024214</v>
      </c>
      <c r="DB170" s="361">
        <v>0.94610850819262116</v>
      </c>
      <c r="DC170" s="361">
        <v>0.94543548387415066</v>
      </c>
      <c r="DD170" s="361">
        <v>0.93782856715483531</v>
      </c>
      <c r="DE170" s="361">
        <v>0.93505002354525413</v>
      </c>
      <c r="DF170" s="361">
        <v>0.93498863588722192</v>
      </c>
      <c r="DG170" s="361">
        <v>0.93372531346266741</v>
      </c>
      <c r="DH170" s="361">
        <v>0.93497289689885599</v>
      </c>
      <c r="DI170" s="361">
        <v>0.93328410018229035</v>
      </c>
      <c r="DJ170" s="361">
        <v>0.93005748997001303</v>
      </c>
      <c r="DK170" s="361">
        <v>0.93922024608943222</v>
      </c>
      <c r="DL170" s="361">
        <v>0.93865380253364816</v>
      </c>
      <c r="DM170" s="361">
        <v>0.9405605704231419</v>
      </c>
      <c r="DN170" s="361">
        <v>0.94211514767739524</v>
      </c>
      <c r="DO170" s="361">
        <v>0.94262191247288429</v>
      </c>
      <c r="DP170" s="361">
        <v>0.94576434372130858</v>
      </c>
      <c r="DQ170" s="361">
        <v>0.94441783206315033</v>
      </c>
      <c r="DR170" s="361">
        <v>0.94456916214156417</v>
      </c>
      <c r="DS170" s="361">
        <v>0.93917574389051151</v>
      </c>
      <c r="DT170" s="361">
        <v>0.93450850175099587</v>
      </c>
      <c r="DU170" s="361">
        <v>0.93702472983596208</v>
      </c>
      <c r="DV170" s="361">
        <v>0.93632945946918578</v>
      </c>
      <c r="DW170" s="361">
        <v>0.93467013528344078</v>
      </c>
      <c r="DX170" s="361">
        <v>0.93600329382083358</v>
      </c>
      <c r="DY170" s="361">
        <v>0.93381636425702774</v>
      </c>
      <c r="DZ170" s="361">
        <v>0.92982957195050475</v>
      </c>
      <c r="EA170" s="361">
        <v>0.93837762906858369</v>
      </c>
      <c r="EB170" s="361">
        <v>0.93651717074558538</v>
      </c>
      <c r="EC170" s="361">
        <v>0.92769867475939516</v>
      </c>
      <c r="ED170" s="361">
        <v>0.92256766381874222</v>
      </c>
      <c r="EE170" s="361">
        <v>0.94439390718239125</v>
      </c>
      <c r="EF170" s="361">
        <v>0.95282471752919162</v>
      </c>
      <c r="EG170" s="361">
        <v>0.95283208675834818</v>
      </c>
      <c r="EH170" s="361">
        <v>0.96299317149111863</v>
      </c>
      <c r="EI170" s="361">
        <v>0.97055046453323457</v>
      </c>
      <c r="EJ170" s="361">
        <v>0.97324220662576899</v>
      </c>
      <c r="EK170" s="361">
        <v>0.97777513761956469</v>
      </c>
      <c r="EL170" s="361">
        <v>0.98259483349673482</v>
      </c>
      <c r="EM170" s="361">
        <v>0.9777183623982999</v>
      </c>
      <c r="EN170" s="361">
        <v>0.98932006858684973</v>
      </c>
      <c r="EO170" s="361">
        <v>0.99354747175030023</v>
      </c>
      <c r="EP170" s="361">
        <v>0.98744791016852096</v>
      </c>
      <c r="EQ170" s="361">
        <v>0.95967292965299744</v>
      </c>
      <c r="ER170" s="361">
        <v>0.95108271377556652</v>
      </c>
      <c r="ES170" s="361">
        <v>0.94610435277081739</v>
      </c>
      <c r="ET170" s="361">
        <v>0.92937660476039974</v>
      </c>
      <c r="EU170" s="361">
        <v>0.91699570265455532</v>
      </c>
      <c r="EV170" s="361">
        <v>0.91996172152463318</v>
      </c>
      <c r="EW170" s="361">
        <v>0.91674955936258673</v>
      </c>
      <c r="EX170" s="361">
        <v>0.92438607949407814</v>
      </c>
      <c r="EY170" s="361">
        <v>0.92572577495343999</v>
      </c>
      <c r="EZ170" s="361">
        <v>0.9129409443849309</v>
      </c>
      <c r="FA170" s="361">
        <v>0.92182016309717818</v>
      </c>
      <c r="FB170" s="361">
        <v>0.93734101869889042</v>
      </c>
      <c r="FC170" s="361">
        <v>0.95167476034028142</v>
      </c>
      <c r="FD170" s="361">
        <v>0.95245010831679755</v>
      </c>
      <c r="FE170" s="361">
        <v>0.96290554101624048</v>
      </c>
      <c r="FF170" s="361">
        <v>0.96994695849226253</v>
      </c>
      <c r="FG170" s="361">
        <v>0.97222761423317583</v>
      </c>
      <c r="FH170" s="361">
        <v>0.95764665067294175</v>
      </c>
      <c r="FI170" s="410"/>
      <c r="FJ170" s="23"/>
      <c r="FK170" s="23"/>
      <c r="FL170" s="23"/>
      <c r="FM170" s="23"/>
      <c r="FN170" s="23"/>
      <c r="FO170" s="23"/>
      <c r="FP170" s="23"/>
      <c r="FQ170" s="307"/>
      <c r="FR170" s="361"/>
      <c r="FS170" s="361"/>
      <c r="FT170" s="361"/>
      <c r="FU170" s="361"/>
      <c r="FV170" s="361"/>
      <c r="FW170" s="414"/>
      <c r="FX170" s="414"/>
      <c r="FY170" s="414"/>
      <c r="FZ170" s="414"/>
      <c r="GA170" s="414"/>
      <c r="GB170" s="414"/>
      <c r="GC170" s="414"/>
      <c r="GD170" s="414"/>
    </row>
    <row r="171" spans="1:186" ht="14.4" x14ac:dyDescent="0.3">
      <c r="A171" s="46"/>
      <c r="B171" s="24"/>
      <c r="C171" s="281"/>
      <c r="D171" s="281"/>
      <c r="E171" s="293" t="s">
        <v>357</v>
      </c>
      <c r="F171" s="281"/>
      <c r="G171" s="281"/>
      <c r="H171" s="281"/>
      <c r="I171" s="293" t="s">
        <v>357</v>
      </c>
      <c r="J171" s="281"/>
      <c r="K171" s="41">
        <v>0</v>
      </c>
      <c r="CR171" s="294"/>
      <c r="CS171" s="294"/>
      <c r="CT171" s="332"/>
      <c r="CU171" s="332"/>
      <c r="CV171" s="332"/>
      <c r="CW171" s="332"/>
      <c r="CX171" s="332"/>
      <c r="CY171" s="332"/>
      <c r="CZ171" s="332"/>
      <c r="DA171" s="332"/>
      <c r="DB171" s="332"/>
      <c r="DC171" s="332"/>
      <c r="DD171" s="332"/>
      <c r="DE171" s="332"/>
      <c r="DF171" s="332"/>
      <c r="DG171" s="332"/>
      <c r="DH171" s="332"/>
      <c r="DI171" s="332"/>
      <c r="DJ171" s="332"/>
      <c r="DK171" s="332"/>
      <c r="DL171" s="332"/>
      <c r="DM171" s="332"/>
      <c r="DN171" s="332"/>
      <c r="DO171" s="332"/>
      <c r="DP171" s="332"/>
      <c r="DQ171" s="332"/>
      <c r="DR171" s="332"/>
      <c r="DS171" s="332"/>
      <c r="DT171" s="332"/>
      <c r="DU171" s="332"/>
      <c r="DV171" s="332"/>
      <c r="DW171" s="332"/>
      <c r="DX171" s="332"/>
      <c r="DY171" s="332"/>
      <c r="DZ171" s="332"/>
      <c r="EA171" s="332"/>
      <c r="EB171" s="332"/>
      <c r="EC171" s="332"/>
      <c r="ED171" s="332"/>
      <c r="EE171" s="332"/>
      <c r="EF171" s="332"/>
      <c r="EG171" s="332"/>
      <c r="EH171" s="332"/>
      <c r="EI171" s="332"/>
      <c r="EJ171" s="332"/>
      <c r="EK171" s="332"/>
      <c r="EL171" s="332"/>
      <c r="EM171" s="332"/>
      <c r="EN171" s="332"/>
      <c r="EO171" s="332"/>
      <c r="EP171" s="421"/>
      <c r="EQ171" s="421"/>
      <c r="ER171" s="421"/>
      <c r="ES171" s="421"/>
      <c r="ET171" s="421"/>
      <c r="EU171" s="421"/>
      <c r="EV171" s="421"/>
      <c r="EW171" s="421"/>
      <c r="EX171" s="421"/>
      <c r="EY171" s="421"/>
      <c r="EZ171" s="421"/>
      <c r="FA171" s="421"/>
      <c r="FB171" s="421"/>
      <c r="FC171" s="421"/>
      <c r="FD171" s="421"/>
      <c r="FE171" s="421"/>
      <c r="FF171" s="421"/>
      <c r="FG171" s="421"/>
      <c r="FH171" s="421"/>
      <c r="FI171" s="410"/>
      <c r="FJ171" s="429"/>
      <c r="FK171" s="429"/>
      <c r="FL171" s="429"/>
      <c r="FM171" s="429"/>
      <c r="FN171" s="429"/>
      <c r="FO171" s="429"/>
      <c r="FP171" s="429"/>
      <c r="FQ171" s="429"/>
      <c r="FR171" s="429"/>
      <c r="FS171" s="429"/>
      <c r="FT171" s="429"/>
      <c r="FU171" s="425"/>
      <c r="FV171" s="425"/>
      <c r="FW171" s="414"/>
      <c r="FX171" s="414"/>
      <c r="FY171" s="414"/>
      <c r="FZ171" s="414"/>
      <c r="GA171" s="414"/>
      <c r="GB171" s="414"/>
      <c r="GC171" s="414"/>
      <c r="GD171" s="414"/>
    </row>
    <row r="172" spans="1:186" ht="14.4" x14ac:dyDescent="0.3">
      <c r="A172" s="46"/>
      <c r="B172" s="42" t="s">
        <v>52</v>
      </c>
      <c r="C172" s="289">
        <v>0.62490073346906294</v>
      </c>
      <c r="D172" s="289">
        <v>0.60996434098203511</v>
      </c>
      <c r="E172" s="286">
        <v>1.4936392487027828</v>
      </c>
      <c r="F172" s="289">
        <v>2.4487320788261848E-2</v>
      </c>
      <c r="G172" s="281"/>
      <c r="H172" s="289">
        <v>0.69681440143362394</v>
      </c>
      <c r="I172" s="286">
        <v>-8.6850060451588824</v>
      </c>
      <c r="J172" s="289">
        <v>-0.12463872771989752</v>
      </c>
      <c r="K172" s="41">
        <v>0</v>
      </c>
      <c r="L172" s="29">
        <v>0.56955087009368854</v>
      </c>
      <c r="M172" s="29">
        <v>0.59491773671517512</v>
      </c>
      <c r="N172" s="29">
        <v>0.62224009727995411</v>
      </c>
      <c r="O172" s="29">
        <v>0.55585120512284303</v>
      </c>
      <c r="P172" s="29">
        <v>0.59937574388651527</v>
      </c>
      <c r="Q172" s="29">
        <v>0.55384427995825924</v>
      </c>
      <c r="R172" s="29">
        <v>0.56880049357954143</v>
      </c>
      <c r="S172" s="29">
        <v>0.52589093366284345</v>
      </c>
      <c r="T172" s="29">
        <v>0.59225493015051933</v>
      </c>
      <c r="U172" s="29">
        <v>0.62796988296530498</v>
      </c>
      <c r="V172" s="29">
        <v>0.62706020598108758</v>
      </c>
      <c r="W172" s="29">
        <v>0.58005104565195986</v>
      </c>
      <c r="X172" s="29">
        <v>0.61024506216378926</v>
      </c>
      <c r="Y172" s="29">
        <v>0.59338565349315986</v>
      </c>
      <c r="Z172" s="29">
        <v>0.60438996607061168</v>
      </c>
      <c r="AA172" s="29">
        <v>0.64632766392260999</v>
      </c>
      <c r="AB172" s="29">
        <v>0.54987763419105196</v>
      </c>
      <c r="AC172" s="29">
        <v>0.55826117603759584</v>
      </c>
      <c r="AD172" s="29">
        <v>0.54415133212861211</v>
      </c>
      <c r="AE172" s="29">
        <v>0.51931377694466518</v>
      </c>
      <c r="AF172" s="29">
        <v>0.56298077539889924</v>
      </c>
      <c r="AG172" s="29">
        <v>0.70004260079524783</v>
      </c>
      <c r="AH172" s="29">
        <v>0.60985812585745991</v>
      </c>
      <c r="AI172" s="29">
        <v>0.55801191955727691</v>
      </c>
      <c r="AJ172" s="29">
        <v>0.52414314996516487</v>
      </c>
      <c r="AK172" s="29">
        <v>0.55944476085382533</v>
      </c>
      <c r="AL172" s="29">
        <v>0.7301247761957923</v>
      </c>
      <c r="AM172" s="29">
        <v>0.56657657427390273</v>
      </c>
      <c r="AN172" s="29">
        <v>0.56818878880906165</v>
      </c>
      <c r="AO172" s="29">
        <v>0.55093852641315599</v>
      </c>
      <c r="AP172" s="29">
        <v>0.5889895295266081</v>
      </c>
      <c r="AQ172" s="29">
        <v>0.60090304465516686</v>
      </c>
      <c r="AR172" s="29">
        <v>0.57207314759324346</v>
      </c>
      <c r="AS172" s="29">
        <v>0.55637846367074728</v>
      </c>
      <c r="AT172" s="29">
        <v>0.59501683277021256</v>
      </c>
      <c r="AU172" s="29">
        <v>0.78781007585134599</v>
      </c>
      <c r="AV172" s="29">
        <v>0.62712741252865845</v>
      </c>
      <c r="AW172" s="29">
        <v>0.63155635382902953</v>
      </c>
      <c r="AX172" s="29">
        <v>0.62772498672444599</v>
      </c>
      <c r="AY172" s="29">
        <v>0.57254403579983759</v>
      </c>
      <c r="AZ172" s="29">
        <v>0.56402864327537894</v>
      </c>
      <c r="BA172" s="29">
        <v>0.56662352493144308</v>
      </c>
      <c r="BB172" s="29">
        <v>0.62274933114871789</v>
      </c>
      <c r="BC172" s="29">
        <v>0.5808027435216413</v>
      </c>
      <c r="BD172" s="29">
        <v>0.57945773083727847</v>
      </c>
      <c r="BE172" s="29">
        <v>0.6365073345913852</v>
      </c>
      <c r="BF172" s="29">
        <v>0.73515362323797528</v>
      </c>
      <c r="BG172" s="29">
        <v>0.62064234989916867</v>
      </c>
      <c r="BH172" s="29">
        <v>0.60605110135724838</v>
      </c>
      <c r="BI172" s="29">
        <v>0.67880597724155567</v>
      </c>
      <c r="BJ172" s="29">
        <v>0.63484327272384444</v>
      </c>
      <c r="BK172" s="29">
        <v>0.56909916395358584</v>
      </c>
      <c r="BL172" s="29">
        <v>0.70221964882334831</v>
      </c>
      <c r="BM172" s="29">
        <v>0.61801941735671251</v>
      </c>
      <c r="BN172" s="29">
        <v>0.64661485177077349</v>
      </c>
      <c r="BO172" s="29">
        <v>0.6201036389104686</v>
      </c>
      <c r="BP172" s="29">
        <v>0.63163192521471567</v>
      </c>
      <c r="BQ172" s="29">
        <v>0.64716847961897883</v>
      </c>
      <c r="BR172" s="29">
        <v>0.63048130067535424</v>
      </c>
      <c r="BS172" s="29">
        <v>0.66984893719053129</v>
      </c>
      <c r="BT172" s="29">
        <v>0.66753377106214318</v>
      </c>
      <c r="BU172" s="29">
        <v>0.66342728334706225</v>
      </c>
      <c r="BV172" s="29">
        <v>0.63420743840271432</v>
      </c>
      <c r="BW172" s="29">
        <v>0.62484752755135065</v>
      </c>
      <c r="BX172" s="29">
        <v>0.66454951827361863</v>
      </c>
      <c r="BY172" s="29">
        <v>0.61548297169782473</v>
      </c>
      <c r="BZ172" s="29">
        <v>0.64897091843585997</v>
      </c>
      <c r="CA172" s="29">
        <v>0.64912354394576155</v>
      </c>
      <c r="CB172" s="29">
        <v>0.68863831271194609</v>
      </c>
      <c r="CC172" s="29">
        <v>0.64886964609555786</v>
      </c>
      <c r="CD172" s="29">
        <v>0.60252921667203996</v>
      </c>
      <c r="CE172" s="29">
        <v>0.69364647163913862</v>
      </c>
      <c r="CF172" s="29">
        <v>0.61113033603914935</v>
      </c>
      <c r="CG172" s="29">
        <v>0.75268389172612149</v>
      </c>
      <c r="CH172" s="29">
        <v>0.69514479827924236</v>
      </c>
      <c r="CI172" s="29">
        <v>0.6292363610178211</v>
      </c>
      <c r="CJ172" s="29">
        <v>0.62240093588598755</v>
      </c>
      <c r="CK172" s="29">
        <v>0.65710932343141082</v>
      </c>
      <c r="CL172" s="29">
        <v>0.65853742566476992</v>
      </c>
      <c r="CM172" s="29">
        <v>0.64265467845677537</v>
      </c>
      <c r="CN172" s="29">
        <v>0.66479222236541069</v>
      </c>
      <c r="CO172" s="29">
        <v>0.64069443232126</v>
      </c>
      <c r="CP172" s="29">
        <v>0.72344574399998429</v>
      </c>
      <c r="CQ172" s="29">
        <v>0.69073805798220578</v>
      </c>
      <c r="CR172" s="300">
        <v>0.64156708025205356</v>
      </c>
      <c r="CS172" s="300">
        <v>0.69173233494929731</v>
      </c>
      <c r="CT172" s="365">
        <v>0.66417733773896193</v>
      </c>
      <c r="CU172" s="365">
        <v>0.63834495289572168</v>
      </c>
      <c r="CV172" s="365">
        <v>0.61949012142211712</v>
      </c>
      <c r="CW172" s="365">
        <v>0.61186905763647392</v>
      </c>
      <c r="CX172" s="365">
        <v>0.64687507766926133</v>
      </c>
      <c r="CY172" s="365">
        <v>0.64759598759301495</v>
      </c>
      <c r="CZ172" s="365">
        <v>0.66345251123710047</v>
      </c>
      <c r="DA172" s="365">
        <v>0.69191648960289487</v>
      </c>
      <c r="DB172" s="365">
        <v>0.71671851807839493</v>
      </c>
      <c r="DC172" s="365">
        <v>0.70625905222133445</v>
      </c>
      <c r="DD172" s="365">
        <v>0.64107909135994801</v>
      </c>
      <c r="DE172" s="365">
        <v>0.68516987037634136</v>
      </c>
      <c r="DF172" s="365">
        <v>0.65960157471381375</v>
      </c>
      <c r="DG172" s="365">
        <v>0.66327860749234946</v>
      </c>
      <c r="DH172" s="365">
        <v>0.64081157919327769</v>
      </c>
      <c r="DI172" s="365">
        <v>0.63992852385829835</v>
      </c>
      <c r="DJ172" s="365">
        <v>0.6523448542039314</v>
      </c>
      <c r="DK172" s="365">
        <v>0.65848230589662382</v>
      </c>
      <c r="DL172" s="365">
        <v>0.70351305868048342</v>
      </c>
      <c r="DM172" s="365">
        <v>0.69293601447536957</v>
      </c>
      <c r="DN172" s="365">
        <v>0.74349980098275392</v>
      </c>
      <c r="DO172" s="365">
        <v>0.71301825050576872</v>
      </c>
      <c r="DP172" s="365">
        <v>0.65122654776440425</v>
      </c>
      <c r="DQ172" s="365">
        <v>0.73291007236684247</v>
      </c>
      <c r="DR172" s="365">
        <v>0.67827759558870615</v>
      </c>
      <c r="DS172" s="365">
        <v>0.60430631758797082</v>
      </c>
      <c r="DT172" s="365">
        <v>0.65967004389671957</v>
      </c>
      <c r="DU172" s="365">
        <v>0.67557290642405166</v>
      </c>
      <c r="DV172" s="365">
        <v>0.66862553483299247</v>
      </c>
      <c r="DW172" s="365">
        <v>0.69241890048947363</v>
      </c>
      <c r="DX172" s="365">
        <v>0.72253141197217874</v>
      </c>
      <c r="DY172" s="365">
        <v>0.73458248226183032</v>
      </c>
      <c r="DZ172" s="365">
        <v>0.71019000652241715</v>
      </c>
      <c r="EA172" s="365">
        <v>0.69192941570498379</v>
      </c>
      <c r="EB172" s="365">
        <v>0.65459249359816207</v>
      </c>
      <c r="EC172" s="365">
        <v>0.70754092698700943</v>
      </c>
      <c r="ED172" s="365">
        <v>0.71395608030603286</v>
      </c>
      <c r="EE172" s="365">
        <v>0.70008826685107495</v>
      </c>
      <c r="EF172" s="365">
        <v>0.69679842555935734</v>
      </c>
      <c r="EG172" s="365">
        <v>0.68142404709861693</v>
      </c>
      <c r="EH172" s="365">
        <v>0.70380072687096351</v>
      </c>
      <c r="EI172" s="365">
        <v>0.69843293934488915</v>
      </c>
      <c r="EJ172" s="365">
        <v>0.71332864509399208</v>
      </c>
      <c r="EK172" s="365">
        <v>0.72645567261759825</v>
      </c>
      <c r="EL172" s="365">
        <v>0.72738390453206792</v>
      </c>
      <c r="EM172" s="365">
        <v>0.72721178887704996</v>
      </c>
      <c r="EN172" s="365">
        <v>0.7136841187964198</v>
      </c>
      <c r="EO172" s="365">
        <v>0.68793012178346735</v>
      </c>
      <c r="EP172" s="365">
        <v>0.60666545472518274</v>
      </c>
      <c r="EQ172" s="365">
        <v>0.52096366606835254</v>
      </c>
      <c r="ER172" s="365">
        <v>0.53081888794090681</v>
      </c>
      <c r="ES172" s="365">
        <v>0.54836764928623305</v>
      </c>
      <c r="ET172" s="365">
        <v>0.58880306011894135</v>
      </c>
      <c r="EU172" s="365">
        <v>0.64592449534426366</v>
      </c>
      <c r="EV172" s="365">
        <v>0.66432690843230757</v>
      </c>
      <c r="EW172" s="365">
        <v>0.67715755865666305</v>
      </c>
      <c r="EX172" s="365">
        <v>0.72252846873617937</v>
      </c>
      <c r="EY172" s="365">
        <v>0.69703000451283081</v>
      </c>
      <c r="EZ172" s="365">
        <v>0.5834647352042166</v>
      </c>
      <c r="FA172" s="365">
        <v>0.66479458694262783</v>
      </c>
      <c r="FB172" s="365">
        <v>0.64842313093495174</v>
      </c>
      <c r="FC172" s="365">
        <v>0.62291787812475952</v>
      </c>
      <c r="FD172" s="365">
        <v>0.58282947532377216</v>
      </c>
      <c r="FE172" s="365">
        <v>0.64056931067377321</v>
      </c>
      <c r="FF172" s="365">
        <v>0.63619935653830739</v>
      </c>
      <c r="FG172" s="365">
        <v>0.62688739504954583</v>
      </c>
      <c r="FH172" s="365">
        <v>0.62140946166014488</v>
      </c>
      <c r="FI172" s="410"/>
      <c r="FJ172" s="29">
        <v>0.58433766452166369</v>
      </c>
      <c r="FK172" s="29">
        <v>0.58712936517002534</v>
      </c>
      <c r="FL172" s="29">
        <v>0.59908359723975591</v>
      </c>
      <c r="FM172" s="29">
        <v>0.61243694501786805</v>
      </c>
      <c r="FN172" s="29">
        <v>0.63801188102444195</v>
      </c>
      <c r="FO172" s="29">
        <v>0.64986728109643488</v>
      </c>
      <c r="FP172" s="29">
        <v>0.66412699778513373</v>
      </c>
      <c r="FQ172" s="310">
        <v>0.66054883436511935</v>
      </c>
      <c r="FR172" s="365">
        <v>0.67430653429011378</v>
      </c>
      <c r="FS172" s="365">
        <v>0.68489841493890402</v>
      </c>
      <c r="FT172" s="365">
        <v>0.70427816785920905</v>
      </c>
      <c r="FU172" s="365">
        <v>0.63143849376462435</v>
      </c>
      <c r="FV172" s="365">
        <f>'EDE''s'!C172</f>
        <v>0.62490073346906294</v>
      </c>
      <c r="FW172" s="414"/>
      <c r="FX172" s="414"/>
      <c r="FY172" s="414"/>
      <c r="FZ172" s="414"/>
      <c r="GA172" s="414"/>
      <c r="GB172" s="414"/>
      <c r="GC172" s="414"/>
      <c r="GD172" s="414"/>
    </row>
    <row r="173" spans="1:186" ht="14.4" x14ac:dyDescent="0.3">
      <c r="A173" s="46"/>
      <c r="B173" s="21" t="s">
        <v>18</v>
      </c>
      <c r="C173" s="285">
        <v>0.72833984784943773</v>
      </c>
      <c r="D173" s="285">
        <v>0.72115222669846513</v>
      </c>
      <c r="E173" s="288">
        <v>0.71876211509726007</v>
      </c>
      <c r="F173" s="285">
        <v>9.9668570447026521E-3</v>
      </c>
      <c r="G173" s="281"/>
      <c r="H173" s="285">
        <v>0.75192865815045651</v>
      </c>
      <c r="I173" s="288">
        <v>-3.0776431451991382</v>
      </c>
      <c r="J173" s="285">
        <v>-4.0929988661016291E-2</v>
      </c>
      <c r="K173" s="41">
        <v>0</v>
      </c>
      <c r="L173" s="23">
        <v>0.59915405726468574</v>
      </c>
      <c r="M173" s="23">
        <v>0.66441377763791831</v>
      </c>
      <c r="N173" s="23">
        <v>0.6358071198687324</v>
      </c>
      <c r="O173" s="23">
        <v>0.59087772132487371</v>
      </c>
      <c r="P173" s="23">
        <v>0.61194329934744429</v>
      </c>
      <c r="Q173" s="23">
        <v>0.62333931202708726</v>
      </c>
      <c r="R173" s="23">
        <v>0.60097886781075049</v>
      </c>
      <c r="S173" s="23">
        <v>0.52844950494362852</v>
      </c>
      <c r="T173" s="23">
        <v>0.6190469486719975</v>
      </c>
      <c r="U173" s="23">
        <v>0.67838889764284982</v>
      </c>
      <c r="V173" s="23">
        <v>0.6511458428291097</v>
      </c>
      <c r="W173" s="23">
        <v>0.61280206741434706</v>
      </c>
      <c r="X173" s="23">
        <v>0.65195078375877735</v>
      </c>
      <c r="Y173" s="23">
        <v>0.61470836731850642</v>
      </c>
      <c r="Z173" s="23">
        <v>0.63373416231815305</v>
      </c>
      <c r="AA173" s="23">
        <v>0.6891993838192485</v>
      </c>
      <c r="AB173" s="23">
        <v>0.57919778667210264</v>
      </c>
      <c r="AC173" s="23">
        <v>0.56611847600641252</v>
      </c>
      <c r="AD173" s="23">
        <v>0.56187456593048546</v>
      </c>
      <c r="AE173" s="23">
        <v>0.55030825725932697</v>
      </c>
      <c r="AF173" s="23">
        <v>0.57127522246807216</v>
      </c>
      <c r="AG173" s="23">
        <v>0.70528062445069317</v>
      </c>
      <c r="AH173" s="23">
        <v>0.61260439480543794</v>
      </c>
      <c r="AI173" s="23">
        <v>0.53266985786549315</v>
      </c>
      <c r="AJ173" s="23">
        <v>0.53074829447410099</v>
      </c>
      <c r="AK173" s="23">
        <v>0.54236907369774201</v>
      </c>
      <c r="AL173" s="23">
        <v>0.71565587398176878</v>
      </c>
      <c r="AM173" s="23">
        <v>0.59438234078307783</v>
      </c>
      <c r="AN173" s="23">
        <v>0.53909442434448618</v>
      </c>
      <c r="AO173" s="23">
        <v>0.52078778464320108</v>
      </c>
      <c r="AP173" s="23">
        <v>0.56761285639461601</v>
      </c>
      <c r="AQ173" s="23">
        <v>0.5763104269648841</v>
      </c>
      <c r="AR173" s="23">
        <v>0.56629753257925675</v>
      </c>
      <c r="AS173" s="23">
        <v>0.53950621577115054</v>
      </c>
      <c r="AT173" s="23">
        <v>0.55337640679376154</v>
      </c>
      <c r="AU173" s="23">
        <v>0.77635299994478602</v>
      </c>
      <c r="AV173" s="23">
        <v>0.60472901325991657</v>
      </c>
      <c r="AW173" s="23">
        <v>0.65390754327476153</v>
      </c>
      <c r="AX173" s="23">
        <v>0.59306040543777205</v>
      </c>
      <c r="AY173" s="23">
        <v>0.53217984770450744</v>
      </c>
      <c r="AZ173" s="23">
        <v>0.54737378482102561</v>
      </c>
      <c r="BA173" s="23">
        <v>0.53418248027378568</v>
      </c>
      <c r="BB173" s="23">
        <v>0.58971640115375601</v>
      </c>
      <c r="BC173" s="23">
        <v>0.53646190205743471</v>
      </c>
      <c r="BD173" s="23">
        <v>0.57838585793232289</v>
      </c>
      <c r="BE173" s="23">
        <v>0.59526726919847472</v>
      </c>
      <c r="BF173" s="23">
        <v>0.71453340810223576</v>
      </c>
      <c r="BG173" s="23">
        <v>0.60348424849058024</v>
      </c>
      <c r="BH173" s="23">
        <v>0.59124007353806551</v>
      </c>
      <c r="BI173" s="23">
        <v>0.62321107757824068</v>
      </c>
      <c r="BJ173" s="23">
        <v>0.63492919958419791</v>
      </c>
      <c r="BK173" s="23">
        <v>0.5668364069987587</v>
      </c>
      <c r="BL173" s="23">
        <v>0.69150167164039622</v>
      </c>
      <c r="BM173" s="23">
        <v>0.58370950656644727</v>
      </c>
      <c r="BN173" s="23">
        <v>0.65240092873100364</v>
      </c>
      <c r="BO173" s="23">
        <v>0.60931237400264182</v>
      </c>
      <c r="BP173" s="23">
        <v>0.61304655332868196</v>
      </c>
      <c r="BQ173" s="23">
        <v>0.65659418295303651</v>
      </c>
      <c r="BR173" s="23">
        <v>0.61670915879921528</v>
      </c>
      <c r="BS173" s="23">
        <v>0.66715039919267949</v>
      </c>
      <c r="BT173" s="23">
        <v>0.6609272351983182</v>
      </c>
      <c r="BU173" s="23">
        <v>0.64411800371822903</v>
      </c>
      <c r="BV173" s="23">
        <v>0.62716222683934286</v>
      </c>
      <c r="BW173" s="23">
        <v>0.6307259521950539</v>
      </c>
      <c r="BX173" s="23">
        <v>0.66130981713058523</v>
      </c>
      <c r="BY173" s="23">
        <v>0.63546410440159617</v>
      </c>
      <c r="BZ173" s="23">
        <v>0.63986316413509636</v>
      </c>
      <c r="CA173" s="23">
        <v>0.65404799556754267</v>
      </c>
      <c r="CB173" s="23">
        <v>0.69261304194220941</v>
      </c>
      <c r="CC173" s="23">
        <v>0.69158188867815362</v>
      </c>
      <c r="CD173" s="23">
        <v>0.62780178044084534</v>
      </c>
      <c r="CE173" s="23">
        <v>0.71943871059171449</v>
      </c>
      <c r="CF173" s="23">
        <v>0.60212291108794147</v>
      </c>
      <c r="CG173" s="23">
        <v>0.74544252842008307</v>
      </c>
      <c r="CH173" s="23">
        <v>0.6701256312601086</v>
      </c>
      <c r="CI173" s="23">
        <v>0.63360158628733565</v>
      </c>
      <c r="CJ173" s="23">
        <v>0.6324265248075942</v>
      </c>
      <c r="CK173" s="23">
        <v>0.68884115695142656</v>
      </c>
      <c r="CL173" s="23">
        <v>0.67719969712905193</v>
      </c>
      <c r="CM173" s="23">
        <v>0.65439377537943455</v>
      </c>
      <c r="CN173" s="23">
        <v>0.69185564162953817</v>
      </c>
      <c r="CO173" s="23">
        <v>0.71107810912250602</v>
      </c>
      <c r="CP173" s="23">
        <v>0.74929434935788897</v>
      </c>
      <c r="CQ173" s="23">
        <v>0.72636694324029627</v>
      </c>
      <c r="CR173" s="297">
        <v>0.67794495252349429</v>
      </c>
      <c r="CS173" s="297">
        <v>0.70921540650614701</v>
      </c>
      <c r="CT173" s="361">
        <v>0.69921934019625009</v>
      </c>
      <c r="CU173" s="361">
        <v>0.65771350934118622</v>
      </c>
      <c r="CV173" s="361">
        <v>0.65306142626235175</v>
      </c>
      <c r="CW173" s="361">
        <v>0.67059332633204605</v>
      </c>
      <c r="CX173" s="361">
        <v>0.67084118605773702</v>
      </c>
      <c r="CY173" s="361">
        <v>0.71675015762709593</v>
      </c>
      <c r="CZ173" s="361">
        <v>0.7108458970722098</v>
      </c>
      <c r="DA173" s="361">
        <v>0.74366462842733394</v>
      </c>
      <c r="DB173" s="361">
        <v>0.79409813658469475</v>
      </c>
      <c r="DC173" s="361">
        <v>0.77830670262751556</v>
      </c>
      <c r="DD173" s="361">
        <v>0.74118209335933538</v>
      </c>
      <c r="DE173" s="361">
        <v>0.72877058540142758</v>
      </c>
      <c r="DF173" s="361">
        <v>0.70063793778147965</v>
      </c>
      <c r="DG173" s="361">
        <v>0.69792380772593787</v>
      </c>
      <c r="DH173" s="361">
        <v>0.68316575702796967</v>
      </c>
      <c r="DI173" s="361">
        <v>0.67490819591129891</v>
      </c>
      <c r="DJ173" s="361">
        <v>0.7100022594207237</v>
      </c>
      <c r="DK173" s="361">
        <v>0.71033269078126182</v>
      </c>
      <c r="DL173" s="361">
        <v>0.75639271830271648</v>
      </c>
      <c r="DM173" s="361">
        <v>0.76926110522614088</v>
      </c>
      <c r="DN173" s="361">
        <v>0.79991171253944804</v>
      </c>
      <c r="DO173" s="361">
        <v>0.80326885305874696</v>
      </c>
      <c r="DP173" s="361">
        <v>0.75816622063289962</v>
      </c>
      <c r="DQ173" s="361">
        <v>0.75786273311711383</v>
      </c>
      <c r="DR173" s="361">
        <v>0.72188696062924063</v>
      </c>
      <c r="DS173" s="361">
        <v>0.67065631021850702</v>
      </c>
      <c r="DT173" s="361">
        <v>0.70683603431520536</v>
      </c>
      <c r="DU173" s="361">
        <v>0.73047277915762376</v>
      </c>
      <c r="DV173" s="361">
        <v>0.71726871100571332</v>
      </c>
      <c r="DW173" s="361">
        <v>0.74186084735597702</v>
      </c>
      <c r="DX173" s="361">
        <v>0.7893045803629144</v>
      </c>
      <c r="DY173" s="361">
        <v>0.80889589560099939</v>
      </c>
      <c r="DZ173" s="361">
        <v>0.79103757853696266</v>
      </c>
      <c r="EA173" s="361">
        <v>0.78336946835398324</v>
      </c>
      <c r="EB173" s="361">
        <v>0.73889285375132341</v>
      </c>
      <c r="EC173" s="361">
        <v>0.8070595088725091</v>
      </c>
      <c r="ED173" s="361">
        <v>0.74862206784975149</v>
      </c>
      <c r="EE173" s="361">
        <v>0.70191959628939427</v>
      </c>
      <c r="EF173" s="361">
        <v>0.74952399053879903</v>
      </c>
      <c r="EG173" s="361">
        <v>0.73296505170866533</v>
      </c>
      <c r="EH173" s="361">
        <v>0.74346756084084609</v>
      </c>
      <c r="EI173" s="361">
        <v>0.75487806751081676</v>
      </c>
      <c r="EJ173" s="361">
        <v>0.79544784534674196</v>
      </c>
      <c r="EK173" s="361">
        <v>0.83407276391663954</v>
      </c>
      <c r="EL173" s="361">
        <v>0.83467739668162</v>
      </c>
      <c r="EM173" s="361">
        <v>0.85867593727655023</v>
      </c>
      <c r="EN173" s="361">
        <v>0.78458520968435608</v>
      </c>
      <c r="EO173" s="361">
        <v>0.8044759150080103</v>
      </c>
      <c r="EP173" s="361">
        <v>0.67819163012057249</v>
      </c>
      <c r="EQ173" s="361">
        <v>0.58801240461999182</v>
      </c>
      <c r="ER173" s="361">
        <v>0.6425799443748762</v>
      </c>
      <c r="ES173" s="361">
        <v>0.693354748895054</v>
      </c>
      <c r="ET173" s="361">
        <v>0.74375107552231645</v>
      </c>
      <c r="EU173" s="361">
        <v>0.76831844816940287</v>
      </c>
      <c r="EV173" s="361">
        <v>0.79176845622991221</v>
      </c>
      <c r="EW173" s="361">
        <v>0.79083037263942957</v>
      </c>
      <c r="EX173" s="361">
        <v>0.83579943312323723</v>
      </c>
      <c r="EY173" s="361">
        <v>0.85171023612601193</v>
      </c>
      <c r="EZ173" s="361">
        <v>0.69299118276137628</v>
      </c>
      <c r="FA173" s="361">
        <v>0.80381533059220467</v>
      </c>
      <c r="FB173" s="361">
        <v>0.75638724914617006</v>
      </c>
      <c r="FC173" s="361">
        <v>0.70831606381251155</v>
      </c>
      <c r="FD173" s="361">
        <v>0.67891463171277111</v>
      </c>
      <c r="FE173" s="361">
        <v>0.74040980725189232</v>
      </c>
      <c r="FF173" s="361">
        <v>0.73143886176285977</v>
      </c>
      <c r="FG173" s="361">
        <v>0.72137820807521102</v>
      </c>
      <c r="FH173" s="361">
        <v>0.73492778322044461</v>
      </c>
      <c r="FI173" s="410"/>
      <c r="FJ173" s="23">
        <v>0.61680998502325468</v>
      </c>
      <c r="FK173" s="23">
        <v>0.60423221950994832</v>
      </c>
      <c r="FL173" s="23">
        <v>0.58280392266537828</v>
      </c>
      <c r="FM173" s="23">
        <v>0.58777556249352014</v>
      </c>
      <c r="FN173" s="23">
        <v>0.62617160930840576</v>
      </c>
      <c r="FO173" s="23">
        <v>0.65722880530709615</v>
      </c>
      <c r="FP173" s="23">
        <v>0.68105017371980714</v>
      </c>
      <c r="FQ173" s="307">
        <v>0.70560362698501189</v>
      </c>
      <c r="FR173" s="361">
        <v>0.7309186101766314</v>
      </c>
      <c r="FS173" s="361">
        <v>0.74808574079363743</v>
      </c>
      <c r="FT173" s="361">
        <v>0.77414023390676734</v>
      </c>
      <c r="FU173" s="361">
        <v>0.74668324981151557</v>
      </c>
      <c r="FV173" s="361">
        <f>'EDE''s'!C173</f>
        <v>0.72833984784943773</v>
      </c>
      <c r="FW173" s="414"/>
      <c r="FX173" s="414"/>
      <c r="FY173" s="414"/>
      <c r="FZ173" s="414"/>
      <c r="GA173" s="414"/>
      <c r="GB173" s="414"/>
      <c r="GC173" s="414"/>
      <c r="GD173" s="414"/>
    </row>
    <row r="174" spans="1:186" ht="14.4" x14ac:dyDescent="0.3">
      <c r="A174" s="46"/>
      <c r="B174" s="21" t="s">
        <v>19</v>
      </c>
      <c r="C174" s="285">
        <v>0.70012195055604043</v>
      </c>
      <c r="D174" s="285">
        <v>0.67841260116720026</v>
      </c>
      <c r="E174" s="288">
        <v>2.1709349388840171</v>
      </c>
      <c r="F174" s="285">
        <v>3.2000215431567031E-2</v>
      </c>
      <c r="G174" s="281"/>
      <c r="H174" s="285">
        <v>0.7365381370983165</v>
      </c>
      <c r="I174" s="288">
        <v>-5.812553593111625</v>
      </c>
      <c r="J174" s="285">
        <v>-7.8917211483588642E-2</v>
      </c>
      <c r="K174" s="41">
        <v>0</v>
      </c>
      <c r="L174" s="23">
        <v>0.57762824959135239</v>
      </c>
      <c r="M174" s="23">
        <v>0.56908250974980035</v>
      </c>
      <c r="N174" s="23">
        <v>0.64943692294051381</v>
      </c>
      <c r="O174" s="23">
        <v>0.57089492746300563</v>
      </c>
      <c r="P174" s="23">
        <v>0.61245189748752493</v>
      </c>
      <c r="Q174" s="23">
        <v>0.56624827767746488</v>
      </c>
      <c r="R174" s="23">
        <v>0.59168242669161386</v>
      </c>
      <c r="S174" s="23">
        <v>0.55456130579744101</v>
      </c>
      <c r="T174" s="23">
        <v>0.60585352068324749</v>
      </c>
      <c r="U174" s="23">
        <v>0.62568904133560266</v>
      </c>
      <c r="V174" s="23">
        <v>0.67544938948999311</v>
      </c>
      <c r="W174" s="23">
        <v>0.63236926839392438</v>
      </c>
      <c r="X174" s="23">
        <v>0.60708880385771802</v>
      </c>
      <c r="Y174" s="23">
        <v>0.59068175276550539</v>
      </c>
      <c r="Z174" s="23">
        <v>0.64823315386130897</v>
      </c>
      <c r="AA174" s="23">
        <v>0.62627238841791277</v>
      </c>
      <c r="AB174" s="23">
        <v>0.56801027856273034</v>
      </c>
      <c r="AC174" s="23">
        <v>0.59706306165318712</v>
      </c>
      <c r="AD174" s="23">
        <v>0.56602333936800797</v>
      </c>
      <c r="AE174" s="23">
        <v>0.53148911197294424</v>
      </c>
      <c r="AF174" s="23">
        <v>0.58396144147746365</v>
      </c>
      <c r="AG174" s="23">
        <v>0.71464558048580695</v>
      </c>
      <c r="AH174" s="23">
        <v>0.63992835419566185</v>
      </c>
      <c r="AI174" s="23">
        <v>0.60039184153206648</v>
      </c>
      <c r="AJ174" s="23">
        <v>0.53804783927086064</v>
      </c>
      <c r="AK174" s="23">
        <v>0.5772977425787289</v>
      </c>
      <c r="AL174" s="23">
        <v>0.76863508205998698</v>
      </c>
      <c r="AM174" s="23">
        <v>0.59078460775211661</v>
      </c>
      <c r="AN174" s="23">
        <v>0.60254515334336844</v>
      </c>
      <c r="AO174" s="23">
        <v>0.59177620487535731</v>
      </c>
      <c r="AP174" s="23">
        <v>0.63230679026892622</v>
      </c>
      <c r="AQ174" s="23">
        <v>0.65161219914049762</v>
      </c>
      <c r="AR174" s="23">
        <v>0.6011553066054689</v>
      </c>
      <c r="AS174" s="23">
        <v>0.59380627828883126</v>
      </c>
      <c r="AT174" s="23">
        <v>0.66055933028501124</v>
      </c>
      <c r="AU174" s="23">
        <v>0.84041227279391184</v>
      </c>
      <c r="AV174" s="23">
        <v>0.68639654677176043</v>
      </c>
      <c r="AW174" s="23">
        <v>0.6339231974906786</v>
      </c>
      <c r="AX174" s="23">
        <v>0.69769714923112236</v>
      </c>
      <c r="AY174" s="23">
        <v>0.62788591916538172</v>
      </c>
      <c r="AZ174" s="23">
        <v>0.61482415132966384</v>
      </c>
      <c r="BA174" s="23">
        <v>0.62604822519944281</v>
      </c>
      <c r="BB174" s="23">
        <v>0.69523521516624542</v>
      </c>
      <c r="BC174" s="23">
        <v>0.64407089668135975</v>
      </c>
      <c r="BD174" s="23">
        <v>0.61210280282634766</v>
      </c>
      <c r="BE174" s="23">
        <v>0.70436891405996749</v>
      </c>
      <c r="BF174" s="23">
        <v>0.77257169953506166</v>
      </c>
      <c r="BG174" s="23">
        <v>0.69687871029526627</v>
      </c>
      <c r="BH174" s="23">
        <v>0.65811787857069248</v>
      </c>
      <c r="BI174" s="23">
        <v>0.69815707708863606</v>
      </c>
      <c r="BJ174" s="23">
        <v>0.67711065614405908</v>
      </c>
      <c r="BK174" s="23">
        <v>0.59831400452246619</v>
      </c>
      <c r="BL174" s="23">
        <v>0.76183004689894307</v>
      </c>
      <c r="BM174" s="23">
        <v>0.65376616441219082</v>
      </c>
      <c r="BN174" s="23">
        <v>0.68884388343060077</v>
      </c>
      <c r="BO174" s="23">
        <v>0.66174317737592003</v>
      </c>
      <c r="BP174" s="23">
        <v>0.67179791482972095</v>
      </c>
      <c r="BQ174" s="23">
        <v>0.68441131182966641</v>
      </c>
      <c r="BR174" s="23">
        <v>0.66642246529663851</v>
      </c>
      <c r="BS174" s="23">
        <v>0.72481152912216773</v>
      </c>
      <c r="BT174" s="23">
        <v>0.71731949891267377</v>
      </c>
      <c r="BU174" s="23">
        <v>0.69770589328736587</v>
      </c>
      <c r="BV174" s="23">
        <v>0.68965280242133653</v>
      </c>
      <c r="BW174" s="23">
        <v>0.6530713667920327</v>
      </c>
      <c r="BX174" s="23">
        <v>0.72181578230126564</v>
      </c>
      <c r="BY174" s="23">
        <v>0.62203126878553971</v>
      </c>
      <c r="BZ174" s="23">
        <v>0.72399780710969308</v>
      </c>
      <c r="CA174" s="23">
        <v>0.68024739416928648</v>
      </c>
      <c r="CB174" s="23">
        <v>0.7315225965777552</v>
      </c>
      <c r="CC174" s="23">
        <v>0.66013634716928193</v>
      </c>
      <c r="CD174" s="23">
        <v>0.61141391001610645</v>
      </c>
      <c r="CE174" s="23">
        <v>0.75409931168414257</v>
      </c>
      <c r="CF174" s="23">
        <v>0.67088075160792693</v>
      </c>
      <c r="CG174" s="23">
        <v>0.78568463916891218</v>
      </c>
      <c r="CH174" s="23">
        <v>0.70956751450411759</v>
      </c>
      <c r="CI174" s="23">
        <v>0.63955017039734197</v>
      </c>
      <c r="CJ174" s="23">
        <v>0.65251309949074432</v>
      </c>
      <c r="CK174" s="23">
        <v>0.66676698369767207</v>
      </c>
      <c r="CL174" s="23">
        <v>0.69599451658373279</v>
      </c>
      <c r="CM174" s="23">
        <v>0.66481662412355491</v>
      </c>
      <c r="CN174" s="23">
        <v>0.67950016668889679</v>
      </c>
      <c r="CO174" s="23">
        <v>0.65641952672530957</v>
      </c>
      <c r="CP174" s="23">
        <v>0.75738599154374409</v>
      </c>
      <c r="CQ174" s="23">
        <v>0.73440305755753621</v>
      </c>
      <c r="CR174" s="297">
        <v>0.62574995342044204</v>
      </c>
      <c r="CS174" s="297">
        <v>0.71796572306428663</v>
      </c>
      <c r="CT174" s="361">
        <v>0.69363930906395677</v>
      </c>
      <c r="CU174" s="361">
        <v>0.67688671076598173</v>
      </c>
      <c r="CV174" s="361">
        <v>0.62820737743313992</v>
      </c>
      <c r="CW174" s="361">
        <v>0.58496103161090729</v>
      </c>
      <c r="CX174" s="361">
        <v>0.68101342516731722</v>
      </c>
      <c r="CY174" s="361">
        <v>0.69159237055984268</v>
      </c>
      <c r="CZ174" s="361">
        <v>0.68213179651996381</v>
      </c>
      <c r="DA174" s="361">
        <v>0.72586272290192699</v>
      </c>
      <c r="DB174" s="361">
        <v>0.74481647918175631</v>
      </c>
      <c r="DC174" s="361">
        <v>0.77405434019376396</v>
      </c>
      <c r="DD174" s="361">
        <v>0.66449917412448378</v>
      </c>
      <c r="DE174" s="361">
        <v>0.71293660883982835</v>
      </c>
      <c r="DF174" s="361">
        <v>0.71572138896145054</v>
      </c>
      <c r="DG174" s="361">
        <v>0.71284708797810459</v>
      </c>
      <c r="DH174" s="361">
        <v>0.67210476264853258</v>
      </c>
      <c r="DI174" s="361">
        <v>0.66951148929464432</v>
      </c>
      <c r="DJ174" s="361">
        <v>0.67442791304257332</v>
      </c>
      <c r="DK174" s="361">
        <v>0.67895214273040827</v>
      </c>
      <c r="DL174" s="361">
        <v>0.72913277472318294</v>
      </c>
      <c r="DM174" s="361">
        <v>0.71811849264142569</v>
      </c>
      <c r="DN174" s="361">
        <v>0.76990808936978505</v>
      </c>
      <c r="DO174" s="361">
        <v>0.75057141963656282</v>
      </c>
      <c r="DP174" s="361">
        <v>0.65082824941626982</v>
      </c>
      <c r="DQ174" s="361">
        <v>0.78412114618001871</v>
      </c>
      <c r="DR174" s="361">
        <v>0.72011837729267325</v>
      </c>
      <c r="DS174" s="361">
        <v>0.63057044124435713</v>
      </c>
      <c r="DT174" s="361">
        <v>0.71080632330242299</v>
      </c>
      <c r="DU174" s="361">
        <v>0.72051278910988226</v>
      </c>
      <c r="DV174" s="361">
        <v>0.72793879526189398</v>
      </c>
      <c r="DW174" s="361">
        <v>0.74248325556877692</v>
      </c>
      <c r="DX174" s="361">
        <v>0.76646244276637632</v>
      </c>
      <c r="DY174" s="361">
        <v>0.80169567460752311</v>
      </c>
      <c r="DZ174" s="361">
        <v>0.75106384632597056</v>
      </c>
      <c r="EA174" s="361">
        <v>0.74546453011171887</v>
      </c>
      <c r="EB174" s="361">
        <v>0.70531267649826668</v>
      </c>
      <c r="EC174" s="361">
        <v>0.74633473701756003</v>
      </c>
      <c r="ED174" s="361">
        <v>0.74975379004017106</v>
      </c>
      <c r="EE174" s="361">
        <v>0.72319892289715049</v>
      </c>
      <c r="EF174" s="361">
        <v>0.74950582021534806</v>
      </c>
      <c r="EG174" s="361">
        <v>0.74213772419795609</v>
      </c>
      <c r="EH174" s="361">
        <v>0.73330142199060211</v>
      </c>
      <c r="EI174" s="361">
        <v>0.73903041812752324</v>
      </c>
      <c r="EJ174" s="361">
        <v>0.73794983300664063</v>
      </c>
      <c r="EK174" s="361">
        <v>0.78107031781741421</v>
      </c>
      <c r="EL174" s="361">
        <v>0.76378426754165729</v>
      </c>
      <c r="EM174" s="361">
        <v>0.77657862811555445</v>
      </c>
      <c r="EN174" s="361">
        <v>0.7867753440476406</v>
      </c>
      <c r="EO174" s="361">
        <v>0.79126674135313402</v>
      </c>
      <c r="EP174" s="361">
        <v>0.68386044308032257</v>
      </c>
      <c r="EQ174" s="361">
        <v>0.61924271001226161</v>
      </c>
      <c r="ER174" s="361">
        <v>0.56796071494705191</v>
      </c>
      <c r="ES174" s="361">
        <v>0.5875943076670056</v>
      </c>
      <c r="ET174" s="361">
        <v>0.63695036073280764</v>
      </c>
      <c r="EU174" s="361">
        <v>0.73438026024505731</v>
      </c>
      <c r="EV174" s="361">
        <v>0.72172884793738235</v>
      </c>
      <c r="EW174" s="361">
        <v>0.77542292286129466</v>
      </c>
      <c r="EX174" s="361">
        <v>0.80037875278763759</v>
      </c>
      <c r="EY174" s="361">
        <v>0.77019518139374932</v>
      </c>
      <c r="EZ174" s="361">
        <v>0.66104985243749315</v>
      </c>
      <c r="FA174" s="361">
        <v>0.71633067126680983</v>
      </c>
      <c r="FB174" s="361">
        <v>0.73205167931253501</v>
      </c>
      <c r="FC174" s="361">
        <v>0.7073969643847301</v>
      </c>
      <c r="FD174" s="361">
        <v>0.64803721437921791</v>
      </c>
      <c r="FE174" s="361">
        <v>0.71066714057694125</v>
      </c>
      <c r="FF174" s="361">
        <v>0.71822456351536845</v>
      </c>
      <c r="FG174" s="361">
        <v>0.71768578186757226</v>
      </c>
      <c r="FH174" s="361">
        <v>0.68974876261727147</v>
      </c>
      <c r="FI174" s="410"/>
      <c r="FJ174" s="23">
        <v>0.60300852736140398</v>
      </c>
      <c r="FK174" s="23">
        <v>0.60562482397279416</v>
      </c>
      <c r="FL174" s="23">
        <v>0.63702505351922512</v>
      </c>
      <c r="FM174" s="23">
        <v>0.66699974065585121</v>
      </c>
      <c r="FN174" s="23">
        <v>0.6789960723640438</v>
      </c>
      <c r="FO174" s="23">
        <v>0.68802458670271016</v>
      </c>
      <c r="FP174" s="23">
        <v>0.69102020836509748</v>
      </c>
      <c r="FQ174" s="307">
        <v>0.6844858015928057</v>
      </c>
      <c r="FR174" s="361">
        <v>0.70530126784313751</v>
      </c>
      <c r="FS174" s="361">
        <v>0.72942801139842639</v>
      </c>
      <c r="FT174" s="361">
        <v>0.74607644868638823</v>
      </c>
      <c r="FU174" s="361">
        <v>0.70340519487524256</v>
      </c>
      <c r="FV174" s="361">
        <f>'EDE''s'!C174</f>
        <v>0.70012195055604043</v>
      </c>
      <c r="FW174" s="414"/>
      <c r="FX174" s="414"/>
      <c r="FY174" s="414"/>
      <c r="FZ174" s="414"/>
      <c r="GA174" s="414"/>
      <c r="GB174" s="414"/>
      <c r="GC174" s="414"/>
      <c r="GD174" s="414"/>
    </row>
    <row r="175" spans="1:186" ht="14.4" x14ac:dyDescent="0.3">
      <c r="A175" s="46"/>
      <c r="B175" s="21" t="s">
        <v>20</v>
      </c>
      <c r="C175" s="285">
        <v>0.45999502122608721</v>
      </c>
      <c r="D175" s="285">
        <v>0.44726806294392696</v>
      </c>
      <c r="E175" s="288">
        <v>1.272695828216025</v>
      </c>
      <c r="F175" s="285">
        <v>2.8454878263364406E-2</v>
      </c>
      <c r="G175" s="281"/>
      <c r="H175" s="285">
        <v>0.61086647341164657</v>
      </c>
      <c r="I175" s="288">
        <v>-16.359841046771962</v>
      </c>
      <c r="J175" s="285">
        <v>-0.26781370002847582</v>
      </c>
      <c r="K175" s="41">
        <v>0</v>
      </c>
      <c r="L175" s="23">
        <v>0.52738967628710232</v>
      </c>
      <c r="M175" s="23">
        <v>0.56051137240033477</v>
      </c>
      <c r="N175" s="23">
        <v>0.57295729969549747</v>
      </c>
      <c r="O175" s="23">
        <v>0.50142279338556195</v>
      </c>
      <c r="P175" s="23">
        <v>0.57012895643509531</v>
      </c>
      <c r="Q175" s="23">
        <v>0.47285137449052739</v>
      </c>
      <c r="R175" s="23">
        <v>0.50808343179836168</v>
      </c>
      <c r="S175" s="23">
        <v>0.48456853851026327</v>
      </c>
      <c r="T175" s="23">
        <v>0.54586119850788695</v>
      </c>
      <c r="U175" s="23">
        <v>0.58565850309075229</v>
      </c>
      <c r="V175" s="23">
        <v>0.54072296008943821</v>
      </c>
      <c r="W175" s="23">
        <v>0.48251162339042175</v>
      </c>
      <c r="X175" s="23">
        <v>0.57699515995596418</v>
      </c>
      <c r="Y175" s="23">
        <v>0.57856723775727181</v>
      </c>
      <c r="Z175" s="23">
        <v>0.52628891327614324</v>
      </c>
      <c r="AA175" s="23">
        <v>0.63502197244430392</v>
      </c>
      <c r="AB175" s="23">
        <v>0.50244128433602142</v>
      </c>
      <c r="AC175" s="23">
        <v>0.50483850880890246</v>
      </c>
      <c r="AD175" s="23">
        <v>0.50124524471116771</v>
      </c>
      <c r="AE175" s="23">
        <v>0.47759094515921557</v>
      </c>
      <c r="AF175" s="23">
        <v>0.52893329604091044</v>
      </c>
      <c r="AG175" s="23">
        <v>0.67988541306102068</v>
      </c>
      <c r="AH175" s="23">
        <v>0.5667846136727932</v>
      </c>
      <c r="AI175" s="23">
        <v>0.52515875953622804</v>
      </c>
      <c r="AJ175" s="23">
        <v>0.50072703563337684</v>
      </c>
      <c r="AK175" s="23">
        <v>0.55216465128268499</v>
      </c>
      <c r="AL175" s="23">
        <v>0.69505464296913599</v>
      </c>
      <c r="AM175" s="23">
        <v>0.5142813842535302</v>
      </c>
      <c r="AN175" s="23">
        <v>0.55565562326108076</v>
      </c>
      <c r="AO175" s="23">
        <v>0.53246870244302058</v>
      </c>
      <c r="AP175" s="23">
        <v>0.55817024088172451</v>
      </c>
      <c r="AQ175" s="23">
        <v>0.56455078636052414</v>
      </c>
      <c r="AR175" s="23">
        <v>0.54246062996898348</v>
      </c>
      <c r="AS175" s="23">
        <v>0.52746464254509806</v>
      </c>
      <c r="AT175" s="23">
        <v>0.55293144884208789</v>
      </c>
      <c r="AU175" s="23">
        <v>0.73477029178918152</v>
      </c>
      <c r="AV175" s="23">
        <v>0.57932955266594588</v>
      </c>
      <c r="AW175" s="23">
        <v>0.61083918357380473</v>
      </c>
      <c r="AX175" s="23">
        <v>0.57600125539650249</v>
      </c>
      <c r="AY175" s="23">
        <v>0.54592314762216043</v>
      </c>
      <c r="AZ175" s="23">
        <v>0.52213656324840352</v>
      </c>
      <c r="BA175" s="23">
        <v>0.5296864910324065</v>
      </c>
      <c r="BB175" s="23">
        <v>0.57064007878384104</v>
      </c>
      <c r="BC175" s="23">
        <v>0.54929832130581902</v>
      </c>
      <c r="BD175" s="23">
        <v>0.54516833173876467</v>
      </c>
      <c r="BE175" s="23">
        <v>0.59729972474879978</v>
      </c>
      <c r="BF175" s="23">
        <v>0.71440532266078927</v>
      </c>
      <c r="BG175" s="23">
        <v>0.55389413808146692</v>
      </c>
      <c r="BH175" s="23">
        <v>0.56034247083381694</v>
      </c>
      <c r="BI175" s="23">
        <v>0.71105636710366937</v>
      </c>
      <c r="BJ175" s="23">
        <v>0.58707751564177002</v>
      </c>
      <c r="BK175" s="23">
        <v>0.53968307668431936</v>
      </c>
      <c r="BL175" s="23">
        <v>0.64373160769296212</v>
      </c>
      <c r="BM175" s="23">
        <v>0.61063438951602556</v>
      </c>
      <c r="BN175" s="23">
        <v>0.59415550443940535</v>
      </c>
      <c r="BO175" s="23">
        <v>0.58497684701717567</v>
      </c>
      <c r="BP175" s="23">
        <v>0.60300326481876865</v>
      </c>
      <c r="BQ175" s="23">
        <v>0.59664206591553315</v>
      </c>
      <c r="BR175" s="23">
        <v>0.60396130193296549</v>
      </c>
      <c r="BS175" s="23">
        <v>0.60971735108357616</v>
      </c>
      <c r="BT175" s="23">
        <v>0.6169290372134999</v>
      </c>
      <c r="BU175" s="23">
        <v>0.63591876856600082</v>
      </c>
      <c r="BV175" s="23">
        <v>0.57986540805522546</v>
      </c>
      <c r="BW175" s="23">
        <v>0.58909756759954923</v>
      </c>
      <c r="BX175" s="23">
        <v>0.60138223151349834</v>
      </c>
      <c r="BY175" s="23">
        <v>0.59265227569247281</v>
      </c>
      <c r="BZ175" s="23">
        <v>0.57394335073689284</v>
      </c>
      <c r="CA175" s="23">
        <v>0.61209820699964146</v>
      </c>
      <c r="CB175" s="23">
        <v>0.63633305197246104</v>
      </c>
      <c r="CC175" s="23">
        <v>0.60066670815454615</v>
      </c>
      <c r="CD175" s="23">
        <v>0.57286560690770838</v>
      </c>
      <c r="CE175" s="23">
        <v>0.60519666295292129</v>
      </c>
      <c r="CF175" s="23">
        <v>0.55427835111573043</v>
      </c>
      <c r="CG175" s="23">
        <v>0.72248958409801911</v>
      </c>
      <c r="CH175" s="23">
        <v>0.70317627814055872</v>
      </c>
      <c r="CI175" s="23">
        <v>0.61575605763673791</v>
      </c>
      <c r="CJ175" s="23">
        <v>0.58172583788180221</v>
      </c>
      <c r="CK175" s="23">
        <v>0.62013252878827863</v>
      </c>
      <c r="CL175" s="23">
        <v>0.60297784844756641</v>
      </c>
      <c r="CM175" s="23">
        <v>0.60890415424294408</v>
      </c>
      <c r="CN175" s="23">
        <v>0.62557929021893488</v>
      </c>
      <c r="CO175" s="23">
        <v>0.56112691390913116</v>
      </c>
      <c r="CP175" s="23">
        <v>0.66442689590521653</v>
      </c>
      <c r="CQ175" s="23">
        <v>0.61306131829272037</v>
      </c>
      <c r="CR175" s="297">
        <v>0.627953480516663</v>
      </c>
      <c r="CS175" s="297">
        <v>0.64804247501002732</v>
      </c>
      <c r="CT175" s="361">
        <v>0.60363582207415667</v>
      </c>
      <c r="CU175" s="361">
        <v>0.58089352071124167</v>
      </c>
      <c r="CV175" s="361">
        <v>0.58032447351648142</v>
      </c>
      <c r="CW175" s="361">
        <v>0.59149050881764453</v>
      </c>
      <c r="CX175" s="361">
        <v>0.58671382393264171</v>
      </c>
      <c r="CY175" s="361">
        <v>0.53361814800655905</v>
      </c>
      <c r="CZ175" s="361">
        <v>0.59878205195105505</v>
      </c>
      <c r="DA175" s="361">
        <v>0.60579497425691486</v>
      </c>
      <c r="DB175" s="361">
        <v>0.61581810530252845</v>
      </c>
      <c r="DC175" s="361">
        <v>0.56539260149131954</v>
      </c>
      <c r="DD175" s="361">
        <v>0.52818436709239147</v>
      </c>
      <c r="DE175" s="361">
        <v>0.61627201925046959</v>
      </c>
      <c r="DF175" s="361">
        <v>0.56463311805420835</v>
      </c>
      <c r="DG175" s="361">
        <v>0.58120313263987256</v>
      </c>
      <c r="DH175" s="361">
        <v>0.57179368359532445</v>
      </c>
      <c r="DI175" s="361">
        <v>0.57709047169087324</v>
      </c>
      <c r="DJ175" s="361">
        <v>0.57671394257666475</v>
      </c>
      <c r="DK175" s="361">
        <v>0.58996053680409966</v>
      </c>
      <c r="DL175" s="361">
        <v>0.62663582879005864</v>
      </c>
      <c r="DM175" s="361">
        <v>0.60022351688686471</v>
      </c>
      <c r="DN175" s="361">
        <v>0.66635549222117751</v>
      </c>
      <c r="DO175" s="361">
        <v>0.59883587168952201</v>
      </c>
      <c r="DP175" s="361">
        <v>0.56329322031883888</v>
      </c>
      <c r="DQ175" s="361">
        <v>0.65914970127273109</v>
      </c>
      <c r="DR175" s="361">
        <v>0.59641666247442915</v>
      </c>
      <c r="DS175" s="361">
        <v>0.5242095705898504</v>
      </c>
      <c r="DT175" s="361">
        <v>0.56764037518794219</v>
      </c>
      <c r="DU175" s="361">
        <v>0.58267830652371744</v>
      </c>
      <c r="DV175" s="361">
        <v>0.56538355979662258</v>
      </c>
      <c r="DW175" s="361">
        <v>0.5963384181928677</v>
      </c>
      <c r="DX175" s="361">
        <v>0.61994246294062161</v>
      </c>
      <c r="DY175" s="361">
        <v>0.60027313685899486</v>
      </c>
      <c r="DZ175" s="361">
        <v>0.60346772830543305</v>
      </c>
      <c r="EA175" s="361">
        <v>0.57415930477589117</v>
      </c>
      <c r="EB175" s="361">
        <v>0.54388397978338854</v>
      </c>
      <c r="EC175" s="361">
        <v>0.59338724257651954</v>
      </c>
      <c r="ED175" s="361">
        <v>0.64402260157367563</v>
      </c>
      <c r="EE175" s="361">
        <v>0.6809815004616343</v>
      </c>
      <c r="EF175" s="361">
        <v>0.59781542469656412</v>
      </c>
      <c r="EG175" s="361">
        <v>0.57254613238218299</v>
      </c>
      <c r="EH175" s="361">
        <v>0.63880786035961956</v>
      </c>
      <c r="EI175" s="361">
        <v>0.60742604586694493</v>
      </c>
      <c r="EJ175" s="361">
        <v>0.62198024005179375</v>
      </c>
      <c r="EK175" s="361">
        <v>0.57691196642207898</v>
      </c>
      <c r="EL175" s="361">
        <v>0.59547302276338843</v>
      </c>
      <c r="EM175" s="361">
        <v>0.56614313580206288</v>
      </c>
      <c r="EN175" s="361">
        <v>0.57609842584751481</v>
      </c>
      <c r="EO175" s="361">
        <v>0.47715103151756932</v>
      </c>
      <c r="EP175" s="361">
        <v>0.46604263478559366</v>
      </c>
      <c r="EQ175" s="361">
        <v>0.36495453541875827</v>
      </c>
      <c r="ER175" s="361">
        <v>0.40437718342715773</v>
      </c>
      <c r="ES175" s="361">
        <v>0.39268682026156659</v>
      </c>
      <c r="ET175" s="361">
        <v>0.41739797539584139</v>
      </c>
      <c r="EU175" s="361">
        <v>0.4511420088908078</v>
      </c>
      <c r="EV175" s="361">
        <v>0.50034949117541716</v>
      </c>
      <c r="EW175" s="361">
        <v>0.4817798180451528</v>
      </c>
      <c r="EX175" s="361">
        <v>0.54748410670371794</v>
      </c>
      <c r="EY175" s="361">
        <v>0.49859658833537407</v>
      </c>
      <c r="EZ175" s="361">
        <v>0.41668392377953462</v>
      </c>
      <c r="FA175" s="361">
        <v>0.50024299412812079</v>
      </c>
      <c r="FB175" s="361">
        <v>0.47432863087956495</v>
      </c>
      <c r="FC175" s="361">
        <v>0.46452658456406276</v>
      </c>
      <c r="FD175" s="361">
        <v>0.43436835012873204</v>
      </c>
      <c r="FE175" s="361">
        <v>0.48208878462780952</v>
      </c>
      <c r="FF175" s="361">
        <v>0.47013831497057496</v>
      </c>
      <c r="FG175" s="361">
        <v>0.44762738562909149</v>
      </c>
      <c r="FH175" s="361">
        <v>0.45373359796545082</v>
      </c>
      <c r="FI175" s="410"/>
      <c r="FJ175" s="23">
        <v>0.52761481172813374</v>
      </c>
      <c r="FK175" s="23">
        <v>0.54907448602888498</v>
      </c>
      <c r="FL175" s="23">
        <v>0.56866371305532737</v>
      </c>
      <c r="FM175" s="23">
        <v>0.57316295555295138</v>
      </c>
      <c r="FN175" s="23">
        <v>0.60307369897113383</v>
      </c>
      <c r="FO175" s="23">
        <v>0.60081118673330747</v>
      </c>
      <c r="FP175" s="23">
        <v>0.62071608137121426</v>
      </c>
      <c r="FQ175" s="307">
        <v>0.59389465134077035</v>
      </c>
      <c r="FR175" s="361">
        <v>0.59156339044890482</v>
      </c>
      <c r="FS175" s="361">
        <v>0.58648087820557582</v>
      </c>
      <c r="FT175" s="361">
        <v>0.60305873446860103</v>
      </c>
      <c r="FU175" s="361">
        <v>0.46198677144863692</v>
      </c>
      <c r="FV175" s="361">
        <f>'EDE''s'!C175</f>
        <v>0.45999502122608721</v>
      </c>
      <c r="FW175" s="414"/>
      <c r="FX175" s="414"/>
      <c r="FY175" s="414"/>
      <c r="FZ175" s="414"/>
      <c r="GA175" s="414"/>
      <c r="GB175" s="414"/>
      <c r="GC175" s="414"/>
      <c r="GD175" s="414"/>
    </row>
    <row r="176" spans="1:186" ht="14.4" x14ac:dyDescent="0.3">
      <c r="A176" s="46"/>
      <c r="B176" s="24"/>
      <c r="C176" s="281"/>
      <c r="D176" s="281"/>
      <c r="E176" s="293" t="s">
        <v>357</v>
      </c>
      <c r="F176" s="281"/>
      <c r="G176" s="281"/>
      <c r="H176" s="281"/>
      <c r="I176" s="293" t="s">
        <v>357</v>
      </c>
      <c r="J176" s="281"/>
      <c r="K176" s="41">
        <v>0</v>
      </c>
      <c r="CR176" s="294"/>
      <c r="CS176" s="294"/>
      <c r="CT176" s="332"/>
      <c r="CU176" s="332"/>
      <c r="CV176" s="332"/>
      <c r="CW176" s="332"/>
      <c r="CX176" s="332"/>
      <c r="CY176" s="332"/>
      <c r="CZ176" s="332"/>
      <c r="DA176" s="332"/>
      <c r="DB176" s="332"/>
      <c r="DC176" s="332"/>
      <c r="DD176" s="332"/>
      <c r="DE176" s="332"/>
      <c r="DF176" s="332"/>
      <c r="DG176" s="332"/>
      <c r="DH176" s="332"/>
      <c r="DI176" s="332"/>
      <c r="DJ176" s="332"/>
      <c r="DK176" s="332"/>
      <c r="DL176" s="332"/>
      <c r="DM176" s="332"/>
      <c r="DN176" s="332"/>
      <c r="DO176" s="332"/>
      <c r="DP176" s="332"/>
      <c r="DQ176" s="332"/>
      <c r="DR176" s="332"/>
      <c r="DS176" s="332"/>
      <c r="DT176" s="332"/>
      <c r="DU176" s="332"/>
      <c r="DV176" s="332"/>
      <c r="DW176" s="332"/>
      <c r="DX176" s="332"/>
      <c r="DY176" s="332"/>
      <c r="DZ176" s="332"/>
      <c r="EA176" s="332"/>
      <c r="EB176" s="332"/>
      <c r="EC176" s="332"/>
      <c r="ED176" s="332"/>
      <c r="EE176" s="332"/>
      <c r="EF176" s="332"/>
      <c r="EG176" s="332"/>
      <c r="EH176" s="332"/>
      <c r="EI176" s="332"/>
      <c r="EJ176" s="332"/>
      <c r="EK176" s="332"/>
      <c r="EL176" s="332"/>
      <c r="EM176" s="332"/>
      <c r="EN176" s="332"/>
      <c r="EO176" s="332"/>
      <c r="EP176" s="421"/>
      <c r="EQ176" s="421"/>
      <c r="ER176" s="421"/>
      <c r="ES176" s="421"/>
      <c r="ET176" s="421"/>
      <c r="EU176" s="421"/>
      <c r="EV176" s="421"/>
      <c r="EW176" s="421"/>
      <c r="EX176" s="421"/>
      <c r="EY176" s="421"/>
      <c r="EZ176" s="421"/>
      <c r="FA176" s="421"/>
      <c r="FB176" s="421"/>
      <c r="FC176" s="421"/>
      <c r="FD176" s="421"/>
      <c r="FE176" s="421"/>
      <c r="FF176" s="421"/>
      <c r="FG176" s="421"/>
      <c r="FH176" s="421"/>
      <c r="FI176" s="410"/>
      <c r="FJ176" s="429"/>
      <c r="FK176" s="429"/>
      <c r="FL176" s="429"/>
      <c r="FM176" s="429"/>
      <c r="FN176" s="429"/>
      <c r="FO176" s="429"/>
      <c r="FP176" s="429"/>
      <c r="FQ176" s="429"/>
      <c r="FR176" s="429"/>
      <c r="FS176" s="429"/>
      <c r="FT176" s="429"/>
      <c r="FU176" s="425"/>
      <c r="FV176" s="425"/>
      <c r="FW176" s="414"/>
      <c r="FX176" s="414"/>
      <c r="FY176" s="414"/>
      <c r="FZ176" s="414"/>
      <c r="GA176" s="414"/>
      <c r="GB176" s="414"/>
      <c r="GC176" s="414"/>
      <c r="GD176" s="414"/>
    </row>
    <row r="177" spans="1:186" ht="13.8" x14ac:dyDescent="0.3">
      <c r="A177" s="46"/>
      <c r="B177" s="42" t="s">
        <v>53</v>
      </c>
      <c r="C177" s="289">
        <v>0.64249286615596801</v>
      </c>
      <c r="D177" s="289">
        <v>0.63918204398343115</v>
      </c>
      <c r="E177" s="286">
        <v>0.33108221725368647</v>
      </c>
      <c r="F177" s="289">
        <v>5.179779694535174E-3</v>
      </c>
      <c r="G177" s="283"/>
      <c r="H177" s="289">
        <v>0.70073765963652956</v>
      </c>
      <c r="I177" s="286">
        <v>-6.1555615653098421</v>
      </c>
      <c r="J177" s="289">
        <v>-8.7844023803468937E-2</v>
      </c>
      <c r="K177" s="41">
        <v>0</v>
      </c>
      <c r="L177" s="29">
        <v>0.56333312591224605</v>
      </c>
      <c r="M177" s="29">
        <v>0.56815235602964032</v>
      </c>
      <c r="N177" s="29">
        <v>0.5748121928865465</v>
      </c>
      <c r="O177" s="29">
        <v>0.5753541771822992</v>
      </c>
      <c r="P177" s="29">
        <v>0.58698369836604003</v>
      </c>
      <c r="Q177" s="29">
        <v>0.58604765982806573</v>
      </c>
      <c r="R177" s="29">
        <v>0.58688082166083144</v>
      </c>
      <c r="S177" s="29">
        <v>0.58331293391194439</v>
      </c>
      <c r="T177" s="29">
        <v>0.5831631713269203</v>
      </c>
      <c r="U177" s="29">
        <v>0.58527875771927662</v>
      </c>
      <c r="V177" s="29">
        <v>0.5885183965716605</v>
      </c>
      <c r="W177" s="29">
        <v>0.58433766452166369</v>
      </c>
      <c r="X177" s="29">
        <v>0.58774623664226755</v>
      </c>
      <c r="Y177" s="29">
        <v>0.58744504266897601</v>
      </c>
      <c r="Z177" s="29">
        <v>0.58675505303992614</v>
      </c>
      <c r="AA177" s="29">
        <v>0.59402418253353073</v>
      </c>
      <c r="AB177" s="29">
        <v>0.58966499667320904</v>
      </c>
      <c r="AC177" s="29">
        <v>0.58979775390763811</v>
      </c>
      <c r="AD177" s="29">
        <v>0.58749492916400081</v>
      </c>
      <c r="AE177" s="29">
        <v>0.5865346978768976</v>
      </c>
      <c r="AF177" s="29">
        <v>0.5841523989929257</v>
      </c>
      <c r="AG177" s="29">
        <v>0.59024867089959165</v>
      </c>
      <c r="AH177" s="29">
        <v>0.58902411134026988</v>
      </c>
      <c r="AI177" s="29">
        <v>0.58712936517002534</v>
      </c>
      <c r="AJ177" s="29">
        <v>0.58007277619690523</v>
      </c>
      <c r="AK177" s="29">
        <v>0.57740926511615487</v>
      </c>
      <c r="AL177" s="29">
        <v>0.58827689162287522</v>
      </c>
      <c r="AM177" s="29">
        <v>0.58179169139989861</v>
      </c>
      <c r="AN177" s="29">
        <v>0.58342983797118853</v>
      </c>
      <c r="AO177" s="29">
        <v>0.58234360774199068</v>
      </c>
      <c r="AP177" s="29">
        <v>0.5862447845142934</v>
      </c>
      <c r="AQ177" s="29">
        <v>0.5935969448882682</v>
      </c>
      <c r="AR177" s="29">
        <v>0.59384627041747506</v>
      </c>
      <c r="AS177" s="29">
        <v>0.58202773626353954</v>
      </c>
      <c r="AT177" s="29">
        <v>0.58072486464973183</v>
      </c>
      <c r="AU177" s="29">
        <v>0.59908359723975591</v>
      </c>
      <c r="AV177" s="29">
        <v>0.60715094162915084</v>
      </c>
      <c r="AW177" s="29">
        <v>0.61207220807031582</v>
      </c>
      <c r="AX177" s="29">
        <v>0.60428482583055987</v>
      </c>
      <c r="AY177" s="29">
        <v>0.6045545123796281</v>
      </c>
      <c r="AZ177" s="29">
        <v>0.60380460573765238</v>
      </c>
      <c r="BA177" s="29">
        <v>0.60496684957024816</v>
      </c>
      <c r="BB177" s="29">
        <v>0.60800094670003069</v>
      </c>
      <c r="BC177" s="29">
        <v>0.60615757083177646</v>
      </c>
      <c r="BD177" s="29">
        <v>0.60669721843629565</v>
      </c>
      <c r="BE177" s="29">
        <v>0.61383952588193214</v>
      </c>
      <c r="BF177" s="29">
        <v>0.62524581595930051</v>
      </c>
      <c r="BG177" s="29">
        <v>0.61243694501786827</v>
      </c>
      <c r="BH177" s="29">
        <v>0.61086921802069638</v>
      </c>
      <c r="BI177" s="29">
        <v>0.61433230531957106</v>
      </c>
      <c r="BJ177" s="29">
        <v>0.6148569376763694</v>
      </c>
      <c r="BK177" s="29">
        <v>0.61467197984318456</v>
      </c>
      <c r="BL177" s="29">
        <v>0.62646625642501119</v>
      </c>
      <c r="BM177" s="29">
        <v>0.63122415116957464</v>
      </c>
      <c r="BN177" s="29">
        <v>0.63328287484792323</v>
      </c>
      <c r="BO177" s="29">
        <v>0.63701431154731902</v>
      </c>
      <c r="BP177" s="29">
        <v>0.64177446714766762</v>
      </c>
      <c r="BQ177" s="29">
        <v>0.64271787618068787</v>
      </c>
      <c r="BR177" s="29">
        <v>0.6340800479563754</v>
      </c>
      <c r="BS177" s="29">
        <v>0.63801188102444184</v>
      </c>
      <c r="BT177" s="29">
        <v>0.64280776310044063</v>
      </c>
      <c r="BU177" s="29">
        <v>0.6416995362227409</v>
      </c>
      <c r="BV177" s="29">
        <v>0.64146156267330467</v>
      </c>
      <c r="BW177" s="29">
        <v>0.6459496051186312</v>
      </c>
      <c r="BX177" s="29">
        <v>0.64259230377951138</v>
      </c>
      <c r="BY177" s="29">
        <v>0.64236624658225494</v>
      </c>
      <c r="BZ177" s="29">
        <v>0.64254065736722088</v>
      </c>
      <c r="CA177" s="29">
        <v>0.64510212826629765</v>
      </c>
      <c r="CB177" s="29">
        <v>0.64995418745352451</v>
      </c>
      <c r="CC177" s="29">
        <v>0.65008108971712175</v>
      </c>
      <c r="CD177" s="29">
        <v>0.64797697271061849</v>
      </c>
      <c r="CE177" s="29">
        <v>0.6498672810964351</v>
      </c>
      <c r="CF177" s="29">
        <v>0.64543964004051846</v>
      </c>
      <c r="CG177" s="29">
        <v>0.65191288458736618</v>
      </c>
      <c r="CH177" s="29">
        <v>0.65665503782576184</v>
      </c>
      <c r="CI177" s="29">
        <v>0.65705469647887871</v>
      </c>
      <c r="CJ177" s="29">
        <v>0.65337922016047045</v>
      </c>
      <c r="CK177" s="29">
        <v>0.65696579951655698</v>
      </c>
      <c r="CL177" s="29">
        <v>0.65773544418981034</v>
      </c>
      <c r="CM177" s="29">
        <v>0.65716110035849395</v>
      </c>
      <c r="CN177" s="29">
        <v>0.65527466442196014</v>
      </c>
      <c r="CO177" s="29">
        <v>0.65442223204157801</v>
      </c>
      <c r="CP177" s="29">
        <v>0.66438279926889432</v>
      </c>
      <c r="CQ177" s="29">
        <v>0.66412699778513351</v>
      </c>
      <c r="CR177" s="300">
        <v>0.66651199022500662</v>
      </c>
      <c r="CS177" s="300">
        <v>0.66239220684925182</v>
      </c>
      <c r="CT177" s="365">
        <v>0.65982845065149409</v>
      </c>
      <c r="CU177" s="365">
        <v>0.66053742118066305</v>
      </c>
      <c r="CV177" s="365">
        <v>0.66008525037671273</v>
      </c>
      <c r="CW177" s="365">
        <v>0.65618379625441969</v>
      </c>
      <c r="CX177" s="365">
        <v>0.65509188166340226</v>
      </c>
      <c r="CY177" s="365">
        <v>0.65554990343696617</v>
      </c>
      <c r="CZ177" s="365">
        <v>0.65547810588070965</v>
      </c>
      <c r="DA177" s="365">
        <v>0.65989306901688904</v>
      </c>
      <c r="DB177" s="365">
        <v>0.65939254378588508</v>
      </c>
      <c r="DC177" s="365">
        <v>0.66054883436511924</v>
      </c>
      <c r="DD177" s="365">
        <v>0.66061315820261957</v>
      </c>
      <c r="DE177" s="365">
        <v>0.66005628645661085</v>
      </c>
      <c r="DF177" s="365">
        <v>0.65971854531220719</v>
      </c>
      <c r="DG177" s="365">
        <v>0.66180842170147114</v>
      </c>
      <c r="DH177" s="365">
        <v>0.66370521987933007</v>
      </c>
      <c r="DI177" s="365">
        <v>0.66614901895861334</v>
      </c>
      <c r="DJ177" s="365">
        <v>0.66659588993296892</v>
      </c>
      <c r="DK177" s="365">
        <v>0.66753794562265034</v>
      </c>
      <c r="DL177" s="365">
        <v>0.67105570749272503</v>
      </c>
      <c r="DM177" s="365">
        <v>0.67122949489005002</v>
      </c>
      <c r="DN177" s="365">
        <v>0.67367396517481015</v>
      </c>
      <c r="DO177" s="365">
        <v>0.67430653429011367</v>
      </c>
      <c r="DP177" s="365">
        <v>0.67503462401758108</v>
      </c>
      <c r="DQ177" s="365">
        <v>0.67844076308552503</v>
      </c>
      <c r="DR177" s="365">
        <v>0.67973128320228893</v>
      </c>
      <c r="DS177" s="365">
        <v>0.67482520117360234</v>
      </c>
      <c r="DT177" s="365">
        <v>0.67634551230383555</v>
      </c>
      <c r="DU177" s="365">
        <v>0.67944222303134749</v>
      </c>
      <c r="DV177" s="365">
        <v>0.68083019373292497</v>
      </c>
      <c r="DW177" s="365">
        <v>0.68391940318510491</v>
      </c>
      <c r="DX177" s="365">
        <v>0.68558010928151503</v>
      </c>
      <c r="DY177" s="365">
        <v>0.68913395673615296</v>
      </c>
      <c r="DZ177" s="365">
        <v>0.68663003273353718</v>
      </c>
      <c r="EA177" s="365">
        <v>0.68489841493890413</v>
      </c>
      <c r="EB177" s="365">
        <v>0.68505350542201215</v>
      </c>
      <c r="EC177" s="365">
        <v>0.68368089133670362</v>
      </c>
      <c r="ED177" s="365">
        <v>0.68648810511840619</v>
      </c>
      <c r="EE177" s="365">
        <v>0.69417587202449926</v>
      </c>
      <c r="EF177" s="365">
        <v>0.69725027806497686</v>
      </c>
      <c r="EG177" s="365">
        <v>0.69771573050866664</v>
      </c>
      <c r="EH177" s="365">
        <v>0.70083817899430079</v>
      </c>
      <c r="EI177" s="365">
        <v>0.70135085183744561</v>
      </c>
      <c r="EJ177" s="365">
        <v>0.70073765963652956</v>
      </c>
      <c r="EK177" s="365">
        <v>0.69999500437199502</v>
      </c>
      <c r="EL177" s="365">
        <v>0.7015091418291024</v>
      </c>
      <c r="EM177" s="365">
        <v>0.70427816785920916</v>
      </c>
      <c r="EN177" s="365">
        <v>0.70894455837525006</v>
      </c>
      <c r="EO177" s="365">
        <v>0.7075534316985771</v>
      </c>
      <c r="EP177" s="365">
        <v>0.69954070444693406</v>
      </c>
      <c r="EQ177" s="365">
        <v>0.68563810930733071</v>
      </c>
      <c r="ER177" s="365">
        <v>0.67117992902739687</v>
      </c>
      <c r="ES177" s="365">
        <v>0.6593652587207578</v>
      </c>
      <c r="ET177" s="365">
        <v>0.64864528274417288</v>
      </c>
      <c r="EU177" s="365">
        <v>0.64364676587799241</v>
      </c>
      <c r="EV177" s="365">
        <v>0.63918204398343115</v>
      </c>
      <c r="EW177" s="365">
        <v>0.63458045239026828</v>
      </c>
      <c r="EX177" s="365">
        <v>0.63409505623810092</v>
      </c>
      <c r="EY177" s="365">
        <v>0.63143849376462435</v>
      </c>
      <c r="EZ177" s="365">
        <v>0.62152961141191965</v>
      </c>
      <c r="FA177" s="365">
        <v>0.6198363424417731</v>
      </c>
      <c r="FB177" s="365">
        <v>0.62336687672604119</v>
      </c>
      <c r="FC177" s="365">
        <v>0.63152846293813392</v>
      </c>
      <c r="FD177" s="365">
        <v>0.63567554650533553</v>
      </c>
      <c r="FE177" s="365">
        <v>0.64377385546524657</v>
      </c>
      <c r="FF177" s="365">
        <v>0.64824667097024191</v>
      </c>
      <c r="FG177" s="365">
        <v>0.64645457840780585</v>
      </c>
      <c r="FH177" s="365">
        <v>0.64249286615596801</v>
      </c>
      <c r="FI177" s="410"/>
      <c r="FJ177" s="29"/>
      <c r="FK177" s="29"/>
      <c r="FL177" s="29"/>
      <c r="FM177" s="29"/>
      <c r="FN177" s="29"/>
      <c r="FO177" s="29"/>
      <c r="FP177" s="29"/>
      <c r="FQ177" s="310"/>
      <c r="FR177" s="365"/>
      <c r="FS177" s="365"/>
      <c r="FT177" s="365"/>
      <c r="FU177" s="365"/>
      <c r="FV177" s="365"/>
      <c r="FW177" s="414"/>
      <c r="FX177" s="414"/>
      <c r="FY177" s="414"/>
      <c r="FZ177" s="414"/>
      <c r="GA177" s="414"/>
      <c r="GB177" s="414"/>
      <c r="GC177" s="414"/>
      <c r="GD177" s="414"/>
    </row>
    <row r="178" spans="1:186" ht="13.8" x14ac:dyDescent="0.3">
      <c r="A178" s="46"/>
      <c r="B178" s="21" t="s">
        <v>18</v>
      </c>
      <c r="C178" s="285">
        <v>0.75116436853547153</v>
      </c>
      <c r="D178" s="285">
        <v>0.7513999788221889</v>
      </c>
      <c r="E178" s="288">
        <v>-2.3561028671736928E-2</v>
      </c>
      <c r="F178" s="285">
        <v>-3.1356174255778627E-4</v>
      </c>
      <c r="G178" s="283"/>
      <c r="H178" s="285">
        <v>0.76250457272703798</v>
      </c>
      <c r="I178" s="288">
        <v>-1.110459390484908</v>
      </c>
      <c r="J178" s="285">
        <v>-1.4563314505950265E-2</v>
      </c>
      <c r="K178" s="41">
        <v>0</v>
      </c>
      <c r="L178" s="23">
        <v>0.57075440368295027</v>
      </c>
      <c r="M178" s="23">
        <v>0.57979237114893212</v>
      </c>
      <c r="N178" s="23">
        <v>0.58884409148610539</v>
      </c>
      <c r="O178" s="23">
        <v>0.59054145865223573</v>
      </c>
      <c r="P178" s="23">
        <v>0.60477878570007049</v>
      </c>
      <c r="Q178" s="23">
        <v>0.60909620407126841</v>
      </c>
      <c r="R178" s="23">
        <v>0.61238587914912668</v>
      </c>
      <c r="S178" s="23">
        <v>0.60638400028280171</v>
      </c>
      <c r="T178" s="23">
        <v>0.60836143644524898</v>
      </c>
      <c r="U178" s="23">
        <v>0.61572620495965591</v>
      </c>
      <c r="V178" s="23">
        <v>0.61872658322505469</v>
      </c>
      <c r="W178" s="23">
        <v>0.61680998502325468</v>
      </c>
      <c r="X178" s="23">
        <v>0.62115354239338172</v>
      </c>
      <c r="Y178" s="23">
        <v>0.61750331382377299</v>
      </c>
      <c r="Z178" s="23">
        <v>0.61823638166385819</v>
      </c>
      <c r="AA178" s="23">
        <v>0.6261429170970777</v>
      </c>
      <c r="AB178" s="23">
        <v>0.62277439557193226</v>
      </c>
      <c r="AC178" s="23">
        <v>0.61779729483847057</v>
      </c>
      <c r="AD178" s="23">
        <v>0.614124771729052</v>
      </c>
      <c r="AE178" s="23">
        <v>0.61584345144607455</v>
      </c>
      <c r="AF178" s="23">
        <v>0.61177090665716294</v>
      </c>
      <c r="AG178" s="23">
        <v>0.61411339067093662</v>
      </c>
      <c r="AH178" s="23">
        <v>0.61123256676253168</v>
      </c>
      <c r="AI178" s="23">
        <v>0.60423221950994832</v>
      </c>
      <c r="AJ178" s="23">
        <v>0.59443707231250309</v>
      </c>
      <c r="AK178" s="23">
        <v>0.58888619459477765</v>
      </c>
      <c r="AL178" s="23">
        <v>0.5962923607281293</v>
      </c>
      <c r="AM178" s="23">
        <v>0.58893373149155936</v>
      </c>
      <c r="AN178" s="23">
        <v>0.58554204981305613</v>
      </c>
      <c r="AO178" s="23">
        <v>0.58099169761307512</v>
      </c>
      <c r="AP178" s="23">
        <v>0.58158114812888784</v>
      </c>
      <c r="AQ178" s="23">
        <v>0.58387358621512464</v>
      </c>
      <c r="AR178" s="23">
        <v>0.58288831431616117</v>
      </c>
      <c r="AS178" s="23">
        <v>0.56891815125685796</v>
      </c>
      <c r="AT178" s="23">
        <v>0.56379206199805687</v>
      </c>
      <c r="AU178" s="23">
        <v>0.58280392266537828</v>
      </c>
      <c r="AV178" s="23">
        <v>0.58861347760088345</v>
      </c>
      <c r="AW178" s="23">
        <v>0.59614003255597936</v>
      </c>
      <c r="AX178" s="23">
        <v>0.58684222707778932</v>
      </c>
      <c r="AY178" s="23">
        <v>0.58210272929224782</v>
      </c>
      <c r="AZ178" s="23">
        <v>0.58247927569679925</v>
      </c>
      <c r="BA178" s="23">
        <v>0.58347686038439239</v>
      </c>
      <c r="BB178" s="23">
        <v>0.58542228410473485</v>
      </c>
      <c r="BC178" s="23">
        <v>0.58170020524127108</v>
      </c>
      <c r="BD178" s="23">
        <v>0.58261608964908629</v>
      </c>
      <c r="BE178" s="23">
        <v>0.58789080530652504</v>
      </c>
      <c r="BF178" s="23">
        <v>0.60095430359672264</v>
      </c>
      <c r="BG178" s="23">
        <v>0.58777556249352014</v>
      </c>
      <c r="BH178" s="23">
        <v>0.5869593637879803</v>
      </c>
      <c r="BI178" s="23">
        <v>0.58506764990948912</v>
      </c>
      <c r="BJ178" s="23">
        <v>0.58823271808773814</v>
      </c>
      <c r="BK178" s="23">
        <v>0.59105627196013855</v>
      </c>
      <c r="BL178" s="23">
        <v>0.60303619237568251</v>
      </c>
      <c r="BM178" s="23">
        <v>0.60781323775453</v>
      </c>
      <c r="BN178" s="23">
        <v>0.61332687945719333</v>
      </c>
      <c r="BO178" s="23">
        <v>0.62030419565423489</v>
      </c>
      <c r="BP178" s="23">
        <v>0.62353937964533446</v>
      </c>
      <c r="BQ178" s="23">
        <v>0.62909954844688609</v>
      </c>
      <c r="BR178" s="23">
        <v>0.62118332925907838</v>
      </c>
      <c r="BS178" s="23">
        <v>0.62617160930840576</v>
      </c>
      <c r="BT178" s="23">
        <v>0.63161666772371594</v>
      </c>
      <c r="BU178" s="23">
        <v>0.63340992470617208</v>
      </c>
      <c r="BV178" s="23">
        <v>0.6326126752001856</v>
      </c>
      <c r="BW178" s="23">
        <v>0.63763032880980486</v>
      </c>
      <c r="BX178" s="23">
        <v>0.63493654992486626</v>
      </c>
      <c r="BY178" s="23">
        <v>0.63938661957269305</v>
      </c>
      <c r="BZ178" s="23">
        <v>0.63810975493716937</v>
      </c>
      <c r="CA178" s="23">
        <v>0.64212712215687773</v>
      </c>
      <c r="CB178" s="23">
        <v>0.64898509448700437</v>
      </c>
      <c r="CC178" s="23">
        <v>0.65193530685062429</v>
      </c>
      <c r="CD178" s="23">
        <v>0.65311250985031133</v>
      </c>
      <c r="CE178" s="23">
        <v>0.65722880530709615</v>
      </c>
      <c r="CF178" s="23">
        <v>0.6526524585515131</v>
      </c>
      <c r="CG178" s="23">
        <v>0.65991183390911856</v>
      </c>
      <c r="CH178" s="23">
        <v>0.66325116718186516</v>
      </c>
      <c r="CI178" s="23">
        <v>0.66340595071622144</v>
      </c>
      <c r="CJ178" s="23">
        <v>0.66085618052856177</v>
      </c>
      <c r="CK178" s="23">
        <v>0.66539235199904134</v>
      </c>
      <c r="CL178" s="23">
        <v>0.6685771707362097</v>
      </c>
      <c r="CM178" s="23">
        <v>0.66859136870098834</v>
      </c>
      <c r="CN178" s="23">
        <v>0.66872107953150361</v>
      </c>
      <c r="CO178" s="23">
        <v>0.67047265656724264</v>
      </c>
      <c r="CP178" s="23">
        <v>0.68047753046188209</v>
      </c>
      <c r="CQ178" s="23">
        <v>0.68105017371980714</v>
      </c>
      <c r="CR178" s="297">
        <v>0.68701217715137486</v>
      </c>
      <c r="CS178" s="297">
        <v>0.68466483829090385</v>
      </c>
      <c r="CT178" s="361">
        <v>0.68676059738872841</v>
      </c>
      <c r="CU178" s="361">
        <v>0.68882496567002893</v>
      </c>
      <c r="CV178" s="361">
        <v>0.69049005336873481</v>
      </c>
      <c r="CW178" s="361">
        <v>0.68894153968362859</v>
      </c>
      <c r="CX178" s="361">
        <v>0.68830256806499401</v>
      </c>
      <c r="CY178" s="361">
        <v>0.69392452450571607</v>
      </c>
      <c r="CZ178" s="361">
        <v>0.69565881909469285</v>
      </c>
      <c r="DA178" s="361">
        <v>0.69830228598748667</v>
      </c>
      <c r="DB178" s="361">
        <v>0.70161033926295835</v>
      </c>
      <c r="DC178" s="361">
        <v>0.70560362698501189</v>
      </c>
      <c r="DD178" s="361">
        <v>0.71045265992432671</v>
      </c>
      <c r="DE178" s="361">
        <v>0.71192986777749734</v>
      </c>
      <c r="DF178" s="361">
        <v>0.71215330079642802</v>
      </c>
      <c r="DG178" s="361">
        <v>0.71553822840315484</v>
      </c>
      <c r="DH178" s="361">
        <v>0.71831520712107755</v>
      </c>
      <c r="DI178" s="361">
        <v>0.71870470189168401</v>
      </c>
      <c r="DJ178" s="361">
        <v>0.72232728481882724</v>
      </c>
      <c r="DK178" s="361">
        <v>0.72170242499305137</v>
      </c>
      <c r="DL178" s="361">
        <v>0.72573645985324553</v>
      </c>
      <c r="DM178" s="361">
        <v>0.72799600696091316</v>
      </c>
      <c r="DN178" s="361">
        <v>0.72887033061263917</v>
      </c>
      <c r="DO178" s="361">
        <v>0.7309186101766314</v>
      </c>
      <c r="DP178" s="361">
        <v>0.73231143633046847</v>
      </c>
      <c r="DQ178" s="361">
        <v>0.73446736725770323</v>
      </c>
      <c r="DR178" s="361">
        <v>0.73592367431670347</v>
      </c>
      <c r="DS178" s="361">
        <v>0.73355867221684201</v>
      </c>
      <c r="DT178" s="361">
        <v>0.73545268594365443</v>
      </c>
      <c r="DU178" s="361">
        <v>0.74028802633592206</v>
      </c>
      <c r="DV178" s="361">
        <v>0.74081526085113447</v>
      </c>
      <c r="DW178" s="361">
        <v>0.74372373516035928</v>
      </c>
      <c r="DX178" s="361">
        <v>0.74671556591159938</v>
      </c>
      <c r="DY178" s="361">
        <v>0.75009750708337763</v>
      </c>
      <c r="DZ178" s="361">
        <v>0.74960911951405695</v>
      </c>
      <c r="EA178" s="361">
        <v>0.74808574079363743</v>
      </c>
      <c r="EB178" s="361">
        <v>0.74665176547868906</v>
      </c>
      <c r="EC178" s="361">
        <v>0.75033227100666566</v>
      </c>
      <c r="ED178" s="361">
        <v>0.75225514257178949</v>
      </c>
      <c r="EE178" s="361">
        <v>0.75460629838415916</v>
      </c>
      <c r="EF178" s="361">
        <v>0.75814812833708622</v>
      </c>
      <c r="EG178" s="361">
        <v>0.75835400629973204</v>
      </c>
      <c r="EH178" s="361">
        <v>0.76064642028967933</v>
      </c>
      <c r="EI178" s="361">
        <v>0.76181285899299389</v>
      </c>
      <c r="EJ178" s="361">
        <v>0.76250457272703798</v>
      </c>
      <c r="EK178" s="361">
        <v>0.76463518075964976</v>
      </c>
      <c r="EL178" s="361">
        <v>0.76831228492175363</v>
      </c>
      <c r="EM178" s="361">
        <v>0.77414023390676734</v>
      </c>
      <c r="EN178" s="361">
        <v>0.77773476704411004</v>
      </c>
      <c r="EO178" s="361">
        <v>0.777731241286023</v>
      </c>
      <c r="EP178" s="361">
        <v>0.77280908668918746</v>
      </c>
      <c r="EQ178" s="361">
        <v>0.76421250008205965</v>
      </c>
      <c r="ER178" s="361">
        <v>0.75470736596466415</v>
      </c>
      <c r="ES178" s="361">
        <v>0.75108878444786609</v>
      </c>
      <c r="ET178" s="361">
        <v>0.75057838708936364</v>
      </c>
      <c r="EU178" s="361">
        <v>0.75153944804587713</v>
      </c>
      <c r="EV178" s="361">
        <v>0.7513999788221889</v>
      </c>
      <c r="EW178" s="361">
        <v>0.7472955120052901</v>
      </c>
      <c r="EX178" s="361">
        <v>0.74772592769585688</v>
      </c>
      <c r="EY178" s="361">
        <v>0.74668324981151557</v>
      </c>
      <c r="EZ178" s="361">
        <v>0.73988236977138644</v>
      </c>
      <c r="FA178" s="361">
        <v>0.73988145509315861</v>
      </c>
      <c r="FB178" s="361">
        <v>0.74612808340428105</v>
      </c>
      <c r="FC178" s="361">
        <v>0.75583336897619824</v>
      </c>
      <c r="FD178" s="361">
        <v>0.7582737268895039</v>
      </c>
      <c r="FE178" s="361">
        <v>0.76219346891277273</v>
      </c>
      <c r="FF178" s="361">
        <v>0.7609546858659324</v>
      </c>
      <c r="FG178" s="361">
        <v>0.75643277689644006</v>
      </c>
      <c r="FH178" s="361">
        <v>0.75116436853547153</v>
      </c>
      <c r="FI178" s="410"/>
      <c r="FJ178" s="23"/>
      <c r="FK178" s="23"/>
      <c r="FL178" s="23"/>
      <c r="FM178" s="23"/>
      <c r="FN178" s="23"/>
      <c r="FO178" s="23"/>
      <c r="FP178" s="23"/>
      <c r="FQ178" s="307"/>
      <c r="FR178" s="361"/>
      <c r="FS178" s="361"/>
      <c r="FT178" s="361"/>
      <c r="FU178" s="361"/>
      <c r="FV178" s="361"/>
      <c r="FW178" s="414"/>
      <c r="FX178" s="414"/>
      <c r="FY178" s="414"/>
      <c r="FZ178" s="414"/>
      <c r="GA178" s="414"/>
      <c r="GB178" s="414"/>
      <c r="GC178" s="414"/>
      <c r="GD178" s="414"/>
    </row>
    <row r="179" spans="1:186" ht="13.8" x14ac:dyDescent="0.3">
      <c r="A179" s="46"/>
      <c r="B179" s="21" t="s">
        <v>19</v>
      </c>
      <c r="C179" s="285">
        <v>0.72002705966700631</v>
      </c>
      <c r="D179" s="285">
        <v>0.70278786828426598</v>
      </c>
      <c r="E179" s="288">
        <v>1.7239191382740326</v>
      </c>
      <c r="F179" s="285">
        <v>2.452972249624457E-2</v>
      </c>
      <c r="G179" s="283"/>
      <c r="H179" s="285">
        <v>0.74395768225849979</v>
      </c>
      <c r="I179" s="288">
        <v>-4.1169813974233804</v>
      </c>
      <c r="J179" s="285">
        <v>-5.533891907568031E-2</v>
      </c>
      <c r="K179" s="41">
        <v>0</v>
      </c>
      <c r="L179" s="23">
        <v>0.58169927055945159</v>
      </c>
      <c r="M179" s="23">
        <v>0.58402326077136357</v>
      </c>
      <c r="N179" s="23">
        <v>0.58856749640184891</v>
      </c>
      <c r="O179" s="23">
        <v>0.59041506077811157</v>
      </c>
      <c r="P179" s="23">
        <v>0.59988817371718461</v>
      </c>
      <c r="Q179" s="23">
        <v>0.59902872819284414</v>
      </c>
      <c r="R179" s="23">
        <v>0.60012378777831288</v>
      </c>
      <c r="S179" s="23">
        <v>0.59768737459555876</v>
      </c>
      <c r="T179" s="23">
        <v>0.59701876622183003</v>
      </c>
      <c r="U179" s="23">
        <v>0.59484477911933187</v>
      </c>
      <c r="V179" s="23">
        <v>0.60264964556250133</v>
      </c>
      <c r="W179" s="23">
        <v>0.60300852736140398</v>
      </c>
      <c r="X179" s="23">
        <v>0.60541736692129178</v>
      </c>
      <c r="Y179" s="23">
        <v>0.60658591983826227</v>
      </c>
      <c r="Z179" s="23">
        <v>0.60725743269879096</v>
      </c>
      <c r="AA179" s="23">
        <v>0.61146877834725155</v>
      </c>
      <c r="AB179" s="23">
        <v>0.60753850555776856</v>
      </c>
      <c r="AC179" s="23">
        <v>0.6099499754322345</v>
      </c>
      <c r="AD179" s="23">
        <v>0.60766463724287711</v>
      </c>
      <c r="AE179" s="23">
        <v>0.60534879024732602</v>
      </c>
      <c r="AF179" s="23">
        <v>0.60356767969906433</v>
      </c>
      <c r="AG179" s="23">
        <v>0.61099887990891899</v>
      </c>
      <c r="AH179" s="23">
        <v>0.60820539991170186</v>
      </c>
      <c r="AI179" s="23">
        <v>0.60562482397279416</v>
      </c>
      <c r="AJ179" s="23">
        <v>0.59994150644268796</v>
      </c>
      <c r="AK179" s="23">
        <v>0.59879815026465988</v>
      </c>
      <c r="AL179" s="23">
        <v>0.6092684417983919</v>
      </c>
      <c r="AM179" s="23">
        <v>0.60631653882143066</v>
      </c>
      <c r="AN179" s="23">
        <v>0.60934934866421187</v>
      </c>
      <c r="AO179" s="23">
        <v>0.60848444848875038</v>
      </c>
      <c r="AP179" s="23">
        <v>0.61422439291926878</v>
      </c>
      <c r="AQ179" s="23">
        <v>0.6249307542135194</v>
      </c>
      <c r="AR179" s="23">
        <v>0.62588834314544783</v>
      </c>
      <c r="AS179" s="23">
        <v>0.61594669200698715</v>
      </c>
      <c r="AT179" s="23">
        <v>0.61779573409958943</v>
      </c>
      <c r="AU179" s="23">
        <v>0.63702505351922512</v>
      </c>
      <c r="AV179" s="23">
        <v>0.6486191312246522</v>
      </c>
      <c r="AW179" s="23">
        <v>0.65257943979875821</v>
      </c>
      <c r="AX179" s="23">
        <v>0.64712808578559688</v>
      </c>
      <c r="AY179" s="23">
        <v>0.64984810270994942</v>
      </c>
      <c r="AZ179" s="23">
        <v>0.65050206368993146</v>
      </c>
      <c r="BA179" s="23">
        <v>0.65340465567011974</v>
      </c>
      <c r="BB179" s="23">
        <v>0.65906188242587604</v>
      </c>
      <c r="BC179" s="23">
        <v>0.65832961538844514</v>
      </c>
      <c r="BD179" s="23">
        <v>0.65924661023601361</v>
      </c>
      <c r="BE179" s="23">
        <v>0.66903976736043747</v>
      </c>
      <c r="BF179" s="23">
        <v>0.6781678234488856</v>
      </c>
      <c r="BG179" s="23">
        <v>0.66699974065585121</v>
      </c>
      <c r="BH179" s="23">
        <v>0.66481212938788481</v>
      </c>
      <c r="BI179" s="23">
        <v>0.6694773235360254</v>
      </c>
      <c r="BJ179" s="23">
        <v>0.66778680921085953</v>
      </c>
      <c r="BK179" s="23">
        <v>0.66547980777040583</v>
      </c>
      <c r="BL179" s="23">
        <v>0.67805804377361656</v>
      </c>
      <c r="BM179" s="23">
        <v>0.68073615211128768</v>
      </c>
      <c r="BN179" s="23">
        <v>0.68004387338531924</v>
      </c>
      <c r="BO179" s="23">
        <v>0.68182442458988668</v>
      </c>
      <c r="BP179" s="23">
        <v>0.68733918584277931</v>
      </c>
      <c r="BQ179" s="23">
        <v>0.68553309397982076</v>
      </c>
      <c r="BR179" s="23">
        <v>0.6766819733942484</v>
      </c>
      <c r="BS179" s="23">
        <v>0.6789960723640438</v>
      </c>
      <c r="BT179" s="23">
        <v>0.68358621484861437</v>
      </c>
      <c r="BU179" s="23">
        <v>0.68328870995948909</v>
      </c>
      <c r="BV179" s="23">
        <v>0.68417188408819396</v>
      </c>
      <c r="BW179" s="23">
        <v>0.68870292144155909</v>
      </c>
      <c r="BX179" s="23">
        <v>0.68507167666077184</v>
      </c>
      <c r="BY179" s="23">
        <v>0.68236225832315234</v>
      </c>
      <c r="BZ179" s="23">
        <v>0.68550256170174007</v>
      </c>
      <c r="CA179" s="23">
        <v>0.68713654707058691</v>
      </c>
      <c r="CB179" s="23">
        <v>0.69217686761459829</v>
      </c>
      <c r="CC179" s="23">
        <v>0.69000354479808068</v>
      </c>
      <c r="CD179" s="23">
        <v>0.68575758510859919</v>
      </c>
      <c r="CE179" s="23">
        <v>0.68802458670271016</v>
      </c>
      <c r="CF179" s="23">
        <v>0.68437756224027968</v>
      </c>
      <c r="CG179" s="23">
        <v>0.69068526816090903</v>
      </c>
      <c r="CH179" s="23">
        <v>0.69214698847053857</v>
      </c>
      <c r="CI179" s="23">
        <v>0.69126108856283675</v>
      </c>
      <c r="CJ179" s="23">
        <v>0.6852853478706955</v>
      </c>
      <c r="CK179" s="23">
        <v>0.68921437230083737</v>
      </c>
      <c r="CL179" s="23">
        <v>0.68660963644975948</v>
      </c>
      <c r="CM179" s="23">
        <v>0.68529781721903693</v>
      </c>
      <c r="CN179" s="23">
        <v>0.68094970190768034</v>
      </c>
      <c r="CO179" s="23">
        <v>0.68050069619682207</v>
      </c>
      <c r="CP179" s="23">
        <v>0.69267679406315241</v>
      </c>
      <c r="CQ179" s="23">
        <v>0.69102020836509748</v>
      </c>
      <c r="CR179" s="297">
        <v>0.68746126445857947</v>
      </c>
      <c r="CS179" s="297">
        <v>0.682851639867742</v>
      </c>
      <c r="CT179" s="361">
        <v>0.68144810316141746</v>
      </c>
      <c r="CU179" s="361">
        <v>0.68440076522228643</v>
      </c>
      <c r="CV179" s="361">
        <v>0.6819490361580971</v>
      </c>
      <c r="CW179" s="361">
        <v>0.67464171542413343</v>
      </c>
      <c r="CX179" s="361">
        <v>0.67327060449972598</v>
      </c>
      <c r="CY179" s="361">
        <v>0.67572112817964602</v>
      </c>
      <c r="CZ179" s="361">
        <v>0.67601334455435069</v>
      </c>
      <c r="DA179" s="361">
        <v>0.68198157608170384</v>
      </c>
      <c r="DB179" s="361">
        <v>0.68130923044003122</v>
      </c>
      <c r="DC179" s="361">
        <v>0.6844858015928057</v>
      </c>
      <c r="DD179" s="361">
        <v>0.68750398763194309</v>
      </c>
      <c r="DE179" s="361">
        <v>0.68704147306934316</v>
      </c>
      <c r="DF179" s="361">
        <v>0.68890494394146884</v>
      </c>
      <c r="DG179" s="361">
        <v>0.69174257351689394</v>
      </c>
      <c r="DH179" s="361">
        <v>0.69568671382391045</v>
      </c>
      <c r="DI179" s="361">
        <v>0.70315110889504207</v>
      </c>
      <c r="DJ179" s="361">
        <v>0.70247912058208062</v>
      </c>
      <c r="DK179" s="361">
        <v>0.70120444832442652</v>
      </c>
      <c r="DL179" s="361">
        <v>0.70537431348407387</v>
      </c>
      <c r="DM179" s="361">
        <v>0.70486748066331462</v>
      </c>
      <c r="DN179" s="361">
        <v>0.70698061497928355</v>
      </c>
      <c r="DO179" s="361">
        <v>0.70530126784313751</v>
      </c>
      <c r="DP179" s="361">
        <v>0.70414341808521319</v>
      </c>
      <c r="DQ179" s="361">
        <v>0.70903367780127635</v>
      </c>
      <c r="DR179" s="361">
        <v>0.70919013362430749</v>
      </c>
      <c r="DS179" s="361">
        <v>0.70260659653450186</v>
      </c>
      <c r="DT179" s="361">
        <v>0.7058567828710467</v>
      </c>
      <c r="DU179" s="361">
        <v>0.71027369238196181</v>
      </c>
      <c r="DV179" s="361">
        <v>0.71509079792853447</v>
      </c>
      <c r="DW179" s="361">
        <v>0.72094628013303408</v>
      </c>
      <c r="DX179" s="361">
        <v>0.72407580091873469</v>
      </c>
      <c r="DY179" s="361">
        <v>0.73123356328510325</v>
      </c>
      <c r="DZ179" s="361">
        <v>0.72979331964200111</v>
      </c>
      <c r="EA179" s="361">
        <v>0.72942801139842639</v>
      </c>
      <c r="EB179" s="361">
        <v>0.73371114472293353</v>
      </c>
      <c r="EC179" s="361">
        <v>0.73134009551574819</v>
      </c>
      <c r="ED179" s="361">
        <v>0.73358182292500118</v>
      </c>
      <c r="EE179" s="361">
        <v>0.74122785683743442</v>
      </c>
      <c r="EF179" s="361">
        <v>0.74439235194773179</v>
      </c>
      <c r="EG179" s="361">
        <v>0.74623456559303625</v>
      </c>
      <c r="EH179" s="361">
        <v>0.74658666688107855</v>
      </c>
      <c r="EI179" s="361">
        <v>0.74620315213863897</v>
      </c>
      <c r="EJ179" s="361">
        <v>0.74395768225849979</v>
      </c>
      <c r="EK179" s="361">
        <v>0.23548774980954473</v>
      </c>
      <c r="EL179" s="361">
        <v>0.74350124197877054</v>
      </c>
      <c r="EM179" s="361">
        <v>0.74607644868638823</v>
      </c>
      <c r="EN179" s="361">
        <v>0.75231916465593796</v>
      </c>
      <c r="EO179" s="361">
        <v>0.75568154921124497</v>
      </c>
      <c r="EP179" s="361">
        <v>0.75074768405904579</v>
      </c>
      <c r="EQ179" s="361">
        <v>0.74312964313752994</v>
      </c>
      <c r="ER179" s="361">
        <v>0.72771909698419623</v>
      </c>
      <c r="ES179" s="361">
        <v>0.7141620154523215</v>
      </c>
      <c r="ET179" s="361">
        <v>0.70511200423093345</v>
      </c>
      <c r="EU179" s="361">
        <v>0.70433594738744509</v>
      </c>
      <c r="EV179" s="361">
        <v>0.70278786828426598</v>
      </c>
      <c r="EW179" s="361">
        <v>0.70186128956049221</v>
      </c>
      <c r="EX179" s="361">
        <v>0.70433128473944639</v>
      </c>
      <c r="EY179" s="361">
        <v>0.70340519487524256</v>
      </c>
      <c r="EZ179" s="361">
        <v>0.69372268866157794</v>
      </c>
      <c r="FA179" s="361">
        <v>0.6878745663860707</v>
      </c>
      <c r="FB179" s="361">
        <v>0.69181352699617482</v>
      </c>
      <c r="FC179" s="361">
        <v>0.69871289245724111</v>
      </c>
      <c r="FD179" s="361">
        <v>0.70539163246820702</v>
      </c>
      <c r="FE179" s="361">
        <v>0.71642979558704123</v>
      </c>
      <c r="FF179" s="361">
        <v>0.72457164154754528</v>
      </c>
      <c r="FG179" s="361">
        <v>0.72307335201366685</v>
      </c>
      <c r="FH179" s="361">
        <v>0.72002705966700631</v>
      </c>
      <c r="FI179" s="410"/>
      <c r="FJ179" s="23"/>
      <c r="FK179" s="23"/>
      <c r="FL179" s="23"/>
      <c r="FM179" s="23"/>
      <c r="FN179" s="23"/>
      <c r="FO179" s="23"/>
      <c r="FP179" s="23"/>
      <c r="FQ179" s="307"/>
      <c r="FR179" s="361"/>
      <c r="FS179" s="361"/>
      <c r="FT179" s="361"/>
      <c r="FU179" s="361"/>
      <c r="FV179" s="361"/>
      <c r="FW179" s="414"/>
      <c r="FX179" s="414"/>
      <c r="FY179" s="414"/>
      <c r="FZ179" s="414"/>
      <c r="GA179" s="414"/>
      <c r="GB179" s="414"/>
      <c r="GC179" s="414"/>
      <c r="GD179" s="414"/>
    </row>
    <row r="180" spans="1:186" ht="13.8" x14ac:dyDescent="0.3">
      <c r="A180" s="46"/>
      <c r="B180" s="21" t="s">
        <v>20</v>
      </c>
      <c r="C180" s="285">
        <v>0.47139072551961703</v>
      </c>
      <c r="D180" s="285">
        <v>0.47951352290474913</v>
      </c>
      <c r="E180" s="288">
        <v>-0.81227973851321078</v>
      </c>
      <c r="F180" s="285">
        <v>-1.6939662798093027E-2</v>
      </c>
      <c r="G180" s="283"/>
      <c r="H180" s="285">
        <v>0.60617083479429468</v>
      </c>
      <c r="I180" s="288">
        <v>-12.665731188954554</v>
      </c>
      <c r="J180" s="285">
        <v>-0.20894656195811032</v>
      </c>
      <c r="K180" s="41">
        <v>0</v>
      </c>
      <c r="L180" s="23">
        <v>0.53236023432793889</v>
      </c>
      <c r="M180" s="23">
        <v>0.53565107011391633</v>
      </c>
      <c r="N180" s="23">
        <v>0.54283649026516856</v>
      </c>
      <c r="O180" s="23">
        <v>0.54033197966079327</v>
      </c>
      <c r="P180" s="23">
        <v>0.55189378878181072</v>
      </c>
      <c r="Q180" s="23">
        <v>0.54586485061974199</v>
      </c>
      <c r="R180" s="23">
        <v>0.54415988516961389</v>
      </c>
      <c r="S180" s="23">
        <v>0.5408605897954476</v>
      </c>
      <c r="T180" s="23">
        <v>0.53961473830747442</v>
      </c>
      <c r="U180" s="23">
        <v>0.54282785141653256</v>
      </c>
      <c r="V180" s="23">
        <v>0.54048437481462674</v>
      </c>
      <c r="W180" s="23">
        <v>0.52761481172813374</v>
      </c>
      <c r="X180" s="23">
        <v>0.53209829534946718</v>
      </c>
      <c r="Y180" s="23">
        <v>0.53368240838778003</v>
      </c>
      <c r="Z180" s="23">
        <v>0.5304457604903321</v>
      </c>
      <c r="AA180" s="23">
        <v>0.54172689276197938</v>
      </c>
      <c r="AB180" s="23">
        <v>0.53645500194843332</v>
      </c>
      <c r="AC180" s="23">
        <v>0.53865730063366402</v>
      </c>
      <c r="AD180" s="23">
        <v>0.53787765498506257</v>
      </c>
      <c r="AE180" s="23">
        <v>0.53670555628555761</v>
      </c>
      <c r="AF180" s="23">
        <v>0.53541342025323602</v>
      </c>
      <c r="AG180" s="23">
        <v>0.54347314181942608</v>
      </c>
      <c r="AH180" s="23">
        <v>0.54563835463537191</v>
      </c>
      <c r="AI180" s="23">
        <v>0.54907448602888498</v>
      </c>
      <c r="AJ180" s="23">
        <v>0.54269928841847659</v>
      </c>
      <c r="AK180" s="23">
        <v>0.54061176269253408</v>
      </c>
      <c r="AL180" s="23">
        <v>0.55494521462180724</v>
      </c>
      <c r="AM180" s="23">
        <v>0.54482912686341822</v>
      </c>
      <c r="AN180" s="23">
        <v>0.54966172239769118</v>
      </c>
      <c r="AO180" s="23">
        <v>0.55170833411233688</v>
      </c>
      <c r="AP180" s="23">
        <v>0.55652544852473984</v>
      </c>
      <c r="AQ180" s="23">
        <v>0.56455540402987936</v>
      </c>
      <c r="AR180" s="23">
        <v>0.56520657407788222</v>
      </c>
      <c r="AS180" s="23">
        <v>0.55302046583096087</v>
      </c>
      <c r="AT180" s="23">
        <v>0.55166527730883841</v>
      </c>
      <c r="AU180" s="23">
        <v>0.56866371305532737</v>
      </c>
      <c r="AV180" s="23">
        <v>0.57482443350754953</v>
      </c>
      <c r="AW180" s="23">
        <v>0.57876255628782791</v>
      </c>
      <c r="AX180" s="23">
        <v>0.56969154755739859</v>
      </c>
      <c r="AY180" s="23">
        <v>0.57182534909209426</v>
      </c>
      <c r="AZ180" s="23">
        <v>0.56855991866642008</v>
      </c>
      <c r="BA180" s="23">
        <v>0.56794212788088483</v>
      </c>
      <c r="BB180" s="23">
        <v>0.56902877533594298</v>
      </c>
      <c r="BC180" s="23">
        <v>0.56768479599698185</v>
      </c>
      <c r="BD180" s="23">
        <v>0.56777961687200629</v>
      </c>
      <c r="BE180" s="23">
        <v>0.5738187508881808</v>
      </c>
      <c r="BF180" s="23">
        <v>0.58705856463402106</v>
      </c>
      <c r="BG180" s="23">
        <v>0.57316295555295138</v>
      </c>
      <c r="BH180" s="23">
        <v>0.5716767392262434</v>
      </c>
      <c r="BI180" s="23">
        <v>0.57905497528842087</v>
      </c>
      <c r="BJ180" s="23">
        <v>0.57990982374351008</v>
      </c>
      <c r="BK180" s="23">
        <v>0.57946338142402776</v>
      </c>
      <c r="BL180" s="23">
        <v>0.59002641772361197</v>
      </c>
      <c r="BM180" s="23">
        <v>0.59726410399711483</v>
      </c>
      <c r="BN180" s="23">
        <v>0.5993964981569464</v>
      </c>
      <c r="BO180" s="23">
        <v>0.60260132933425892</v>
      </c>
      <c r="BP180" s="23">
        <v>0.60771479913787119</v>
      </c>
      <c r="BQ180" s="23">
        <v>0.60769847981754044</v>
      </c>
      <c r="BR180" s="23">
        <v>0.59854554832389506</v>
      </c>
      <c r="BS180" s="23">
        <v>0.60307369897113383</v>
      </c>
      <c r="BT180" s="23">
        <v>0.60747292686581889</v>
      </c>
      <c r="BU180" s="23">
        <v>0.6020527901862206</v>
      </c>
      <c r="BV180" s="23">
        <v>0.60122051442475488</v>
      </c>
      <c r="BW180" s="23">
        <v>0.60523717470176164</v>
      </c>
      <c r="BX180" s="23">
        <v>0.60150707171366757</v>
      </c>
      <c r="BY180" s="23">
        <v>0.59999973674875773</v>
      </c>
      <c r="BZ180" s="23">
        <v>0.59808700735044007</v>
      </c>
      <c r="CA180" s="23">
        <v>0.60048498147414298</v>
      </c>
      <c r="CB180" s="23">
        <v>0.60330909284379108</v>
      </c>
      <c r="CC180" s="23">
        <v>0.60363336265825274</v>
      </c>
      <c r="CD180" s="23">
        <v>0.60119360172359904</v>
      </c>
      <c r="CE180" s="23">
        <v>0.60081118673330747</v>
      </c>
      <c r="CF180" s="23">
        <v>0.59579263787933634</v>
      </c>
      <c r="CG180" s="23">
        <v>0.60238845501644711</v>
      </c>
      <c r="CH180" s="23">
        <v>0.61213063906572773</v>
      </c>
      <c r="CI180" s="23">
        <v>0.61435085695932901</v>
      </c>
      <c r="CJ180" s="23">
        <v>0.61252853820106834</v>
      </c>
      <c r="CK180" s="23">
        <v>0.61489600272784517</v>
      </c>
      <c r="CL180" s="23">
        <v>0.61743023230003968</v>
      </c>
      <c r="CM180" s="23">
        <v>0.6171420794696586</v>
      </c>
      <c r="CN180" s="23">
        <v>0.61635762178589615</v>
      </c>
      <c r="CO180" s="23">
        <v>0.61272170130143411</v>
      </c>
      <c r="CP180" s="23">
        <v>0.62015439982827947</v>
      </c>
      <c r="CQ180" s="23">
        <v>0.62071608137121426</v>
      </c>
      <c r="CR180" s="297">
        <v>0.62650244879798711</v>
      </c>
      <c r="CS180" s="297">
        <v>0.62136073030195138</v>
      </c>
      <c r="CT180" s="361">
        <v>0.61346351224184037</v>
      </c>
      <c r="CU180" s="361">
        <v>0.61057727248144744</v>
      </c>
      <c r="CV180" s="361">
        <v>0.61036777208049042</v>
      </c>
      <c r="CW180" s="361">
        <v>0.60793327327670577</v>
      </c>
      <c r="CX180" s="361">
        <v>0.60649202806036562</v>
      </c>
      <c r="CY180" s="361">
        <v>0.59995487007681603</v>
      </c>
      <c r="CZ180" s="361">
        <v>0.59765033730588224</v>
      </c>
      <c r="DA180" s="361">
        <v>0.60161822380761276</v>
      </c>
      <c r="DB180" s="361">
        <v>0.59776398881558634</v>
      </c>
      <c r="DC180" s="361">
        <v>0.59389465134077035</v>
      </c>
      <c r="DD180" s="361">
        <v>0.58631032016819418</v>
      </c>
      <c r="DE180" s="361">
        <v>0.58374430113553877</v>
      </c>
      <c r="DF180" s="361">
        <v>0.58041300371785998</v>
      </c>
      <c r="DG180" s="361">
        <v>0.58052619301038733</v>
      </c>
      <c r="DH180" s="361">
        <v>0.57963586159745362</v>
      </c>
      <c r="DI180" s="361">
        <v>0.57846140498000398</v>
      </c>
      <c r="DJ180" s="361">
        <v>0.57750380921521838</v>
      </c>
      <c r="DK180" s="361">
        <v>0.58258147173297414</v>
      </c>
      <c r="DL180" s="361">
        <v>0.58495907741816278</v>
      </c>
      <c r="DM180" s="361">
        <v>0.58438372408130124</v>
      </c>
      <c r="DN180" s="361">
        <v>0.58887701850292129</v>
      </c>
      <c r="DO180" s="361">
        <v>0.59156339044890482</v>
      </c>
      <c r="DP180" s="361">
        <v>0.59416368151342991</v>
      </c>
      <c r="DQ180" s="361">
        <v>0.59735058979474287</v>
      </c>
      <c r="DR180" s="361">
        <v>0.59973288348131437</v>
      </c>
      <c r="DS180" s="361">
        <v>0.59483198728552189</v>
      </c>
      <c r="DT180" s="361">
        <v>0.59427090330566701</v>
      </c>
      <c r="DU180" s="361">
        <v>0.59475610170291615</v>
      </c>
      <c r="DV180" s="361">
        <v>0.59356848188946554</v>
      </c>
      <c r="DW180" s="361">
        <v>0.59410968620886684</v>
      </c>
      <c r="DX180" s="361">
        <v>0.59367527877729354</v>
      </c>
      <c r="DY180" s="361">
        <v>0.59373529702024164</v>
      </c>
      <c r="DZ180" s="361">
        <v>0.58897428218318193</v>
      </c>
      <c r="EA180" s="361">
        <v>0.58648087820557582</v>
      </c>
      <c r="EB180" s="361">
        <v>0.58456504222450145</v>
      </c>
      <c r="EC180" s="361">
        <v>0.58052427891831759</v>
      </c>
      <c r="ED180" s="361">
        <v>0.58432553557667621</v>
      </c>
      <c r="EE180" s="361">
        <v>0.59663031748154516</v>
      </c>
      <c r="EF180" s="361">
        <v>0.599208640380265</v>
      </c>
      <c r="EG180" s="361">
        <v>0.59830168800244099</v>
      </c>
      <c r="EH180" s="361">
        <v>0.60483795882395686</v>
      </c>
      <c r="EI180" s="361">
        <v>0.60585545349617675</v>
      </c>
      <c r="EJ180" s="361">
        <v>0.60617083479429468</v>
      </c>
      <c r="EK180" s="361">
        <v>0.60408136770757248</v>
      </c>
      <c r="EL180" s="361">
        <v>0.60347789628104653</v>
      </c>
      <c r="EM180" s="361">
        <v>0.60305873446860103</v>
      </c>
      <c r="EN180" s="361">
        <v>0.60597447542734817</v>
      </c>
      <c r="EO180" s="361">
        <v>0.59729098646722689</v>
      </c>
      <c r="EP180" s="361">
        <v>0.58362922690715913</v>
      </c>
      <c r="EQ180" s="361">
        <v>0.55832572111571155</v>
      </c>
      <c r="ER180" s="361">
        <v>0.54115649241687191</v>
      </c>
      <c r="ES180" s="361">
        <v>0.52495326962461941</v>
      </c>
      <c r="ET180" s="361">
        <v>0.50481509869065222</v>
      </c>
      <c r="EU180" s="361">
        <v>0.49065904860169524</v>
      </c>
      <c r="EV180" s="361">
        <v>0.47951352290474913</v>
      </c>
      <c r="EW180" s="361">
        <v>0.47105705198348163</v>
      </c>
      <c r="EX180" s="361">
        <v>0.46732235350205226</v>
      </c>
      <c r="EY180" s="361">
        <v>0.46198677144863692</v>
      </c>
      <c r="EZ180" s="361">
        <v>0.44987909656956099</v>
      </c>
      <c r="FA180" s="361">
        <v>0.45176655531269905</v>
      </c>
      <c r="FB180" s="361">
        <v>0.45278614918766169</v>
      </c>
      <c r="FC180" s="361">
        <v>0.46088075095901249</v>
      </c>
      <c r="FD180" s="361">
        <v>0.4632583490214478</v>
      </c>
      <c r="FE180" s="361">
        <v>0.47110250663586722</v>
      </c>
      <c r="FF180" s="361">
        <v>0.47593759819359549</v>
      </c>
      <c r="FG180" s="361">
        <v>0.47555382461843121</v>
      </c>
      <c r="FH180" s="361">
        <v>0.47139072551961703</v>
      </c>
      <c r="FI180" s="410"/>
      <c r="FJ180" s="23"/>
      <c r="FK180" s="23"/>
      <c r="FL180" s="23"/>
      <c r="FM180" s="23"/>
      <c r="FN180" s="23"/>
      <c r="FO180" s="23"/>
      <c r="FP180" s="23"/>
      <c r="FQ180" s="307"/>
      <c r="FR180" s="361"/>
      <c r="FS180" s="361"/>
      <c r="FT180" s="361"/>
      <c r="FU180" s="361"/>
      <c r="FV180" s="361"/>
      <c r="FW180" s="414"/>
      <c r="FX180" s="414"/>
      <c r="FY180" s="414"/>
      <c r="FZ180" s="414"/>
      <c r="GA180" s="414"/>
      <c r="GB180" s="414"/>
      <c r="GC180" s="414"/>
      <c r="GD180" s="414"/>
    </row>
    <row r="181" spans="1:186" ht="14.4" x14ac:dyDescent="0.3">
      <c r="A181" s="46"/>
      <c r="B181" s="24"/>
      <c r="C181" s="281"/>
      <c r="D181" s="281"/>
      <c r="E181" s="293" t="s">
        <v>357</v>
      </c>
      <c r="F181" s="281"/>
      <c r="G181" s="281"/>
      <c r="H181" s="281"/>
      <c r="I181" s="293" t="s">
        <v>357</v>
      </c>
      <c r="J181" s="281"/>
      <c r="K181" s="41">
        <v>0</v>
      </c>
      <c r="CR181" s="294"/>
      <c r="CS181" s="294"/>
      <c r="CT181" s="332"/>
      <c r="CU181" s="332"/>
      <c r="CV181" s="332"/>
      <c r="CW181" s="332"/>
      <c r="CX181" s="332"/>
      <c r="CY181" s="332"/>
      <c r="CZ181" s="332"/>
      <c r="DA181" s="332"/>
      <c r="DB181" s="332"/>
      <c r="DC181" s="332"/>
      <c r="DD181" s="332"/>
      <c r="DE181" s="332"/>
      <c r="DF181" s="332"/>
      <c r="DG181" s="332"/>
      <c r="DH181" s="332"/>
      <c r="DI181" s="332"/>
      <c r="DJ181" s="332"/>
      <c r="DK181" s="332"/>
      <c r="DL181" s="332"/>
      <c r="DM181" s="332"/>
      <c r="DN181" s="332"/>
      <c r="DO181" s="332"/>
      <c r="DP181" s="332"/>
      <c r="DQ181" s="332"/>
      <c r="DR181" s="332"/>
      <c r="DS181" s="332"/>
      <c r="DT181" s="332"/>
      <c r="DU181" s="332"/>
      <c r="DV181" s="332"/>
      <c r="DW181" s="332"/>
      <c r="DX181" s="332"/>
      <c r="DY181" s="332"/>
      <c r="DZ181" s="332"/>
      <c r="EA181" s="332"/>
      <c r="EB181" s="332"/>
      <c r="EC181" s="332"/>
      <c r="ED181" s="332"/>
      <c r="EE181" s="332"/>
      <c r="EF181" s="332"/>
      <c r="EG181" s="332"/>
      <c r="EH181" s="332"/>
      <c r="EI181" s="332"/>
      <c r="EJ181" s="332"/>
      <c r="EK181" s="332"/>
      <c r="EL181" s="332"/>
      <c r="EM181" s="332"/>
      <c r="EN181" s="332"/>
      <c r="EO181" s="332"/>
      <c r="EP181" s="421"/>
      <c r="EQ181" s="421"/>
      <c r="ER181" s="421"/>
      <c r="ES181" s="421"/>
      <c r="ET181" s="421"/>
      <c r="EU181" s="421"/>
      <c r="EV181" s="421"/>
      <c r="EW181" s="421"/>
      <c r="EX181" s="421"/>
      <c r="EY181" s="421"/>
      <c r="EZ181" s="421"/>
      <c r="FA181" s="421"/>
      <c r="FB181" s="421"/>
      <c r="FC181" s="421"/>
      <c r="FD181" s="421"/>
      <c r="FE181" s="421"/>
      <c r="FF181" s="421"/>
      <c r="FG181" s="421"/>
      <c r="FH181" s="421"/>
      <c r="FI181" s="410"/>
      <c r="FJ181" s="429"/>
      <c r="FK181" s="429"/>
      <c r="FL181" s="429"/>
      <c r="FM181" s="429"/>
      <c r="FN181" s="429"/>
      <c r="FO181" s="429"/>
      <c r="FP181" s="429"/>
      <c r="FQ181" s="429"/>
      <c r="FR181" s="429"/>
      <c r="FS181" s="429"/>
      <c r="FT181" s="429"/>
      <c r="FU181" s="425"/>
      <c r="FV181" s="425"/>
      <c r="FW181" s="414"/>
      <c r="FX181" s="414"/>
      <c r="FY181" s="414"/>
      <c r="FZ181" s="414"/>
      <c r="GA181" s="414"/>
      <c r="GB181" s="414"/>
      <c r="GC181" s="414"/>
      <c r="GD181" s="414"/>
    </row>
    <row r="182" spans="1:186" ht="14.4" x14ac:dyDescent="0.3">
      <c r="A182" s="46"/>
      <c r="B182" s="42" t="s">
        <v>54</v>
      </c>
      <c r="C182" s="289">
        <v>0.62961137267285305</v>
      </c>
      <c r="D182" s="289">
        <v>0.61525459972837471</v>
      </c>
      <c r="E182" s="286">
        <v>1.4356772944478347</v>
      </c>
      <c r="F182" s="289">
        <v>2.3334686080878773E-2</v>
      </c>
      <c r="G182" s="281"/>
      <c r="H182" s="289">
        <v>0.69710041230927022</v>
      </c>
      <c r="I182" s="286">
        <v>-8.1845812580895512</v>
      </c>
      <c r="J182" s="289">
        <v>-0.11740892866461888</v>
      </c>
      <c r="K182" s="41">
        <v>0</v>
      </c>
      <c r="L182" s="29">
        <v>0.57618710369697657</v>
      </c>
      <c r="M182" s="29">
        <v>0.60738428894351582</v>
      </c>
      <c r="N182" s="29">
        <v>0.64717659940878192</v>
      </c>
      <c r="O182" s="29">
        <v>0.57850874052142887</v>
      </c>
      <c r="P182" s="29">
        <v>0.6109657702847785</v>
      </c>
      <c r="Q182" s="29">
        <v>0.58254262841624171</v>
      </c>
      <c r="R182" s="29">
        <v>0.59269516145833356</v>
      </c>
      <c r="S182" s="29">
        <v>0.54036849936880638</v>
      </c>
      <c r="T182" s="29">
        <v>0.60070360200321204</v>
      </c>
      <c r="U182" s="29">
        <v>0.63355675419898971</v>
      </c>
      <c r="V182" s="29">
        <v>0.64306682560152539</v>
      </c>
      <c r="W182" s="29">
        <v>0.61377708713192514</v>
      </c>
      <c r="X182" s="29">
        <v>0.61120903139176874</v>
      </c>
      <c r="Y182" s="29">
        <v>0.59290118818534743</v>
      </c>
      <c r="Z182" s="29">
        <v>0.60979470100532696</v>
      </c>
      <c r="AA182" s="29">
        <v>0.63463890656564881</v>
      </c>
      <c r="AB182" s="29">
        <v>0.54957019506590221</v>
      </c>
      <c r="AC182" s="29">
        <v>0.55833618589070944</v>
      </c>
      <c r="AD182" s="29">
        <v>0.54703134996525637</v>
      </c>
      <c r="AE182" s="29">
        <v>0.52451118805889663</v>
      </c>
      <c r="AF182" s="29">
        <v>0.56549462050372445</v>
      </c>
      <c r="AG182" s="29">
        <v>0.678741393681631</v>
      </c>
      <c r="AH182" s="29">
        <v>0.58998444956984497</v>
      </c>
      <c r="AI182" s="29">
        <v>0.57362719040812915</v>
      </c>
      <c r="AJ182" s="29">
        <v>0.50771723614042297</v>
      </c>
      <c r="AK182" s="29">
        <v>0.56264968587035902</v>
      </c>
      <c r="AL182" s="29">
        <v>0.71356948749269344</v>
      </c>
      <c r="AM182" s="29">
        <v>0.55786388438702761</v>
      </c>
      <c r="AN182" s="29">
        <v>0.54734917007972927</v>
      </c>
      <c r="AO182" s="29">
        <v>0.54708464533978962</v>
      </c>
      <c r="AP182" s="29">
        <v>0.57214916739232236</v>
      </c>
      <c r="AQ182" s="29">
        <v>0.59999809609572285</v>
      </c>
      <c r="AR182" s="29">
        <v>0.58826963202228921</v>
      </c>
      <c r="AS182" s="29">
        <v>0.55277563404162655</v>
      </c>
      <c r="AT182" s="29">
        <v>0.57446264586316642</v>
      </c>
      <c r="AU182" s="29">
        <v>0.77506437175063203</v>
      </c>
      <c r="AV182" s="29">
        <v>0.60461512582826238</v>
      </c>
      <c r="AW182" s="29">
        <v>0.64778830400073617</v>
      </c>
      <c r="AX182" s="29">
        <v>0.61781893030457613</v>
      </c>
      <c r="AY182" s="29">
        <v>0.58400626520553489</v>
      </c>
      <c r="AZ182" s="29">
        <v>0.55612491626792138</v>
      </c>
      <c r="BA182" s="29">
        <v>0.55933781815312089</v>
      </c>
      <c r="BB182" s="29">
        <v>0.64992676067865773</v>
      </c>
      <c r="BC182" s="29">
        <v>0.55955527148577733</v>
      </c>
      <c r="BD182" s="29">
        <v>0.58104485089156022</v>
      </c>
      <c r="BE182" s="29">
        <v>0.62881760004710563</v>
      </c>
      <c r="BF182" s="29">
        <v>0.72474137025719942</v>
      </c>
      <c r="BG182" s="29">
        <v>0.61464951556128211</v>
      </c>
      <c r="BH182" s="29">
        <v>0.59258544597592222</v>
      </c>
      <c r="BI182" s="29">
        <v>0.70452649876751416</v>
      </c>
      <c r="BJ182" s="29">
        <v>0.63739453443770977</v>
      </c>
      <c r="BK182" s="29">
        <v>0.57668163340191514</v>
      </c>
      <c r="BL182" s="29">
        <v>0.70478916056723973</v>
      </c>
      <c r="BM182" s="29">
        <v>0.6169110221696541</v>
      </c>
      <c r="BN182" s="29">
        <v>0.64417915901544198</v>
      </c>
      <c r="BO182" s="29">
        <v>0.62939321930764269</v>
      </c>
      <c r="BP182" s="29">
        <v>0.63318032145236569</v>
      </c>
      <c r="BQ182" s="29">
        <v>0.65029378680175354</v>
      </c>
      <c r="BR182" s="29">
        <v>0.63743371253966818</v>
      </c>
      <c r="BS182" s="29">
        <v>0.67012129474752002</v>
      </c>
      <c r="BT182" s="29">
        <v>0.6707346235607905</v>
      </c>
      <c r="BU182" s="29">
        <v>0.65415010854994793</v>
      </c>
      <c r="BV182" s="29">
        <v>0.66622242772277984</v>
      </c>
      <c r="BW182" s="29">
        <v>0.6463037540909855</v>
      </c>
      <c r="BX182" s="29">
        <v>0.66547350071019895</v>
      </c>
      <c r="BY182" s="29">
        <v>0.616008916457227</v>
      </c>
      <c r="BZ182" s="29">
        <v>0.65072526685219001</v>
      </c>
      <c r="CA182" s="29">
        <v>0.64746160032272604</v>
      </c>
      <c r="CB182" s="29">
        <v>0.68614003496503517</v>
      </c>
      <c r="CC182" s="29">
        <v>0.65374978143027163</v>
      </c>
      <c r="CD182" s="29">
        <v>0.6012809439438237</v>
      </c>
      <c r="CE182" s="29">
        <v>0.69577758025678227</v>
      </c>
      <c r="CF182" s="29">
        <v>0.61416701021050379</v>
      </c>
      <c r="CG182" s="29">
        <v>0.75296820430808731</v>
      </c>
      <c r="CH182" s="29">
        <v>0.69318089398925553</v>
      </c>
      <c r="CI182" s="29">
        <v>0.63006186278210219</v>
      </c>
      <c r="CJ182" s="29">
        <v>0.62796306182666661</v>
      </c>
      <c r="CK182" s="29">
        <v>0.65958424589515718</v>
      </c>
      <c r="CL182" s="29">
        <v>0.65984309888393988</v>
      </c>
      <c r="CM182" s="29">
        <v>0.64685496384441599</v>
      </c>
      <c r="CN182" s="29">
        <v>0.66701641154991564</v>
      </c>
      <c r="CO182" s="29">
        <v>0.64583478785457371</v>
      </c>
      <c r="CP182" s="29">
        <v>0.72466142629078378</v>
      </c>
      <c r="CQ182" s="29">
        <v>0.71042721032947864</v>
      </c>
      <c r="CR182" s="300">
        <v>0.64374051616408012</v>
      </c>
      <c r="CS182" s="300">
        <v>0.69581751913776668</v>
      </c>
      <c r="CT182" s="365">
        <v>0.66846050042559235</v>
      </c>
      <c r="CU182" s="365">
        <v>0.67053510066407562</v>
      </c>
      <c r="CV182" s="365">
        <v>0.62171429240067566</v>
      </c>
      <c r="CW182" s="365">
        <v>0.62101549742611373</v>
      </c>
      <c r="CX182" s="365">
        <v>0.64711087073260543</v>
      </c>
      <c r="CY182" s="365">
        <v>0.65327438033082086</v>
      </c>
      <c r="CZ182" s="365">
        <v>0.66222274064974052</v>
      </c>
      <c r="DA182" s="365">
        <v>0.68232776238481962</v>
      </c>
      <c r="DB182" s="365">
        <v>0.71578801879523746</v>
      </c>
      <c r="DC182" s="365">
        <v>0.70271026260173164</v>
      </c>
      <c r="DD182" s="365">
        <v>0.64962778313763647</v>
      </c>
      <c r="DE182" s="365">
        <v>0.69960759510293091</v>
      </c>
      <c r="DF182" s="365">
        <v>0.66639982853235513</v>
      </c>
      <c r="DG182" s="365">
        <v>0.6650756182909856</v>
      </c>
      <c r="DH182" s="365">
        <v>0.64492297425943435</v>
      </c>
      <c r="DI182" s="365">
        <v>0.68220364040319514</v>
      </c>
      <c r="DJ182" s="365">
        <v>0.65474992747971439</v>
      </c>
      <c r="DK182" s="365">
        <v>0.66281460520747992</v>
      </c>
      <c r="DL182" s="365">
        <v>0.70261530910085312</v>
      </c>
      <c r="DM182" s="365">
        <v>0.67954931595916057</v>
      </c>
      <c r="DN182" s="365">
        <v>0.74553860563829266</v>
      </c>
      <c r="DO182" s="365">
        <v>0.7156069147091475</v>
      </c>
      <c r="DP182" s="365">
        <v>0.65271211565364218</v>
      </c>
      <c r="DQ182" s="365">
        <v>0.72617415616237946</v>
      </c>
      <c r="DR182" s="365">
        <v>0.68442983276322233</v>
      </c>
      <c r="DS182" s="365">
        <v>0.6076132258448701</v>
      </c>
      <c r="DT182" s="365">
        <v>0.65943290812451505</v>
      </c>
      <c r="DU182" s="365">
        <v>0.67773113201648005</v>
      </c>
      <c r="DV182" s="365">
        <v>0.66950956024771047</v>
      </c>
      <c r="DW182" s="365">
        <v>0.69259607988119043</v>
      </c>
      <c r="DX182" s="365">
        <v>0.73515612364812499</v>
      </c>
      <c r="DY182" s="365">
        <v>0.73546521419111854</v>
      </c>
      <c r="DZ182" s="365">
        <v>0.73231480183489683</v>
      </c>
      <c r="EA182" s="365">
        <v>0.69573947855963514</v>
      </c>
      <c r="EB182" s="365">
        <v>0.65931773719642894</v>
      </c>
      <c r="EC182" s="365">
        <v>0.70450484264837265</v>
      </c>
      <c r="ED182" s="365">
        <v>0.71275180401042915</v>
      </c>
      <c r="EE182" s="365">
        <v>0.70399179154292069</v>
      </c>
      <c r="EF182" s="365">
        <v>0.70113082912477365</v>
      </c>
      <c r="EG182" s="365">
        <v>0.67796258636659434</v>
      </c>
      <c r="EH182" s="365">
        <v>0.70808683267805173</v>
      </c>
      <c r="EI182" s="365">
        <v>0.69506738732406048</v>
      </c>
      <c r="EJ182" s="365">
        <v>0.70992287546825605</v>
      </c>
      <c r="EK182" s="365">
        <v>0.72792900400015992</v>
      </c>
      <c r="EL182" s="365">
        <v>0.72121891722144604</v>
      </c>
      <c r="EM182" s="365">
        <v>0.72379473573265407</v>
      </c>
      <c r="EN182" s="365">
        <v>0.71462076830086307</v>
      </c>
      <c r="EO182" s="365">
        <v>0.70160344070324476</v>
      </c>
      <c r="EP182" s="365">
        <v>0.60992284067995306</v>
      </c>
      <c r="EQ182" s="365">
        <v>0.51759167019407482</v>
      </c>
      <c r="ER182" s="365">
        <v>0.53720677111071591</v>
      </c>
      <c r="ES182" s="365">
        <v>0.55219958648041745</v>
      </c>
      <c r="ET182" s="365">
        <v>0.6046094590942388</v>
      </c>
      <c r="EU182" s="365">
        <v>0.64249284434646681</v>
      </c>
      <c r="EV182" s="365">
        <v>0.66927752029630017</v>
      </c>
      <c r="EW182" s="365">
        <v>0.67647834616093483</v>
      </c>
      <c r="EX182" s="365">
        <v>0.74203631001609127</v>
      </c>
      <c r="EY182" s="365">
        <v>0.7136782133278653</v>
      </c>
      <c r="EZ182" s="365">
        <v>0.61822098460536157</v>
      </c>
      <c r="FA182" s="365">
        <v>0.67103586094188483</v>
      </c>
      <c r="FB182" s="365">
        <v>0.65016180988401973</v>
      </c>
      <c r="FC182" s="365">
        <v>0.62215773817417575</v>
      </c>
      <c r="FD182" s="365">
        <v>0.58487181213941453</v>
      </c>
      <c r="FE182" s="365">
        <v>0.63916036616639726</v>
      </c>
      <c r="FF182" s="365">
        <v>0.63653625202999109</v>
      </c>
      <c r="FG182" s="365">
        <v>0.62977524685775566</v>
      </c>
      <c r="FH182" s="365">
        <v>0.62257334911117479</v>
      </c>
      <c r="FI182" s="410"/>
      <c r="FJ182" s="29">
        <v>0.60194766757371909</v>
      </c>
      <c r="FK182" s="29">
        <v>0.58551904712311587</v>
      </c>
      <c r="FL182" s="29">
        <v>0.59105774852822524</v>
      </c>
      <c r="FM182" s="29">
        <v>0.60971014405901303</v>
      </c>
      <c r="FN182" s="29">
        <v>0.64126738020128193</v>
      </c>
      <c r="FO182" s="29">
        <v>0.65428392257446999</v>
      </c>
      <c r="FP182" s="29">
        <v>0.66804062521075158</v>
      </c>
      <c r="FQ182" s="310">
        <v>0.66444490470577189</v>
      </c>
      <c r="FR182" s="365">
        <v>0.68046116121510825</v>
      </c>
      <c r="FS182" s="365">
        <v>0.68892221855100266</v>
      </c>
      <c r="FT182" s="365">
        <v>0.70399061776866345</v>
      </c>
      <c r="FU182" s="365">
        <v>0.6390429101259113</v>
      </c>
      <c r="FV182" s="365">
        <f>'EDE''s'!C182</f>
        <v>0.62961137267285305</v>
      </c>
      <c r="FW182" s="414"/>
      <c r="FX182" s="414"/>
      <c r="FY182" s="414"/>
      <c r="FZ182" s="414"/>
      <c r="GA182" s="414"/>
      <c r="GB182" s="414"/>
      <c r="GC182" s="414"/>
      <c r="GD182" s="414"/>
    </row>
    <row r="183" spans="1:186" ht="14.4" x14ac:dyDescent="0.3">
      <c r="A183" s="46"/>
      <c r="B183" s="21" t="s">
        <v>18</v>
      </c>
      <c r="C183" s="285">
        <v>0.73801947130942658</v>
      </c>
      <c r="D183" s="285">
        <v>0.72360862576934137</v>
      </c>
      <c r="E183" s="288">
        <v>1.4410845540085204</v>
      </c>
      <c r="F183" s="285">
        <v>1.9915248418664967E-2</v>
      </c>
      <c r="G183" s="281"/>
      <c r="H183" s="285">
        <v>0.7524458645774702</v>
      </c>
      <c r="I183" s="288">
        <v>-2.8837238808128829</v>
      </c>
      <c r="J183" s="285">
        <v>-3.832466914323749E-2</v>
      </c>
      <c r="K183" s="41">
        <v>0</v>
      </c>
      <c r="L183" s="23">
        <v>0.58177615857719267</v>
      </c>
      <c r="M183" s="23">
        <v>0.63957329048384215</v>
      </c>
      <c r="N183" s="23">
        <v>0.64697666776207685</v>
      </c>
      <c r="O183" s="23">
        <v>0.59354965634064916</v>
      </c>
      <c r="P183" s="23">
        <v>0.61912198507721683</v>
      </c>
      <c r="Q183" s="23">
        <v>0.62733771806257022</v>
      </c>
      <c r="R183" s="23">
        <v>0.6113259867596943</v>
      </c>
      <c r="S183" s="23">
        <v>0.54446473510333859</v>
      </c>
      <c r="T183" s="23">
        <v>0.60618655096602403</v>
      </c>
      <c r="U183" s="23">
        <v>0.66530812365586656</v>
      </c>
      <c r="V183" s="23">
        <v>0.66674222324723231</v>
      </c>
      <c r="W183" s="23">
        <v>0.6963524906969637</v>
      </c>
      <c r="X183" s="23">
        <v>0.62951991210994629</v>
      </c>
      <c r="Y183" s="23">
        <v>0.58280787615641794</v>
      </c>
      <c r="Z183" s="23">
        <v>0.6303360895987431</v>
      </c>
      <c r="AA183" s="23">
        <v>0.64093895350479602</v>
      </c>
      <c r="AB183" s="23">
        <v>0.5599026853224488</v>
      </c>
      <c r="AC183" s="23">
        <v>0.54727235710532007</v>
      </c>
      <c r="AD183" s="23">
        <v>0.55124059594306196</v>
      </c>
      <c r="AE183" s="23">
        <v>0.53114693777798594</v>
      </c>
      <c r="AF183" s="23">
        <v>0.56257870025229462</v>
      </c>
      <c r="AG183" s="23">
        <v>0.65077156990887997</v>
      </c>
      <c r="AH183" s="23">
        <v>0.55383283852031373</v>
      </c>
      <c r="AI183" s="23">
        <v>0.52788624761832059</v>
      </c>
      <c r="AJ183" s="23">
        <v>0.48652260734371966</v>
      </c>
      <c r="AK183" s="23">
        <v>0.5492523690957084</v>
      </c>
      <c r="AL183" s="23">
        <v>0.65527292401159254</v>
      </c>
      <c r="AM183" s="23">
        <v>0.57234671640337409</v>
      </c>
      <c r="AN183" s="23">
        <v>0.47323792828025751</v>
      </c>
      <c r="AO183" s="23">
        <v>0.48714562640654185</v>
      </c>
      <c r="AP183" s="23">
        <v>0.53273433270333626</v>
      </c>
      <c r="AQ183" s="23">
        <v>0.57107530925898398</v>
      </c>
      <c r="AR183" s="23">
        <v>0.6315737437725395</v>
      </c>
      <c r="AS183" s="23">
        <v>0.51945715571539786</v>
      </c>
      <c r="AT183" s="23">
        <v>0.51321868642785939</v>
      </c>
      <c r="AU183" s="23">
        <v>0.79631219707764234</v>
      </c>
      <c r="AV183" s="23">
        <v>0.56658918630238875</v>
      </c>
      <c r="AW183" s="23">
        <v>0.6879621298139027</v>
      </c>
      <c r="AX183" s="23">
        <v>0.57818078595437894</v>
      </c>
      <c r="AY183" s="23">
        <v>0.54541379581168936</v>
      </c>
      <c r="AZ183" s="23">
        <v>0.51130720662023765</v>
      </c>
      <c r="BA183" s="23">
        <v>0.49066292068651718</v>
      </c>
      <c r="BB183" s="23">
        <v>0.66475525237832656</v>
      </c>
      <c r="BC183" s="23">
        <v>0.47848096914374721</v>
      </c>
      <c r="BD183" s="23">
        <v>0.57217289698972373</v>
      </c>
      <c r="BE183" s="23">
        <v>0.58130762440840356</v>
      </c>
      <c r="BF183" s="23">
        <v>0.64437251215045033</v>
      </c>
      <c r="BG183" s="23">
        <v>0.53845185292698339</v>
      </c>
      <c r="BH183" s="23">
        <v>0.52105701120688108</v>
      </c>
      <c r="BI183" s="23">
        <v>0.6842980298675494</v>
      </c>
      <c r="BJ183" s="23">
        <v>0.63484801380914413</v>
      </c>
      <c r="BK183" s="23">
        <v>0.56682272276487522</v>
      </c>
      <c r="BL183" s="23">
        <v>0.6915184399979114</v>
      </c>
      <c r="BM183" s="23">
        <v>0.56940212669792023</v>
      </c>
      <c r="BN183" s="23">
        <v>0.65216745555231981</v>
      </c>
      <c r="BO183" s="23">
        <v>0.60929921961407929</v>
      </c>
      <c r="BP183" s="23">
        <v>0.61303732745358397</v>
      </c>
      <c r="BQ183" s="23">
        <v>0.65852846713660751</v>
      </c>
      <c r="BR183" s="23">
        <v>0.62540875177601329</v>
      </c>
      <c r="BS183" s="23">
        <v>0.66508624820681939</v>
      </c>
      <c r="BT183" s="23">
        <v>0.66092229998735741</v>
      </c>
      <c r="BU183" s="23">
        <v>0.64411564582357805</v>
      </c>
      <c r="BV183" s="23">
        <v>0.62427230810244527</v>
      </c>
      <c r="BW183" s="23">
        <v>0.63072791839117825</v>
      </c>
      <c r="BX183" s="23">
        <v>0.66131051373198746</v>
      </c>
      <c r="BY183" s="23">
        <v>0.63512635199961753</v>
      </c>
      <c r="BZ183" s="23">
        <v>0.63986316413507349</v>
      </c>
      <c r="CA183" s="23">
        <v>0.65404799556828874</v>
      </c>
      <c r="CB183" s="23">
        <v>0.69261304184690153</v>
      </c>
      <c r="CC183" s="23">
        <v>0.68547062578221174</v>
      </c>
      <c r="CD183" s="23">
        <v>0.62780259039078123</v>
      </c>
      <c r="CE183" s="23">
        <v>0.71936302948785169</v>
      </c>
      <c r="CF183" s="23">
        <v>0.61749353788443406</v>
      </c>
      <c r="CG183" s="23">
        <v>0.74543684327467608</v>
      </c>
      <c r="CH183" s="23">
        <v>0.67012563126010871</v>
      </c>
      <c r="CI183" s="23">
        <v>0.6342242442888536</v>
      </c>
      <c r="CJ183" s="23">
        <v>0.63242297895979083</v>
      </c>
      <c r="CK183" s="23">
        <v>0.68856329041561359</v>
      </c>
      <c r="CL183" s="23">
        <v>0.66640952400838327</v>
      </c>
      <c r="CM183" s="23">
        <v>0.65440203261472274</v>
      </c>
      <c r="CN183" s="23">
        <v>0.69185564162998636</v>
      </c>
      <c r="CO183" s="23">
        <v>0.71106624519000827</v>
      </c>
      <c r="CP183" s="23">
        <v>0.7488550421142689</v>
      </c>
      <c r="CQ183" s="23">
        <v>0.72637603729061562</v>
      </c>
      <c r="CR183" s="297">
        <v>0.66616096089950494</v>
      </c>
      <c r="CS183" s="297">
        <v>0.70921525307144362</v>
      </c>
      <c r="CT183" s="361">
        <v>0.69921934019624998</v>
      </c>
      <c r="CU183" s="361">
        <v>0.70835535875112576</v>
      </c>
      <c r="CV183" s="361">
        <v>0.65300597503438262</v>
      </c>
      <c r="CW183" s="361">
        <v>0.672713605790344</v>
      </c>
      <c r="CX183" s="361">
        <v>0.6708411860571919</v>
      </c>
      <c r="CY183" s="361">
        <v>0.71675015762709604</v>
      </c>
      <c r="CZ183" s="361">
        <v>0.71073869367249365</v>
      </c>
      <c r="DA183" s="361">
        <v>0.7436642947582125</v>
      </c>
      <c r="DB183" s="361">
        <v>0.79417531649026674</v>
      </c>
      <c r="DC183" s="361">
        <v>0.77832140600925892</v>
      </c>
      <c r="DD183" s="361">
        <v>0.74117887797345328</v>
      </c>
      <c r="DE183" s="361">
        <v>0.72257921982038731</v>
      </c>
      <c r="DF183" s="361">
        <v>0.70063793778147965</v>
      </c>
      <c r="DG183" s="361">
        <v>0.69792380772593787</v>
      </c>
      <c r="DH183" s="361">
        <v>0.68150605559712163</v>
      </c>
      <c r="DI183" s="361">
        <v>0.74508144422922751</v>
      </c>
      <c r="DJ183" s="361">
        <v>0.71001479779819632</v>
      </c>
      <c r="DK183" s="361">
        <v>0.71033269078095473</v>
      </c>
      <c r="DL183" s="361">
        <v>0.75639271830271637</v>
      </c>
      <c r="DM183" s="361">
        <v>0.72342075878307355</v>
      </c>
      <c r="DN183" s="361">
        <v>0.7999113018117614</v>
      </c>
      <c r="DO183" s="361">
        <v>0.80321357629402668</v>
      </c>
      <c r="DP183" s="361">
        <v>0.7581662206330505</v>
      </c>
      <c r="DQ183" s="361">
        <v>0.75786273311702723</v>
      </c>
      <c r="DR183" s="361">
        <v>0.72188696062910218</v>
      </c>
      <c r="DS183" s="361">
        <v>0.66628043581083141</v>
      </c>
      <c r="DT183" s="361">
        <v>0.70683603431520536</v>
      </c>
      <c r="DU183" s="361">
        <v>0.73047277915778286</v>
      </c>
      <c r="DV183" s="361">
        <v>0.71726493917355949</v>
      </c>
      <c r="DW183" s="361">
        <v>0.74186083667594294</v>
      </c>
      <c r="DX183" s="361">
        <v>0.81465309022880039</v>
      </c>
      <c r="DY183" s="361">
        <v>0.80889589560078767</v>
      </c>
      <c r="DZ183" s="361">
        <v>0.79103757853709644</v>
      </c>
      <c r="EA183" s="361">
        <v>0.78336946835410226</v>
      </c>
      <c r="EB183" s="361">
        <v>0.73889191827791068</v>
      </c>
      <c r="EC183" s="361">
        <v>0.80705950887255928</v>
      </c>
      <c r="ED183" s="361">
        <v>0.74872133585922085</v>
      </c>
      <c r="EE183" s="361">
        <v>0.69193031795487492</v>
      </c>
      <c r="EF183" s="361">
        <v>0.76217009940614677</v>
      </c>
      <c r="EG183" s="361">
        <v>0.7329650517091516</v>
      </c>
      <c r="EH183" s="361">
        <v>0.74346756084084553</v>
      </c>
      <c r="EI183" s="361">
        <v>0.75487806751081654</v>
      </c>
      <c r="EJ183" s="361">
        <v>0.79544784534673196</v>
      </c>
      <c r="EK183" s="361">
        <v>0.83407276391663943</v>
      </c>
      <c r="EL183" s="361">
        <v>0.83467739668161745</v>
      </c>
      <c r="EM183" s="361">
        <v>0.84749960727973705</v>
      </c>
      <c r="EN183" s="361">
        <v>0.78458520968435608</v>
      </c>
      <c r="EO183" s="361">
        <v>0.8044759150080103</v>
      </c>
      <c r="EP183" s="361">
        <v>0.6781916301205726</v>
      </c>
      <c r="EQ183" s="361">
        <v>0.58801240461999171</v>
      </c>
      <c r="ER183" s="361">
        <v>0.6425799443748762</v>
      </c>
      <c r="ES183" s="361">
        <v>0.69328969068759883</v>
      </c>
      <c r="ET183" s="361">
        <v>0.74386982579942906</v>
      </c>
      <c r="EU183" s="361">
        <v>0.76831844816940265</v>
      </c>
      <c r="EV183" s="361">
        <v>0.79987754465015215</v>
      </c>
      <c r="EW183" s="361">
        <v>0.77058406624184117</v>
      </c>
      <c r="EX183" s="361">
        <v>0.8931914131958355</v>
      </c>
      <c r="EY183" s="361">
        <v>0.8517102361260116</v>
      </c>
      <c r="EZ183" s="361">
        <v>0.78961509473827884</v>
      </c>
      <c r="FA183" s="361">
        <v>0.80381533059220489</v>
      </c>
      <c r="FB183" s="361">
        <v>0.75638724914617006</v>
      </c>
      <c r="FC183" s="361">
        <v>0.70831606381251166</v>
      </c>
      <c r="FD183" s="361">
        <v>0.678914631712771</v>
      </c>
      <c r="FE183" s="361">
        <v>0.7404098072518922</v>
      </c>
      <c r="FF183" s="361">
        <v>0.73143376813746375</v>
      </c>
      <c r="FG183" s="361">
        <v>0.72137820807551356</v>
      </c>
      <c r="FH183" s="361">
        <v>0.73492778322044472</v>
      </c>
      <c r="FI183" s="410"/>
      <c r="FJ183" s="23">
        <v>0.62470108858537032</v>
      </c>
      <c r="FK183" s="23">
        <v>0.57994912903332185</v>
      </c>
      <c r="FL183" s="23">
        <v>0.56436666578190764</v>
      </c>
      <c r="FM183" s="23">
        <v>0.56979791785915856</v>
      </c>
      <c r="FN183" s="23">
        <v>0.6245682997893629</v>
      </c>
      <c r="FO183" s="23">
        <v>0.65646676365507795</v>
      </c>
      <c r="FP183" s="23">
        <v>0.68149478934436536</v>
      </c>
      <c r="FQ183" s="307">
        <v>0.70922969091825394</v>
      </c>
      <c r="FR183" s="361">
        <v>0.73251986711967088</v>
      </c>
      <c r="FS183" s="361">
        <v>0.74998525068312571</v>
      </c>
      <c r="FT183" s="361">
        <v>0.77409338428274699</v>
      </c>
      <c r="FU183" s="361">
        <v>0.75215311137231911</v>
      </c>
      <c r="FV183" s="361">
        <f>'EDE''s'!C183</f>
        <v>0.73801947130942658</v>
      </c>
      <c r="FW183" s="414"/>
      <c r="FX183" s="414"/>
      <c r="FY183" s="414"/>
      <c r="FZ183" s="414"/>
      <c r="GA183" s="414"/>
      <c r="GB183" s="414"/>
      <c r="GC183" s="414"/>
      <c r="GD183" s="414"/>
    </row>
    <row r="184" spans="1:186" ht="14.4" x14ac:dyDescent="0.3">
      <c r="A184" s="46"/>
      <c r="B184" s="21" t="s">
        <v>19</v>
      </c>
      <c r="C184" s="285">
        <v>0.70631816797875879</v>
      </c>
      <c r="D184" s="285">
        <v>0.68977157270693934</v>
      </c>
      <c r="E184" s="288">
        <v>1.6546595271819453</v>
      </c>
      <c r="F184" s="285">
        <v>2.3988514352489186E-2</v>
      </c>
      <c r="G184" s="281"/>
      <c r="H184" s="285">
        <v>0.73643710212567615</v>
      </c>
      <c r="I184" s="288">
        <v>-4.6665529418736806</v>
      </c>
      <c r="J184" s="285">
        <v>-6.3366619204871522E-2</v>
      </c>
      <c r="K184" s="41">
        <v>0</v>
      </c>
      <c r="L184" s="23">
        <v>0.59451849082626163</v>
      </c>
      <c r="M184" s="23">
        <v>0.59688274947790654</v>
      </c>
      <c r="N184" s="23">
        <v>0.68412008717901618</v>
      </c>
      <c r="O184" s="23">
        <v>0.60853077203616024</v>
      </c>
      <c r="P184" s="23">
        <v>0.61843945155555002</v>
      </c>
      <c r="Q184" s="23">
        <v>0.61804317777973361</v>
      </c>
      <c r="R184" s="23">
        <v>0.62973196616014881</v>
      </c>
      <c r="S184" s="23">
        <v>0.57018036376132364</v>
      </c>
      <c r="T184" s="23">
        <v>0.62500445850027941</v>
      </c>
      <c r="U184" s="23">
        <v>0.62958713916034081</v>
      </c>
      <c r="V184" s="23">
        <v>0.69498841507185971</v>
      </c>
      <c r="W184" s="23">
        <v>0.64592701157848464</v>
      </c>
      <c r="X184" s="23">
        <v>0.62572804835815254</v>
      </c>
      <c r="Y184" s="23">
        <v>0.6129886987882478</v>
      </c>
      <c r="Z184" s="23">
        <v>0.66617193574805389</v>
      </c>
      <c r="AA184" s="23">
        <v>0.62927829512030498</v>
      </c>
      <c r="AB184" s="23">
        <v>0.5823584441147911</v>
      </c>
      <c r="AC184" s="23">
        <v>0.61515068059697997</v>
      </c>
      <c r="AD184" s="23">
        <v>0.58309582577627472</v>
      </c>
      <c r="AE184" s="23">
        <v>0.56049812097757179</v>
      </c>
      <c r="AF184" s="23">
        <v>0.59935103892921426</v>
      </c>
      <c r="AG184" s="23">
        <v>0.70111259214928856</v>
      </c>
      <c r="AH184" s="23">
        <v>0.63825557052793691</v>
      </c>
      <c r="AI184" s="23">
        <v>0.6532531504034329</v>
      </c>
      <c r="AJ184" s="23">
        <v>0.53130756170963633</v>
      </c>
      <c r="AK184" s="23">
        <v>0.58219507969233664</v>
      </c>
      <c r="AL184" s="23">
        <v>0.7765383925734044</v>
      </c>
      <c r="AM184" s="23">
        <v>0.58351070392830906</v>
      </c>
      <c r="AN184" s="23">
        <v>0.6009458958843491</v>
      </c>
      <c r="AO184" s="23">
        <v>0.6082328861436952</v>
      </c>
      <c r="AP184" s="23">
        <v>0.6173771739561702</v>
      </c>
      <c r="AQ184" s="23">
        <v>0.65689445242689182</v>
      </c>
      <c r="AR184" s="23">
        <v>0.59583215432128744</v>
      </c>
      <c r="AS184" s="23">
        <v>0.6069335484637417</v>
      </c>
      <c r="AT184" s="23">
        <v>0.64813614946368303</v>
      </c>
      <c r="AU184" s="23">
        <v>0.80289549364964752</v>
      </c>
      <c r="AV184" s="23">
        <v>0.65703625367038732</v>
      </c>
      <c r="AW184" s="23">
        <v>0.64701696338598624</v>
      </c>
      <c r="AX184" s="23">
        <v>0.68521753626424575</v>
      </c>
      <c r="AY184" s="23">
        <v>0.64924601621347178</v>
      </c>
      <c r="AZ184" s="23">
        <v>0.62325369846198386</v>
      </c>
      <c r="BA184" s="23">
        <v>0.64310365863334162</v>
      </c>
      <c r="BB184" s="23">
        <v>0.70748187989576661</v>
      </c>
      <c r="BC184" s="23">
        <v>0.63813902256499366</v>
      </c>
      <c r="BD184" s="23">
        <v>0.61994500128399943</v>
      </c>
      <c r="BE184" s="23">
        <v>0.69719284465020159</v>
      </c>
      <c r="BF184" s="23">
        <v>0.80067700837731115</v>
      </c>
      <c r="BG184" s="23">
        <v>0.73382802682014292</v>
      </c>
      <c r="BH184" s="23">
        <v>0.67321833376956119</v>
      </c>
      <c r="BI184" s="23">
        <v>0.70731484150900137</v>
      </c>
      <c r="BJ184" s="23">
        <v>0.67508079139307986</v>
      </c>
      <c r="BK184" s="23">
        <v>0.609155557464092</v>
      </c>
      <c r="BL184" s="23">
        <v>0.75448704082317097</v>
      </c>
      <c r="BM184" s="23">
        <v>0.65527370995271694</v>
      </c>
      <c r="BN184" s="23">
        <v>0.67391736870212193</v>
      </c>
      <c r="BO184" s="23">
        <v>0.67743134874522248</v>
      </c>
      <c r="BP184" s="23">
        <v>0.66946588142521879</v>
      </c>
      <c r="BQ184" s="23">
        <v>0.6824915239685212</v>
      </c>
      <c r="BR184" s="23">
        <v>0.66669166386956047</v>
      </c>
      <c r="BS184" s="23">
        <v>0.71906575060372291</v>
      </c>
      <c r="BT184" s="23">
        <v>0.71821251366603134</v>
      </c>
      <c r="BU184" s="23">
        <v>0.67834809933288109</v>
      </c>
      <c r="BV184" s="23">
        <v>0.77150604263426248</v>
      </c>
      <c r="BW184" s="23">
        <v>0.7036205241609379</v>
      </c>
      <c r="BX184" s="23">
        <v>0.72680333223192517</v>
      </c>
      <c r="BY184" s="23">
        <v>0.62112734297283856</v>
      </c>
      <c r="BZ184" s="23">
        <v>0.73120078166086588</v>
      </c>
      <c r="CA184" s="23">
        <v>0.67453827753873818</v>
      </c>
      <c r="CB184" s="23">
        <v>0.72647026796399616</v>
      </c>
      <c r="CC184" s="23">
        <v>0.67626071444429003</v>
      </c>
      <c r="CD184" s="23">
        <v>0.60874913594337476</v>
      </c>
      <c r="CE184" s="23">
        <v>0.76323131430639335</v>
      </c>
      <c r="CF184" s="23">
        <v>0.66893723475418598</v>
      </c>
      <c r="CG184" s="23">
        <v>0.77279051179059943</v>
      </c>
      <c r="CH184" s="23">
        <v>0.712441283732834</v>
      </c>
      <c r="CI184" s="23">
        <v>0.63066472309673227</v>
      </c>
      <c r="CJ184" s="23">
        <v>0.66803505878999414</v>
      </c>
      <c r="CK184" s="23">
        <v>0.66072286770996524</v>
      </c>
      <c r="CL184" s="23">
        <v>0.70017549760119535</v>
      </c>
      <c r="CM184" s="23">
        <v>0.66929422202106847</v>
      </c>
      <c r="CN184" s="23">
        <v>0.67715048276825407</v>
      </c>
      <c r="CO184" s="23">
        <v>0.66176291470639781</v>
      </c>
      <c r="CP184" s="23">
        <v>0.75242221088398642</v>
      </c>
      <c r="CQ184" s="23">
        <v>0.73343308895085313</v>
      </c>
      <c r="CR184" s="297">
        <v>0.63120704410405015</v>
      </c>
      <c r="CS184" s="297">
        <v>0.72109877966643432</v>
      </c>
      <c r="CT184" s="361">
        <v>0.69499886197130478</v>
      </c>
      <c r="CU184" s="361">
        <v>0.67385389595844691</v>
      </c>
      <c r="CV184" s="361">
        <v>0.62629272223607713</v>
      </c>
      <c r="CW184" s="361">
        <v>0.59721793565576964</v>
      </c>
      <c r="CX184" s="361">
        <v>0.68090333091294031</v>
      </c>
      <c r="CY184" s="361">
        <v>0.69917312983948421</v>
      </c>
      <c r="CZ184" s="361">
        <v>0.67131030257710067</v>
      </c>
      <c r="DA184" s="361">
        <v>0.69213989004352727</v>
      </c>
      <c r="DB184" s="361">
        <v>0.73442818651116137</v>
      </c>
      <c r="DC184" s="361">
        <v>0.75489060068642178</v>
      </c>
      <c r="DD184" s="361">
        <v>0.67740001317889753</v>
      </c>
      <c r="DE184" s="361">
        <v>0.73093931328404227</v>
      </c>
      <c r="DF184" s="361">
        <v>0.73503517033150578</v>
      </c>
      <c r="DG184" s="361">
        <v>0.7103651790822062</v>
      </c>
      <c r="DH184" s="361">
        <v>0.67749980971094403</v>
      </c>
      <c r="DI184" s="361">
        <v>0.67194858457469131</v>
      </c>
      <c r="DJ184" s="361">
        <v>0.67373346867655093</v>
      </c>
      <c r="DK184" s="361">
        <v>0.68284673615277236</v>
      </c>
      <c r="DL184" s="361">
        <v>0.7207271798722954</v>
      </c>
      <c r="DM184" s="361">
        <v>0.70891628450665845</v>
      </c>
      <c r="DN184" s="361">
        <v>0.76695203022836922</v>
      </c>
      <c r="DO184" s="361">
        <v>0.74943308545701648</v>
      </c>
      <c r="DP184" s="361">
        <v>0.65345093492034656</v>
      </c>
      <c r="DQ184" s="361">
        <v>0.7673083184076086</v>
      </c>
      <c r="DR184" s="361">
        <v>0.74127658888236458</v>
      </c>
      <c r="DS184" s="361">
        <v>0.64235837178084221</v>
      </c>
      <c r="DT184" s="361">
        <v>0.71101343605450862</v>
      </c>
      <c r="DU184" s="361">
        <v>0.72697695389293915</v>
      </c>
      <c r="DV184" s="361">
        <v>0.73112612278270928</v>
      </c>
      <c r="DW184" s="361">
        <v>0.74379463182995742</v>
      </c>
      <c r="DX184" s="361">
        <v>0.7592266296118706</v>
      </c>
      <c r="DY184" s="361">
        <v>0.80587380578964662</v>
      </c>
      <c r="DZ184" s="361">
        <v>0.74868654573621385</v>
      </c>
      <c r="EA184" s="361">
        <v>0.74991606689984236</v>
      </c>
      <c r="EB184" s="361">
        <v>0.71948828129578357</v>
      </c>
      <c r="EC184" s="361">
        <v>0.74028352210345971</v>
      </c>
      <c r="ED184" s="361">
        <v>0.74844283331942363</v>
      </c>
      <c r="EE184" s="361">
        <v>0.72788097452271516</v>
      </c>
      <c r="EF184" s="361">
        <v>0.75116540677533883</v>
      </c>
      <c r="EG184" s="361">
        <v>0.73371147580431462</v>
      </c>
      <c r="EH184" s="361">
        <v>0.74319692251492531</v>
      </c>
      <c r="EI184" s="361">
        <v>0.73602567642793904</v>
      </c>
      <c r="EJ184" s="361">
        <v>0.72639936978110597</v>
      </c>
      <c r="EK184" s="361">
        <v>0.78388289779475184</v>
      </c>
      <c r="EL184" s="361">
        <v>0.74604943751634945</v>
      </c>
      <c r="EM184" s="361">
        <v>0.78433136254611613</v>
      </c>
      <c r="EN184" s="361">
        <v>0.78989460600236427</v>
      </c>
      <c r="EO184" s="361">
        <v>0.83067338092201726</v>
      </c>
      <c r="EP184" s="361">
        <v>0.6939989584948667</v>
      </c>
      <c r="EQ184" s="361">
        <v>0.61131522420106321</v>
      </c>
      <c r="ER184" s="361">
        <v>0.58228233987086797</v>
      </c>
      <c r="ES184" s="361">
        <v>0.59449112626850953</v>
      </c>
      <c r="ET184" s="361">
        <v>0.67242488941803102</v>
      </c>
      <c r="EU184" s="361">
        <v>0.72315348025253445</v>
      </c>
      <c r="EV184" s="361">
        <v>0.72723627701438609</v>
      </c>
      <c r="EW184" s="361">
        <v>0.79202992864542088</v>
      </c>
      <c r="EX184" s="361">
        <v>0.80601318249895515</v>
      </c>
      <c r="EY184" s="361">
        <v>0.78648843987256989</v>
      </c>
      <c r="EZ184" s="361">
        <v>0.67821233650099322</v>
      </c>
      <c r="FA184" s="361">
        <v>0.7329540586515404</v>
      </c>
      <c r="FB184" s="361">
        <v>0.73698360289686204</v>
      </c>
      <c r="FC184" s="361">
        <v>0.70620132714844042</v>
      </c>
      <c r="FD184" s="361">
        <v>0.6582496235900358</v>
      </c>
      <c r="FE184" s="361">
        <v>0.70668676456214286</v>
      </c>
      <c r="FF184" s="361">
        <v>0.71980709568754175</v>
      </c>
      <c r="FG184" s="361">
        <v>0.72695776940439782</v>
      </c>
      <c r="FH184" s="361">
        <v>0.69390799674822179</v>
      </c>
      <c r="FI184" s="410"/>
      <c r="FJ184" s="23">
        <v>0.62627097095961382</v>
      </c>
      <c r="FK184" s="23">
        <v>0.62164767645350216</v>
      </c>
      <c r="FL184" s="23">
        <v>0.63446510176963555</v>
      </c>
      <c r="FM184" s="23">
        <v>0.67485947190623718</v>
      </c>
      <c r="FN184" s="23">
        <v>0.68028887739966581</v>
      </c>
      <c r="FO184" s="23">
        <v>0.69988845963842339</v>
      </c>
      <c r="FP184" s="23">
        <v>0.69096092583370061</v>
      </c>
      <c r="FQ184" s="307">
        <v>0.68070250410134914</v>
      </c>
      <c r="FR184" s="361">
        <v>0.70789080883714484</v>
      </c>
      <c r="FS184" s="361">
        <v>0.73206534703940673</v>
      </c>
      <c r="FT184" s="361">
        <v>0.74551624908357506</v>
      </c>
      <c r="FU184" s="361">
        <v>0.71601619262649752</v>
      </c>
      <c r="FV184" s="361">
        <f>'EDE''s'!C184</f>
        <v>0.70631816797875879</v>
      </c>
      <c r="FW184" s="414"/>
      <c r="FX184" s="414"/>
      <c r="FY184" s="414"/>
      <c r="FZ184" s="414"/>
      <c r="GA184" s="414"/>
      <c r="GB184" s="414"/>
      <c r="GC184" s="414"/>
      <c r="GD184" s="414"/>
    </row>
    <row r="185" spans="1:186" ht="14.4" x14ac:dyDescent="0.3">
      <c r="A185" s="46"/>
      <c r="B185" s="21" t="s">
        <v>20</v>
      </c>
      <c r="C185" s="285">
        <v>0.45945507112454959</v>
      </c>
      <c r="D185" s="285">
        <v>0.44794262239931476</v>
      </c>
      <c r="E185" s="288">
        <v>1.1512448725234825</v>
      </c>
      <c r="F185" s="285">
        <v>2.5700721810241463E-2</v>
      </c>
      <c r="G185" s="281"/>
      <c r="H185" s="285">
        <v>0.61047086170291165</v>
      </c>
      <c r="I185" s="288">
        <v>-16.252823930359689</v>
      </c>
      <c r="J185" s="285">
        <v>-0.26623422918208334</v>
      </c>
      <c r="K185" s="41">
        <v>0</v>
      </c>
      <c r="L185" s="23">
        <v>0.54625653621324344</v>
      </c>
      <c r="M185" s="23">
        <v>0.58739497064801816</v>
      </c>
      <c r="N185" s="23">
        <v>0.60002485355653068</v>
      </c>
      <c r="O185" s="23">
        <v>0.52389594739129908</v>
      </c>
      <c r="P185" s="23">
        <v>0.59297599713744953</v>
      </c>
      <c r="Q185" s="23">
        <v>0.49292144767694496</v>
      </c>
      <c r="R185" s="23">
        <v>0.52719305877431411</v>
      </c>
      <c r="S185" s="23">
        <v>0.49931802543317994</v>
      </c>
      <c r="T185" s="23">
        <v>0.56424645559631492</v>
      </c>
      <c r="U185" s="23">
        <v>0.60532806941424266</v>
      </c>
      <c r="V185" s="23">
        <v>0.55797218261510528</v>
      </c>
      <c r="W185" s="23">
        <v>0.49949238075230318</v>
      </c>
      <c r="X185" s="23">
        <v>0.57699516075093138</v>
      </c>
      <c r="Y185" s="23">
        <v>0.57856723895933582</v>
      </c>
      <c r="Z185" s="23">
        <v>0.52628891514298892</v>
      </c>
      <c r="AA185" s="23">
        <v>0.63502197391522008</v>
      </c>
      <c r="AB185" s="23">
        <v>0.50244128618133999</v>
      </c>
      <c r="AC185" s="23">
        <v>0.50484274214450686</v>
      </c>
      <c r="AD185" s="23">
        <v>0.50124524471365284</v>
      </c>
      <c r="AE185" s="23">
        <v>0.47756329846595963</v>
      </c>
      <c r="AF185" s="23">
        <v>0.52893329604091044</v>
      </c>
      <c r="AG185" s="23">
        <v>0.67988541306102068</v>
      </c>
      <c r="AH185" s="23">
        <v>0.56678461367279331</v>
      </c>
      <c r="AI185" s="23">
        <v>0.52515768854027434</v>
      </c>
      <c r="AJ185" s="23">
        <v>0.50072703563337717</v>
      </c>
      <c r="AK185" s="23">
        <v>0.55215928359177069</v>
      </c>
      <c r="AL185" s="23">
        <v>0.69504546584692473</v>
      </c>
      <c r="AM185" s="23">
        <v>0.51428138425352987</v>
      </c>
      <c r="AN185" s="23">
        <v>0.55557157685748726</v>
      </c>
      <c r="AO185" s="23">
        <v>0.53466610861730024</v>
      </c>
      <c r="AP185" s="23">
        <v>0.55878482341483737</v>
      </c>
      <c r="AQ185" s="23">
        <v>0.56280647711553533</v>
      </c>
      <c r="AR185" s="23">
        <v>0.53816164369269925</v>
      </c>
      <c r="AS185" s="23">
        <v>0.52039393209843765</v>
      </c>
      <c r="AT185" s="23">
        <v>0.54452240743931069</v>
      </c>
      <c r="AU185" s="23">
        <v>0.72200657726572237</v>
      </c>
      <c r="AV185" s="23">
        <v>0.57932955266594577</v>
      </c>
      <c r="AW185" s="23">
        <v>0.61083918357380462</v>
      </c>
      <c r="AX185" s="23">
        <v>0.57600125539650249</v>
      </c>
      <c r="AY185" s="23">
        <v>0.54592314762216043</v>
      </c>
      <c r="AZ185" s="23">
        <v>0.5221365632484033</v>
      </c>
      <c r="BA185" s="23">
        <v>0.52968649103240639</v>
      </c>
      <c r="BB185" s="23">
        <v>0.57064007878384093</v>
      </c>
      <c r="BC185" s="23">
        <v>0.54929832130581913</v>
      </c>
      <c r="BD185" s="23">
        <v>0.54516833173876478</v>
      </c>
      <c r="BE185" s="23">
        <v>0.5972997247488</v>
      </c>
      <c r="BF185" s="23">
        <v>0.71440532266078904</v>
      </c>
      <c r="BG185" s="23">
        <v>0.55389413808146681</v>
      </c>
      <c r="BH185" s="23">
        <v>0.57005589962070491</v>
      </c>
      <c r="BI185" s="23">
        <v>0.72046134581559795</v>
      </c>
      <c r="BJ185" s="23">
        <v>0.59661671438270458</v>
      </c>
      <c r="BK185" s="23">
        <v>0.54907297787166276</v>
      </c>
      <c r="BL185" s="23">
        <v>0.66088037124107479</v>
      </c>
      <c r="BM185" s="23">
        <v>0.61880479787044429</v>
      </c>
      <c r="BN185" s="23">
        <v>0.60307407829480431</v>
      </c>
      <c r="BO185" s="23">
        <v>0.59493320421859142</v>
      </c>
      <c r="BP185" s="23">
        <v>0.61126093213905386</v>
      </c>
      <c r="BQ185" s="23">
        <v>0.6056407154216874</v>
      </c>
      <c r="BR185" s="23">
        <v>0.6160927430834402</v>
      </c>
      <c r="BS185" s="23">
        <v>0.61999430478274209</v>
      </c>
      <c r="BT185" s="23">
        <v>0.62643492741619877</v>
      </c>
      <c r="BU185" s="23">
        <v>0.63591876856599927</v>
      </c>
      <c r="BV185" s="23">
        <v>0.58862842630185952</v>
      </c>
      <c r="BW185" s="23">
        <v>0.59707685743761163</v>
      </c>
      <c r="BX185" s="23">
        <v>0.6013190051371935</v>
      </c>
      <c r="BY185" s="23">
        <v>0.59265227569247902</v>
      </c>
      <c r="BZ185" s="23">
        <v>0.57394335073689451</v>
      </c>
      <c r="CA185" s="23">
        <v>0.612013678857253</v>
      </c>
      <c r="CB185" s="23">
        <v>0.63627169529716066</v>
      </c>
      <c r="CC185" s="23">
        <v>0.60066805230919362</v>
      </c>
      <c r="CD185" s="23">
        <v>0.56951171488339425</v>
      </c>
      <c r="CE185" s="23">
        <v>0.6030289834448187</v>
      </c>
      <c r="CF185" s="23">
        <v>0.55422352436360744</v>
      </c>
      <c r="CG185" s="23">
        <v>0.73857679346484706</v>
      </c>
      <c r="CH185" s="23">
        <v>0.6930890340879774</v>
      </c>
      <c r="CI185" s="23">
        <v>0.62554895663763932</v>
      </c>
      <c r="CJ185" s="23">
        <v>0.58167261965160577</v>
      </c>
      <c r="CK185" s="23">
        <v>0.63278095631433118</v>
      </c>
      <c r="CL185" s="23">
        <v>0.61123577342960245</v>
      </c>
      <c r="CM185" s="23">
        <v>0.61611791800896398</v>
      </c>
      <c r="CN185" s="23">
        <v>0.63382308765686013</v>
      </c>
      <c r="CO185" s="23">
        <v>0.57048493859916338</v>
      </c>
      <c r="CP185" s="23">
        <v>0.67351843160182279</v>
      </c>
      <c r="CQ185" s="23">
        <v>0.67229633005502343</v>
      </c>
      <c r="CR185" s="297">
        <v>0.63717144090110311</v>
      </c>
      <c r="CS185" s="297">
        <v>0.65682901651017445</v>
      </c>
      <c r="CT185" s="361">
        <v>0.61325018497370931</v>
      </c>
      <c r="CU185" s="361">
        <v>0.63411741084014128</v>
      </c>
      <c r="CV185" s="361">
        <v>0.58844308767600839</v>
      </c>
      <c r="CW185" s="361">
        <v>0.60010681411442035</v>
      </c>
      <c r="CX185" s="361">
        <v>0.58738599480735743</v>
      </c>
      <c r="CY185" s="361">
        <v>0.54286343791694758</v>
      </c>
      <c r="CZ185" s="361">
        <v>0.60693157189054503</v>
      </c>
      <c r="DA185" s="361">
        <v>0.61449219742421768</v>
      </c>
      <c r="DB185" s="361">
        <v>0.6252919589562943</v>
      </c>
      <c r="DC185" s="361">
        <v>0.57677467987820275</v>
      </c>
      <c r="DD185" s="361">
        <v>0.53841505234676124</v>
      </c>
      <c r="DE185" s="361">
        <v>0.64452200940824578</v>
      </c>
      <c r="DF185" s="361">
        <v>0.56459351488226639</v>
      </c>
      <c r="DG185" s="361">
        <v>0.58994937154705496</v>
      </c>
      <c r="DH185" s="361">
        <v>0.57987370733213883</v>
      </c>
      <c r="DI185" s="361">
        <v>0.63819162615698843</v>
      </c>
      <c r="DJ185" s="361">
        <v>0.5847672724208155</v>
      </c>
      <c r="DK185" s="361">
        <v>0.59873234864818292</v>
      </c>
      <c r="DL185" s="361">
        <v>0.63410807890185328</v>
      </c>
      <c r="DM185" s="361">
        <v>0.60848809237480717</v>
      </c>
      <c r="DN185" s="361">
        <v>0.67626052279502913</v>
      </c>
      <c r="DO185" s="361">
        <v>0.60716836024378085</v>
      </c>
      <c r="DP185" s="361">
        <v>0.56329322031883888</v>
      </c>
      <c r="DQ185" s="361">
        <v>0.65914970127273409</v>
      </c>
      <c r="DR185" s="361">
        <v>0.59641666247443159</v>
      </c>
      <c r="DS185" s="361">
        <v>0.5242095705898514</v>
      </c>
      <c r="DT185" s="361">
        <v>0.56764037518794397</v>
      </c>
      <c r="DU185" s="361">
        <v>0.58267830652371988</v>
      </c>
      <c r="DV185" s="361">
        <v>0.56538355979662336</v>
      </c>
      <c r="DW185" s="361">
        <v>0.59633841819286448</v>
      </c>
      <c r="DX185" s="361">
        <v>0.64068035546745983</v>
      </c>
      <c r="DY185" s="361">
        <v>0.60027313685899553</v>
      </c>
      <c r="DZ185" s="361">
        <v>0.66792642863054508</v>
      </c>
      <c r="EA185" s="361">
        <v>0.57415930477589061</v>
      </c>
      <c r="EB185" s="361">
        <v>0.54388397978338832</v>
      </c>
      <c r="EC185" s="361">
        <v>0.5933872425765202</v>
      </c>
      <c r="ED185" s="361">
        <v>0.64402260157367575</v>
      </c>
      <c r="EE185" s="361">
        <v>0.68979735022056754</v>
      </c>
      <c r="EF185" s="361">
        <v>0.59781542470823412</v>
      </c>
      <c r="EG185" s="361">
        <v>0.57238169936259353</v>
      </c>
      <c r="EH185" s="361">
        <v>0.63863049611089029</v>
      </c>
      <c r="EI185" s="361">
        <v>0.59906060016890139</v>
      </c>
      <c r="EJ185" s="361">
        <v>0.62214368995496683</v>
      </c>
      <c r="EK185" s="361">
        <v>0.5769119664220792</v>
      </c>
      <c r="EL185" s="361">
        <v>0.59547302276338676</v>
      </c>
      <c r="EM185" s="361">
        <v>0.55482390542074644</v>
      </c>
      <c r="EN185" s="361">
        <v>0.57609842213711915</v>
      </c>
      <c r="EO185" s="361">
        <v>0.47715103089455579</v>
      </c>
      <c r="EP185" s="361">
        <v>0.46604263478559366</v>
      </c>
      <c r="EQ185" s="361">
        <v>0.36495453541875772</v>
      </c>
      <c r="ER185" s="361">
        <v>0.40437718342715689</v>
      </c>
      <c r="ES185" s="361">
        <v>0.39268682026156615</v>
      </c>
      <c r="ET185" s="361">
        <v>0.4173979753958415</v>
      </c>
      <c r="EU185" s="361">
        <v>0.45114200889080713</v>
      </c>
      <c r="EV185" s="361">
        <v>0.50034949117541627</v>
      </c>
      <c r="EW185" s="361">
        <v>0.48177981804515213</v>
      </c>
      <c r="EX185" s="361">
        <v>0.54748410670371828</v>
      </c>
      <c r="EY185" s="361">
        <v>0.52745700938316109</v>
      </c>
      <c r="EZ185" s="361">
        <v>0.41668392377953473</v>
      </c>
      <c r="FA185" s="361">
        <v>0.50024760597533013</v>
      </c>
      <c r="FB185" s="361">
        <v>0.47432863087956451</v>
      </c>
      <c r="FC185" s="361">
        <v>0.46452710359647431</v>
      </c>
      <c r="FD185" s="361">
        <v>0.43048695543672244</v>
      </c>
      <c r="FE185" s="361">
        <v>0.48208878462781019</v>
      </c>
      <c r="FF185" s="361">
        <v>0.47013831497057462</v>
      </c>
      <c r="FG185" s="361">
        <v>0.44762738562909143</v>
      </c>
      <c r="FH185" s="361">
        <v>0.45373359796545037</v>
      </c>
      <c r="FI185" s="410"/>
      <c r="FJ185" s="23">
        <v>0.54818186092082022</v>
      </c>
      <c r="FK185" s="23">
        <v>0.54905643429231998</v>
      </c>
      <c r="FL185" s="23">
        <v>0.56593440593157396</v>
      </c>
      <c r="FM185" s="23">
        <v>0.5732368766602508</v>
      </c>
      <c r="FN185" s="23">
        <v>0.6130898505460407</v>
      </c>
      <c r="FO185" s="23">
        <v>0.60235765659922469</v>
      </c>
      <c r="FP185" s="23">
        <v>0.63166568392379852</v>
      </c>
      <c r="FQ185" s="307">
        <v>0.60597750338544731</v>
      </c>
      <c r="FR185" s="361">
        <v>0.60560237575201592</v>
      </c>
      <c r="FS185" s="361">
        <v>0.59401713251683286</v>
      </c>
      <c r="FT185" s="361">
        <v>0.60186093451798151</v>
      </c>
      <c r="FU185" s="361">
        <v>0.46558836681466115</v>
      </c>
      <c r="FV185" s="361">
        <f>'EDE''s'!C185</f>
        <v>0.45945507112454959</v>
      </c>
      <c r="FW185" s="414"/>
      <c r="FX185" s="414"/>
      <c r="FY185" s="414"/>
      <c r="FZ185" s="414"/>
      <c r="GA185" s="414"/>
      <c r="GB185" s="414"/>
      <c r="GC185" s="414"/>
      <c r="GD185" s="414"/>
    </row>
    <row r="186" spans="1:186" ht="14.4" x14ac:dyDescent="0.3">
      <c r="A186" s="46"/>
      <c r="B186" s="24"/>
      <c r="C186" s="281"/>
      <c r="D186" s="281"/>
      <c r="E186" s="293" t="s">
        <v>357</v>
      </c>
      <c r="F186" s="281"/>
      <c r="G186" s="281"/>
      <c r="H186" s="281"/>
      <c r="I186" s="293" t="s">
        <v>357</v>
      </c>
      <c r="J186" s="281"/>
      <c r="K186" s="41">
        <v>0</v>
      </c>
      <c r="CR186" s="294"/>
      <c r="CS186" s="294"/>
      <c r="CT186" s="332"/>
      <c r="CU186" s="332"/>
      <c r="CV186" s="332"/>
      <c r="CW186" s="332"/>
      <c r="CX186" s="332"/>
      <c r="CY186" s="332"/>
      <c r="CZ186" s="332"/>
      <c r="DA186" s="332"/>
      <c r="DB186" s="332"/>
      <c r="DC186" s="332"/>
      <c r="DD186" s="332"/>
      <c r="DE186" s="332"/>
      <c r="DF186" s="332"/>
      <c r="DG186" s="332"/>
      <c r="DH186" s="332"/>
      <c r="DI186" s="332"/>
      <c r="DJ186" s="332"/>
      <c r="DK186" s="332"/>
      <c r="DL186" s="332"/>
      <c r="DM186" s="332"/>
      <c r="DN186" s="332"/>
      <c r="DO186" s="332"/>
      <c r="DP186" s="332"/>
      <c r="DQ186" s="332"/>
      <c r="DR186" s="332"/>
      <c r="DS186" s="332"/>
      <c r="DT186" s="332"/>
      <c r="DU186" s="332"/>
      <c r="DV186" s="332"/>
      <c r="DW186" s="332"/>
      <c r="DX186" s="332"/>
      <c r="DY186" s="332"/>
      <c r="DZ186" s="332"/>
      <c r="EA186" s="332"/>
      <c r="EB186" s="332"/>
      <c r="EC186" s="332"/>
      <c r="ED186" s="332"/>
      <c r="EE186" s="332"/>
      <c r="EF186" s="332"/>
      <c r="EG186" s="332"/>
      <c r="EH186" s="332"/>
      <c r="EI186" s="332"/>
      <c r="EJ186" s="332"/>
      <c r="EK186" s="332"/>
      <c r="EL186" s="332"/>
      <c r="EM186" s="332"/>
      <c r="EN186" s="332"/>
      <c r="EO186" s="332"/>
      <c r="EP186" s="421"/>
      <c r="EQ186" s="421"/>
      <c r="ER186" s="421"/>
      <c r="ES186" s="421"/>
      <c r="ET186" s="421"/>
      <c r="EU186" s="421"/>
      <c r="EV186" s="421"/>
      <c r="EW186" s="421"/>
      <c r="EX186" s="421"/>
      <c r="EY186" s="421"/>
      <c r="EZ186" s="421"/>
      <c r="FA186" s="421"/>
      <c r="FB186" s="421"/>
      <c r="FC186" s="421"/>
      <c r="FD186" s="421"/>
      <c r="FE186" s="421"/>
      <c r="FF186" s="421"/>
      <c r="FG186" s="421"/>
      <c r="FH186" s="421"/>
      <c r="FI186" s="410"/>
      <c r="FJ186" s="429"/>
      <c r="FK186" s="429"/>
      <c r="FL186" s="429"/>
      <c r="FM186" s="429"/>
      <c r="FN186" s="429"/>
      <c r="FO186" s="429"/>
      <c r="FP186" s="429"/>
      <c r="FQ186" s="429"/>
      <c r="FR186" s="429"/>
      <c r="FS186" s="429"/>
      <c r="FT186" s="429"/>
      <c r="FU186" s="425"/>
      <c r="FV186" s="425"/>
      <c r="FW186" s="414"/>
      <c r="FX186" s="414"/>
      <c r="FY186" s="414"/>
      <c r="FZ186" s="414"/>
      <c r="GA186" s="414"/>
      <c r="GB186" s="414"/>
      <c r="GC186" s="414"/>
      <c r="GD186" s="414"/>
    </row>
    <row r="187" spans="1:186" ht="13.8" x14ac:dyDescent="0.3">
      <c r="A187" s="46"/>
      <c r="B187" s="42" t="s">
        <v>55</v>
      </c>
      <c r="C187" s="289">
        <v>0.64899563268973659</v>
      </c>
      <c r="D187" s="289">
        <v>0.64211045122060162</v>
      </c>
      <c r="E187" s="286">
        <v>0.68851814691349711</v>
      </c>
      <c r="F187" s="289">
        <v>1.072273696222633E-2</v>
      </c>
      <c r="G187" s="283"/>
      <c r="H187" s="289">
        <v>0.70300929241120391</v>
      </c>
      <c r="I187" s="286">
        <v>-6.0898841190602298</v>
      </c>
      <c r="J187" s="289">
        <v>-8.6625940578579683E-2</v>
      </c>
      <c r="K187" s="41">
        <v>0</v>
      </c>
      <c r="L187" s="29">
        <v>0.55852283945383319</v>
      </c>
      <c r="M187" s="29">
        <v>0.56453234848280465</v>
      </c>
      <c r="N187" s="29">
        <v>0.57406800195776941</v>
      </c>
      <c r="O187" s="29">
        <v>0.57695104869762526</v>
      </c>
      <c r="P187" s="29">
        <v>0.5900625732416408</v>
      </c>
      <c r="Q187" s="29">
        <v>0.59245334902203706</v>
      </c>
      <c r="R187" s="29">
        <v>0.59303466139975425</v>
      </c>
      <c r="S187" s="29">
        <v>0.59217829281976586</v>
      </c>
      <c r="T187" s="29">
        <v>0.59401732661144613</v>
      </c>
      <c r="U187" s="29">
        <v>0.59688469513834874</v>
      </c>
      <c r="V187" s="29">
        <v>0.60270919083441898</v>
      </c>
      <c r="W187" s="29">
        <v>0.60194766757371909</v>
      </c>
      <c r="X187" s="29">
        <v>0.60475821448994316</v>
      </c>
      <c r="Y187" s="29">
        <v>0.60367010934926324</v>
      </c>
      <c r="Z187" s="29">
        <v>0.60094726027401479</v>
      </c>
      <c r="AA187" s="29">
        <v>0.6055522493909975</v>
      </c>
      <c r="AB187" s="29">
        <v>0.60003415606234378</v>
      </c>
      <c r="AC187" s="29">
        <v>0.59782924175520058</v>
      </c>
      <c r="AD187" s="29">
        <v>0.59361648594100924</v>
      </c>
      <c r="AE187" s="29">
        <v>0.59163305880278094</v>
      </c>
      <c r="AF187" s="29">
        <v>0.58864917168689435</v>
      </c>
      <c r="AG187" s="29">
        <v>0.59291027963172604</v>
      </c>
      <c r="AH187" s="29">
        <v>0.58879959175133512</v>
      </c>
      <c r="AI187" s="29">
        <v>0.58551904712311598</v>
      </c>
      <c r="AJ187" s="29">
        <v>0.57735977493846491</v>
      </c>
      <c r="AK187" s="29">
        <v>0.57518778190662379</v>
      </c>
      <c r="AL187" s="29">
        <v>0.5836095976105955</v>
      </c>
      <c r="AM187" s="29">
        <v>0.5773891853419475</v>
      </c>
      <c r="AN187" s="29">
        <v>0.5772872435129448</v>
      </c>
      <c r="AO187" s="29">
        <v>0.57627354722276736</v>
      </c>
      <c r="AP187" s="29">
        <v>0.5785264559367812</v>
      </c>
      <c r="AQ187" s="29">
        <v>0.58541762639270001</v>
      </c>
      <c r="AR187" s="29">
        <v>0.5873845072561158</v>
      </c>
      <c r="AS187" s="29">
        <v>0.57612572444307275</v>
      </c>
      <c r="AT187" s="29">
        <v>0.57489564788970171</v>
      </c>
      <c r="AU187" s="29">
        <v>0.59105774852822524</v>
      </c>
      <c r="AV187" s="29">
        <v>0.59876007305190815</v>
      </c>
      <c r="AW187" s="29">
        <v>0.60504594259653566</v>
      </c>
      <c r="AX187" s="29">
        <v>0.59721411996366136</v>
      </c>
      <c r="AY187" s="29">
        <v>0.59928976014607127</v>
      </c>
      <c r="AZ187" s="29">
        <v>0.59965470487574779</v>
      </c>
      <c r="BA187" s="29">
        <v>0.60046029269898993</v>
      </c>
      <c r="BB187" s="29">
        <v>0.60750455583656626</v>
      </c>
      <c r="BC187" s="29">
        <v>0.60386360732628042</v>
      </c>
      <c r="BD187" s="29">
        <v>0.60315236263097616</v>
      </c>
      <c r="BE187" s="29">
        <v>0.60978274726867032</v>
      </c>
      <c r="BF187" s="29">
        <v>0.62214013169952653</v>
      </c>
      <c r="BG187" s="29">
        <v>0.60971014405901314</v>
      </c>
      <c r="BH187" s="29">
        <v>0.60872307311892404</v>
      </c>
      <c r="BI187" s="29">
        <v>0.61298545671426907</v>
      </c>
      <c r="BJ187" s="29">
        <v>0.61460333453241867</v>
      </c>
      <c r="BK187" s="29">
        <v>0.61386381644481336</v>
      </c>
      <c r="BL187" s="29">
        <v>0.62684370980483961</v>
      </c>
      <c r="BM187" s="29">
        <v>0.63189913256799923</v>
      </c>
      <c r="BN187" s="29">
        <v>0.63136816500056592</v>
      </c>
      <c r="BO187" s="29">
        <v>0.63741077327623696</v>
      </c>
      <c r="BP187" s="29">
        <v>0.64190052458053248</v>
      </c>
      <c r="BQ187" s="29">
        <v>0.64378275261868079</v>
      </c>
      <c r="BR187" s="29">
        <v>0.63675008331800864</v>
      </c>
      <c r="BS187" s="29">
        <v>0.64126738020128182</v>
      </c>
      <c r="BT187" s="29">
        <v>0.64739516061849123</v>
      </c>
      <c r="BU187" s="29">
        <v>0.64382238999499386</v>
      </c>
      <c r="BV187" s="29">
        <v>0.64622323857263253</v>
      </c>
      <c r="BW187" s="29">
        <v>0.65171252502905475</v>
      </c>
      <c r="BX187" s="29">
        <v>0.64847329140999199</v>
      </c>
      <c r="BY187" s="29">
        <v>0.64821347587023137</v>
      </c>
      <c r="BZ187" s="29">
        <v>0.64878451698530926</v>
      </c>
      <c r="CA187" s="29">
        <v>0.65035645211388637</v>
      </c>
      <c r="CB187" s="29">
        <v>0.65486159521620602</v>
      </c>
      <c r="CC187" s="29">
        <v>0.65515847988440357</v>
      </c>
      <c r="CD187" s="29">
        <v>0.65214604794869324</v>
      </c>
      <c r="CE187" s="29">
        <v>0.65428392257446999</v>
      </c>
      <c r="CF187" s="29">
        <v>0.64977710261169308</v>
      </c>
      <c r="CG187" s="29">
        <v>0.65704806258245096</v>
      </c>
      <c r="CH187" s="29">
        <v>0.65929667797610747</v>
      </c>
      <c r="CI187" s="29">
        <v>0.65790308243464557</v>
      </c>
      <c r="CJ187" s="29">
        <v>0.65464486368054209</v>
      </c>
      <c r="CK187" s="29">
        <v>0.65834016099883919</v>
      </c>
      <c r="CL187" s="29">
        <v>0.65915110088385986</v>
      </c>
      <c r="CM187" s="29">
        <v>0.65902507761783424</v>
      </c>
      <c r="CN187" s="29">
        <v>0.65753638053398411</v>
      </c>
      <c r="CO187" s="29">
        <v>0.65679332178598837</v>
      </c>
      <c r="CP187" s="29">
        <v>0.66667510961562204</v>
      </c>
      <c r="CQ187" s="29">
        <v>0.66804062521075136</v>
      </c>
      <c r="CR187" s="300">
        <v>0.67023729990664005</v>
      </c>
      <c r="CS187" s="300">
        <v>0.66642057373654573</v>
      </c>
      <c r="CT187" s="365">
        <v>0.66449208566257312</v>
      </c>
      <c r="CU187" s="365">
        <v>0.66770800870636859</v>
      </c>
      <c r="CV187" s="365">
        <v>0.66688750862628399</v>
      </c>
      <c r="CW187" s="365">
        <v>0.66354887936320806</v>
      </c>
      <c r="CX187" s="365">
        <v>0.66239416894896974</v>
      </c>
      <c r="CY187" s="365">
        <v>0.66293658164012992</v>
      </c>
      <c r="CZ187" s="365">
        <v>0.66252827776947742</v>
      </c>
      <c r="DA187" s="365">
        <v>0.66570314727509861</v>
      </c>
      <c r="DB187" s="365">
        <v>0.66503380740136364</v>
      </c>
      <c r="DC187" s="365">
        <v>0.66444490470577178</v>
      </c>
      <c r="DD187" s="365">
        <v>0.66492996227010537</v>
      </c>
      <c r="DE187" s="365">
        <v>0.66512064115358516</v>
      </c>
      <c r="DF187" s="365">
        <v>0.66495221428570706</v>
      </c>
      <c r="DG187" s="365">
        <v>0.66449892129734034</v>
      </c>
      <c r="DH187" s="365">
        <v>0.66658783161997359</v>
      </c>
      <c r="DI187" s="365">
        <v>0.67189231284337336</v>
      </c>
      <c r="DJ187" s="365">
        <v>0.67254006581848458</v>
      </c>
      <c r="DK187" s="365">
        <v>0.67333182616667486</v>
      </c>
      <c r="DL187" s="365">
        <v>0.67686735227908446</v>
      </c>
      <c r="DM187" s="365">
        <v>0.67664047960461049</v>
      </c>
      <c r="DN187" s="365">
        <v>0.67930166454111696</v>
      </c>
      <c r="DO187" s="365">
        <v>0.68046116121510813</v>
      </c>
      <c r="DP187" s="365">
        <v>0.6805362082287828</v>
      </c>
      <c r="DQ187" s="365">
        <v>0.68238264650719449</v>
      </c>
      <c r="DR187" s="365">
        <v>0.6838082390819582</v>
      </c>
      <c r="DS187" s="365">
        <v>0.6788509447311365</v>
      </c>
      <c r="DT187" s="365">
        <v>0.68002353930895332</v>
      </c>
      <c r="DU187" s="365">
        <v>0.67963516799805967</v>
      </c>
      <c r="DV187" s="365">
        <v>0.68089310855906038</v>
      </c>
      <c r="DW187" s="365">
        <v>0.68360949768638246</v>
      </c>
      <c r="DX187" s="365">
        <v>0.68642595623094171</v>
      </c>
      <c r="DY187" s="365">
        <v>0.6913081145888551</v>
      </c>
      <c r="DZ187" s="365">
        <v>0.69048889616009967</v>
      </c>
      <c r="EA187" s="365">
        <v>0.68892221855100266</v>
      </c>
      <c r="EB187" s="365">
        <v>0.68923414312723241</v>
      </c>
      <c r="EC187" s="365">
        <v>0.68793950535225667</v>
      </c>
      <c r="ED187" s="365">
        <v>0.69023663757067877</v>
      </c>
      <c r="EE187" s="365">
        <v>0.69798658970478</v>
      </c>
      <c r="EF187" s="365">
        <v>0.70146971192526142</v>
      </c>
      <c r="EG187" s="365">
        <v>0.70141337093599954</v>
      </c>
      <c r="EH187" s="365">
        <v>0.70484929069729241</v>
      </c>
      <c r="EI187" s="365">
        <v>0.70500479522381587</v>
      </c>
      <c r="EJ187" s="365">
        <v>0.70300929241120391</v>
      </c>
      <c r="EK187" s="365">
        <v>0.70257846359759235</v>
      </c>
      <c r="EL187" s="365">
        <v>0.70171498342001781</v>
      </c>
      <c r="EM187" s="365">
        <v>0.70399061776866345</v>
      </c>
      <c r="EN187" s="365">
        <v>0.70831508456665015</v>
      </c>
      <c r="EO187" s="365">
        <v>0.70808349194344455</v>
      </c>
      <c r="EP187" s="365">
        <v>0.70014503235529535</v>
      </c>
      <c r="EQ187" s="365">
        <v>0.68544671312072425</v>
      </c>
      <c r="ER187" s="365">
        <v>0.67120607091556161</v>
      </c>
      <c r="ES187" s="365">
        <v>0.65978597802878658</v>
      </c>
      <c r="ET187" s="365">
        <v>0.65027773791953891</v>
      </c>
      <c r="EU187" s="365">
        <v>0.64554284740542656</v>
      </c>
      <c r="EV187" s="365">
        <v>0.64211045122060162</v>
      </c>
      <c r="EW187" s="365">
        <v>0.63783205478951099</v>
      </c>
      <c r="EX187" s="365">
        <v>0.63960348414708812</v>
      </c>
      <c r="EY187" s="365">
        <v>0.63904291012591119</v>
      </c>
      <c r="EZ187" s="365">
        <v>0.63172475342145307</v>
      </c>
      <c r="FA187" s="365">
        <v>0.62953365921181093</v>
      </c>
      <c r="FB187" s="365">
        <v>0.63266419407886687</v>
      </c>
      <c r="FC187" s="365">
        <v>0.64045246429811709</v>
      </c>
      <c r="FD187" s="365">
        <v>0.64401951666312396</v>
      </c>
      <c r="FE187" s="365">
        <v>0.65160109991964577</v>
      </c>
      <c r="FF187" s="365">
        <v>0.65447008806039753</v>
      </c>
      <c r="FG187" s="365">
        <v>0.65324033053454844</v>
      </c>
      <c r="FH187" s="365">
        <v>0.64899563268973659</v>
      </c>
      <c r="FI187" s="410"/>
      <c r="FJ187" s="29"/>
      <c r="FK187" s="29"/>
      <c r="FL187" s="29"/>
      <c r="FM187" s="29"/>
      <c r="FN187" s="29"/>
      <c r="FO187" s="29"/>
      <c r="FP187" s="29"/>
      <c r="FQ187" s="310"/>
      <c r="FR187" s="365"/>
      <c r="FS187" s="365"/>
      <c r="FT187" s="365"/>
      <c r="FU187" s="365"/>
      <c r="FV187" s="365"/>
      <c r="FW187" s="414"/>
      <c r="FX187" s="414"/>
      <c r="FY187" s="414"/>
      <c r="FZ187" s="414"/>
      <c r="GA187" s="414"/>
      <c r="GB187" s="414"/>
      <c r="GC187" s="414"/>
      <c r="GD187" s="414"/>
    </row>
    <row r="188" spans="1:186" ht="13.8" x14ac:dyDescent="0.3">
      <c r="A188" s="46"/>
      <c r="B188" s="21" t="s">
        <v>18</v>
      </c>
      <c r="C188" s="285">
        <v>0.76159962010054882</v>
      </c>
      <c r="D188" s="285">
        <v>0.75162149636374098</v>
      </c>
      <c r="E188" s="288">
        <v>0.99781237368078424</v>
      </c>
      <c r="F188" s="285">
        <v>1.327546349469895E-2</v>
      </c>
      <c r="G188" s="283"/>
      <c r="H188" s="285">
        <v>0.76278983288278157</v>
      </c>
      <c r="I188" s="288">
        <v>-1.1168336519040589</v>
      </c>
      <c r="J188" s="285">
        <v>-1.4641433377307264E-2</v>
      </c>
      <c r="K188" s="41">
        <v>0</v>
      </c>
      <c r="L188" s="23">
        <v>0.53626034281009938</v>
      </c>
      <c r="M188" s="23">
        <v>0.54586133817648086</v>
      </c>
      <c r="N188" s="23">
        <v>0.55914782952451103</v>
      </c>
      <c r="O188" s="23">
        <v>0.56538277044809404</v>
      </c>
      <c r="P188" s="23">
        <v>0.58255515070175456</v>
      </c>
      <c r="Q188" s="23">
        <v>0.59034424954212406</v>
      </c>
      <c r="R188" s="23">
        <v>0.5883660461668524</v>
      </c>
      <c r="S188" s="23">
        <v>0.58873167461564402</v>
      </c>
      <c r="T188" s="23">
        <v>0.59411079991596583</v>
      </c>
      <c r="U188" s="23">
        <v>0.60453729587919902</v>
      </c>
      <c r="V188" s="23">
        <v>0.61407446437515245</v>
      </c>
      <c r="W188" s="23">
        <v>0.62470108858537032</v>
      </c>
      <c r="X188" s="23">
        <v>0.62850752889838868</v>
      </c>
      <c r="Y188" s="23">
        <v>0.62431507298166622</v>
      </c>
      <c r="Z188" s="23">
        <v>0.62312618230451655</v>
      </c>
      <c r="AA188" s="23">
        <v>0.62690159133597334</v>
      </c>
      <c r="AB188" s="23">
        <v>0.62158310289275143</v>
      </c>
      <c r="AC188" s="23">
        <v>0.61468911200460163</v>
      </c>
      <c r="AD188" s="23">
        <v>0.60910865612716025</v>
      </c>
      <c r="AE188" s="23">
        <v>0.60741669952685029</v>
      </c>
      <c r="AF188" s="23">
        <v>0.60360535837132312</v>
      </c>
      <c r="AG188" s="23">
        <v>0.60247755974090911</v>
      </c>
      <c r="AH188" s="23">
        <v>0.59368315922714376</v>
      </c>
      <c r="AI188" s="23">
        <v>0.57994912903332185</v>
      </c>
      <c r="AJ188" s="23">
        <v>0.56869468840533755</v>
      </c>
      <c r="AK188" s="23">
        <v>0.56627080841071742</v>
      </c>
      <c r="AL188" s="23">
        <v>0.56832880457484147</v>
      </c>
      <c r="AM188" s="23">
        <v>0.56287021400186088</v>
      </c>
      <c r="AN188" s="23">
        <v>0.55558663745115378</v>
      </c>
      <c r="AO188" s="23">
        <v>0.55031463581732687</v>
      </c>
      <c r="AP188" s="23">
        <v>0.5486380493992955</v>
      </c>
      <c r="AQ188" s="23">
        <v>0.55227959805201754</v>
      </c>
      <c r="AR188" s="23">
        <v>0.55827963096304556</v>
      </c>
      <c r="AS188" s="23">
        <v>0.54649784636918752</v>
      </c>
      <c r="AT188" s="23">
        <v>0.54323537319240933</v>
      </c>
      <c r="AU188" s="23">
        <v>0.56436666578190764</v>
      </c>
      <c r="AV188" s="23">
        <v>0.57074018624875977</v>
      </c>
      <c r="AW188" s="23">
        <v>0.58087307290948553</v>
      </c>
      <c r="AX188" s="23">
        <v>0.57462847213146062</v>
      </c>
      <c r="AY188" s="23">
        <v>0.57246615509742904</v>
      </c>
      <c r="AZ188" s="23">
        <v>0.57510732038518586</v>
      </c>
      <c r="BA188" s="23">
        <v>0.57511276680170398</v>
      </c>
      <c r="BB188" s="23">
        <v>0.58734877875005864</v>
      </c>
      <c r="BC188" s="23">
        <v>0.57877640104335515</v>
      </c>
      <c r="BD188" s="23">
        <v>0.57369052936579956</v>
      </c>
      <c r="BE188" s="23">
        <v>0.57907620034055873</v>
      </c>
      <c r="BF188" s="23">
        <v>0.58969677652818631</v>
      </c>
      <c r="BG188" s="23">
        <v>0.56979791785915856</v>
      </c>
      <c r="BH188" s="23">
        <v>0.56612966886466121</v>
      </c>
      <c r="BI188" s="23">
        <v>0.56635421888398274</v>
      </c>
      <c r="BJ188" s="23">
        <v>0.57100386771939105</v>
      </c>
      <c r="BK188" s="23">
        <v>0.57259039629873987</v>
      </c>
      <c r="BL188" s="23">
        <v>0.58817756788705744</v>
      </c>
      <c r="BM188" s="23">
        <v>0.59493098743986783</v>
      </c>
      <c r="BN188" s="23">
        <v>0.59375356472413476</v>
      </c>
      <c r="BO188" s="23">
        <v>0.60532374186557858</v>
      </c>
      <c r="BP188" s="23">
        <v>0.60887841190990288</v>
      </c>
      <c r="BQ188" s="23">
        <v>0.61582824727664431</v>
      </c>
      <c r="BR188" s="23">
        <v>0.614376058322328</v>
      </c>
      <c r="BS188" s="23">
        <v>0.6245682997893629</v>
      </c>
      <c r="BT188" s="23">
        <v>0.63542981919856512</v>
      </c>
      <c r="BU188" s="23">
        <v>0.63257632743928294</v>
      </c>
      <c r="BV188" s="23">
        <v>0.63170821920209863</v>
      </c>
      <c r="BW188" s="23">
        <v>0.63675250332746758</v>
      </c>
      <c r="BX188" s="23">
        <v>0.63426943079803066</v>
      </c>
      <c r="BY188" s="23">
        <v>0.63968040139197313</v>
      </c>
      <c r="BZ188" s="23">
        <v>0.63862908684816944</v>
      </c>
      <c r="CA188" s="23">
        <v>0.64264862929015387</v>
      </c>
      <c r="CB188" s="23">
        <v>0.64942905461831046</v>
      </c>
      <c r="CC188" s="23">
        <v>0.65184627957297436</v>
      </c>
      <c r="CD188" s="23">
        <v>0.6520718973047831</v>
      </c>
      <c r="CE188" s="23">
        <v>0.65646676365507795</v>
      </c>
      <c r="CF188" s="23">
        <v>0.6530067906375755</v>
      </c>
      <c r="CG188" s="23">
        <v>0.66030430586359345</v>
      </c>
      <c r="CH188" s="23">
        <v>0.66402708408678568</v>
      </c>
      <c r="CI188" s="23">
        <v>0.66417068035437732</v>
      </c>
      <c r="CJ188" s="23">
        <v>0.6615970000689656</v>
      </c>
      <c r="CK188" s="23">
        <v>0.66616803010035774</v>
      </c>
      <c r="CL188" s="23">
        <v>0.66854814445270205</v>
      </c>
      <c r="CM188" s="23">
        <v>0.66853156562549731</v>
      </c>
      <c r="CN188" s="23">
        <v>0.66861778959318729</v>
      </c>
      <c r="CO188" s="23">
        <v>0.67101298828211287</v>
      </c>
      <c r="CP188" s="23">
        <v>0.68073992031054331</v>
      </c>
      <c r="CQ188" s="23">
        <v>0.68149478934436536</v>
      </c>
      <c r="CR188" s="297">
        <v>0.68518086832790692</v>
      </c>
      <c r="CS188" s="297">
        <v>0.682809681177865</v>
      </c>
      <c r="CT188" s="361">
        <v>0.68513985032913804</v>
      </c>
      <c r="CU188" s="361">
        <v>0.69120449983688081</v>
      </c>
      <c r="CV188" s="361">
        <v>0.69277811511215137</v>
      </c>
      <c r="CW188" s="361">
        <v>0.69139174950398119</v>
      </c>
      <c r="CX188" s="361">
        <v>0.69170928237017337</v>
      </c>
      <c r="CY188" s="361">
        <v>0.69727724386947187</v>
      </c>
      <c r="CZ188" s="361">
        <v>0.69892056260389279</v>
      </c>
      <c r="DA188" s="361">
        <v>0.70173436498273267</v>
      </c>
      <c r="DB188" s="361">
        <v>0.70508120967848142</v>
      </c>
      <c r="DC188" s="361">
        <v>0.70922969091825394</v>
      </c>
      <c r="DD188" s="361">
        <v>0.71494514375213669</v>
      </c>
      <c r="DE188" s="361">
        <v>0.71591094262414157</v>
      </c>
      <c r="DF188" s="361">
        <v>0.71606594363111575</v>
      </c>
      <c r="DG188" s="361">
        <v>0.71526951212139012</v>
      </c>
      <c r="DH188" s="361">
        <v>0.71791916615123519</v>
      </c>
      <c r="DI188" s="361">
        <v>0.72425930447532239</v>
      </c>
      <c r="DJ188" s="361">
        <v>0.72788107320444695</v>
      </c>
      <c r="DK188" s="361">
        <v>0.72724318711602864</v>
      </c>
      <c r="DL188" s="361">
        <v>0.73127231186651176</v>
      </c>
      <c r="DM188" s="361">
        <v>0.72947600063111684</v>
      </c>
      <c r="DN188" s="361">
        <v>0.73032965594317356</v>
      </c>
      <c r="DO188" s="361">
        <v>0.73251986711967088</v>
      </c>
      <c r="DP188" s="361">
        <v>0.73388825983566275</v>
      </c>
      <c r="DQ188" s="361">
        <v>0.73632538130855019</v>
      </c>
      <c r="DR188" s="361">
        <v>0.73793295669269177</v>
      </c>
      <c r="DS188" s="361">
        <v>0.73505599047764802</v>
      </c>
      <c r="DT188" s="361">
        <v>0.73709294059285224</v>
      </c>
      <c r="DU188" s="361">
        <v>0.7358184604428617</v>
      </c>
      <c r="DV188" s="361">
        <v>0.73637858673868906</v>
      </c>
      <c r="DW188" s="361">
        <v>0.73926888878603048</v>
      </c>
      <c r="DX188" s="361">
        <v>0.74444100663579005</v>
      </c>
      <c r="DY188" s="361">
        <v>0.75193696957875689</v>
      </c>
      <c r="DZ188" s="361">
        <v>0.7514468778282557</v>
      </c>
      <c r="EA188" s="361">
        <v>0.74998525068312571</v>
      </c>
      <c r="EB188" s="361">
        <v>0.74848916703184565</v>
      </c>
      <c r="EC188" s="361">
        <v>0.75209489076030378</v>
      </c>
      <c r="ED188" s="361">
        <v>0.75412725461029162</v>
      </c>
      <c r="EE188" s="361">
        <v>0.75603347042017333</v>
      </c>
      <c r="EF188" s="361">
        <v>0.76066531982530239</v>
      </c>
      <c r="EG188" s="361">
        <v>0.7608172447119439</v>
      </c>
      <c r="EH188" s="361">
        <v>0.76311030707489025</v>
      </c>
      <c r="EI188" s="361">
        <v>0.76424249458375426</v>
      </c>
      <c r="EJ188" s="361">
        <v>0.76278983288278157</v>
      </c>
      <c r="EK188" s="361">
        <v>0.76529336053359365</v>
      </c>
      <c r="EL188" s="361">
        <v>0.76888422113960431</v>
      </c>
      <c r="EM188" s="361">
        <v>0.77409338428274699</v>
      </c>
      <c r="EN188" s="361">
        <v>0.77757445357490096</v>
      </c>
      <c r="EO188" s="361">
        <v>0.77754648631169465</v>
      </c>
      <c r="EP188" s="361">
        <v>0.77232214121149356</v>
      </c>
      <c r="EQ188" s="361">
        <v>0.76394487980238801</v>
      </c>
      <c r="ER188" s="361">
        <v>0.75340675500233689</v>
      </c>
      <c r="ES188" s="361">
        <v>0.74964869695126901</v>
      </c>
      <c r="ET188" s="361">
        <v>0.74965070714970405</v>
      </c>
      <c r="EU188" s="361">
        <v>0.75095599665264945</v>
      </c>
      <c r="EV188" s="361">
        <v>0.75162149636374098</v>
      </c>
      <c r="EW188" s="361">
        <v>0.7463417542390518</v>
      </c>
      <c r="EX188" s="361">
        <v>0.75145940546565815</v>
      </c>
      <c r="EY188" s="361">
        <v>0.75215311137231911</v>
      </c>
      <c r="EZ188" s="361">
        <v>0.75270114214316108</v>
      </c>
      <c r="FA188" s="361">
        <v>0.75272498714192504</v>
      </c>
      <c r="FB188" s="361">
        <v>0.75833725295002408</v>
      </c>
      <c r="FC188" s="361">
        <v>0.76698121661912588</v>
      </c>
      <c r="FD188" s="361">
        <v>0.76927233644600312</v>
      </c>
      <c r="FE188" s="361">
        <v>0.7732285642037543</v>
      </c>
      <c r="FF188" s="361">
        <v>0.77191446149612075</v>
      </c>
      <c r="FG188" s="361">
        <v>0.76740303399482201</v>
      </c>
      <c r="FH188" s="361">
        <v>0.76159962010054882</v>
      </c>
      <c r="FI188" s="410"/>
      <c r="FJ188" s="23"/>
      <c r="FK188" s="23"/>
      <c r="FL188" s="23"/>
      <c r="FM188" s="23"/>
      <c r="FN188" s="23"/>
      <c r="FO188" s="23"/>
      <c r="FP188" s="23"/>
      <c r="FQ188" s="307"/>
      <c r="FR188" s="361"/>
      <c r="FS188" s="361"/>
      <c r="FT188" s="361"/>
      <c r="FU188" s="361"/>
      <c r="FV188" s="361"/>
      <c r="FW188" s="414"/>
      <c r="FX188" s="414"/>
      <c r="FY188" s="414"/>
      <c r="FZ188" s="414"/>
      <c r="GA188" s="414"/>
      <c r="GB188" s="414"/>
      <c r="GC188" s="414"/>
      <c r="GD188" s="414"/>
    </row>
    <row r="189" spans="1:186" ht="13.8" x14ac:dyDescent="0.3">
      <c r="A189" s="46"/>
      <c r="B189" s="21" t="s">
        <v>19</v>
      </c>
      <c r="C189" s="285">
        <v>0.72783097697139232</v>
      </c>
      <c r="D189" s="285">
        <v>0.71045765977590303</v>
      </c>
      <c r="E189" s="288">
        <v>1.7373317195489291</v>
      </c>
      <c r="F189" s="285">
        <v>2.4453698199227367E-2</v>
      </c>
      <c r="G189" s="283"/>
      <c r="H189" s="285">
        <v>0.74419697273257068</v>
      </c>
      <c r="I189" s="288">
        <v>-3.3739312956667655</v>
      </c>
      <c r="J189" s="285">
        <v>-4.5336536149538968E-2</v>
      </c>
      <c r="K189" s="41">
        <v>0</v>
      </c>
      <c r="L189" s="23">
        <v>0.58680728650549552</v>
      </c>
      <c r="M189" s="23">
        <v>0.59104833559642855</v>
      </c>
      <c r="N189" s="23">
        <v>0.59825579706488508</v>
      </c>
      <c r="O189" s="23">
        <v>0.60213294020786623</v>
      </c>
      <c r="P189" s="23">
        <v>0.61220027546590305</v>
      </c>
      <c r="Q189" s="23">
        <v>0.61622604272003945</v>
      </c>
      <c r="R189" s="23">
        <v>0.62026939294029837</v>
      </c>
      <c r="S189" s="23">
        <v>0.61983335970746034</v>
      </c>
      <c r="T189" s="23">
        <v>0.62075488962607228</v>
      </c>
      <c r="U189" s="23">
        <v>0.61730677722717076</v>
      </c>
      <c r="V189" s="23">
        <v>0.62585531241795112</v>
      </c>
      <c r="W189" s="23">
        <v>0.62627097095961382</v>
      </c>
      <c r="X189" s="23">
        <v>0.62880343689833573</v>
      </c>
      <c r="Y189" s="23">
        <v>0.62988982405190463</v>
      </c>
      <c r="Z189" s="23">
        <v>0.628841833871015</v>
      </c>
      <c r="AA189" s="23">
        <v>0.6304578543099415</v>
      </c>
      <c r="AB189" s="23">
        <v>0.62704276406000703</v>
      </c>
      <c r="AC189" s="23">
        <v>0.62677196561649795</v>
      </c>
      <c r="AD189" s="23">
        <v>0.62258463134888842</v>
      </c>
      <c r="AE189" s="23">
        <v>0.62132281332146577</v>
      </c>
      <c r="AF189" s="23">
        <v>0.61912707577293491</v>
      </c>
      <c r="AG189" s="23">
        <v>0.62552789295475741</v>
      </c>
      <c r="AH189" s="23">
        <v>0.62112211710970688</v>
      </c>
      <c r="AI189" s="23">
        <v>0.62164767645350216</v>
      </c>
      <c r="AJ189" s="23">
        <v>0.61416597774429649</v>
      </c>
      <c r="AK189" s="23">
        <v>0.61187902024599794</v>
      </c>
      <c r="AL189" s="23">
        <v>0.620953392495315</v>
      </c>
      <c r="AM189" s="23">
        <v>0.6172819317606284</v>
      </c>
      <c r="AN189" s="23">
        <v>0.61899461009911505</v>
      </c>
      <c r="AO189" s="23">
        <v>0.61839042752651052</v>
      </c>
      <c r="AP189" s="23">
        <v>0.62143393833861371</v>
      </c>
      <c r="AQ189" s="23">
        <v>0.63010471891503383</v>
      </c>
      <c r="AR189" s="23">
        <v>0.6297474086492636</v>
      </c>
      <c r="AS189" s="23">
        <v>0.62133561637709689</v>
      </c>
      <c r="AT189" s="23">
        <v>0.62222619008788427</v>
      </c>
      <c r="AU189" s="23">
        <v>0.63446510176963555</v>
      </c>
      <c r="AV189" s="23">
        <v>0.64438829531250164</v>
      </c>
      <c r="AW189" s="23">
        <v>0.64919266829013222</v>
      </c>
      <c r="AX189" s="23">
        <v>0.64165519221884759</v>
      </c>
      <c r="AY189" s="23">
        <v>0.64689020885630177</v>
      </c>
      <c r="AZ189" s="23">
        <v>0.64855638435147378</v>
      </c>
      <c r="BA189" s="23">
        <v>0.65146535220164781</v>
      </c>
      <c r="BB189" s="23">
        <v>0.65949857416326296</v>
      </c>
      <c r="BC189" s="23">
        <v>0.6578480812801456</v>
      </c>
      <c r="BD189" s="23">
        <v>0.65977886766464133</v>
      </c>
      <c r="BE189" s="23">
        <v>0.66768889715315538</v>
      </c>
      <c r="BF189" s="23">
        <v>0.6802731720335311</v>
      </c>
      <c r="BG189" s="23">
        <v>0.67485947190623718</v>
      </c>
      <c r="BH189" s="23">
        <v>0.67607547117032618</v>
      </c>
      <c r="BI189" s="23">
        <v>0.68048841375643476</v>
      </c>
      <c r="BJ189" s="23">
        <v>0.67967631543494322</v>
      </c>
      <c r="BK189" s="23">
        <v>0.67626687523349593</v>
      </c>
      <c r="BL189" s="23">
        <v>0.68778538035622427</v>
      </c>
      <c r="BM189" s="23">
        <v>0.68890511941358856</v>
      </c>
      <c r="BN189" s="23">
        <v>0.68589121249993401</v>
      </c>
      <c r="BO189" s="23">
        <v>0.68924784081165991</v>
      </c>
      <c r="BP189" s="23">
        <v>0.69348189811469074</v>
      </c>
      <c r="BQ189" s="23">
        <v>0.69216431284397029</v>
      </c>
      <c r="BR189" s="23">
        <v>0.68127877342690679</v>
      </c>
      <c r="BS189" s="23">
        <v>0.68028887739966581</v>
      </c>
      <c r="BT189" s="23">
        <v>0.6838971229170232</v>
      </c>
      <c r="BU189" s="23">
        <v>0.68183002895742584</v>
      </c>
      <c r="BV189" s="23">
        <v>0.68991993783421524</v>
      </c>
      <c r="BW189" s="23">
        <v>0.69745876253338857</v>
      </c>
      <c r="BX189" s="23">
        <v>0.69521432992561649</v>
      </c>
      <c r="BY189" s="23">
        <v>0.6920155466385931</v>
      </c>
      <c r="BZ189" s="23">
        <v>0.697049890089113</v>
      </c>
      <c r="CA189" s="23">
        <v>0.69679525984048896</v>
      </c>
      <c r="CB189" s="23">
        <v>0.70163937195462545</v>
      </c>
      <c r="CC189" s="23">
        <v>0.70103641558932117</v>
      </c>
      <c r="CD189" s="23">
        <v>0.69628337844535015</v>
      </c>
      <c r="CE189" s="23">
        <v>0.69988845963842339</v>
      </c>
      <c r="CF189" s="23">
        <v>0.69599436329306752</v>
      </c>
      <c r="CG189" s="23">
        <v>0.70289227190819914</v>
      </c>
      <c r="CH189" s="23">
        <v>0.69802431123687592</v>
      </c>
      <c r="CI189" s="23">
        <v>0.69203879209596209</v>
      </c>
      <c r="CJ189" s="23">
        <v>0.68699323052308481</v>
      </c>
      <c r="CK189" s="23">
        <v>0.69033076732241105</v>
      </c>
      <c r="CL189" s="23">
        <v>0.68764198217013328</v>
      </c>
      <c r="CM189" s="23">
        <v>0.68707309874545996</v>
      </c>
      <c r="CN189" s="23">
        <v>0.68297776956786271</v>
      </c>
      <c r="CO189" s="23">
        <v>0.68160412080854305</v>
      </c>
      <c r="CP189" s="23">
        <v>0.69309522534810808</v>
      </c>
      <c r="CQ189" s="23">
        <v>0.69096092583370061</v>
      </c>
      <c r="CR189" s="297">
        <v>0.68785013451957944</v>
      </c>
      <c r="CS189" s="297">
        <v>0.68448763459329531</v>
      </c>
      <c r="CT189" s="361">
        <v>0.68315755887998275</v>
      </c>
      <c r="CU189" s="361">
        <v>0.68644952620285138</v>
      </c>
      <c r="CV189" s="361">
        <v>0.68248719538404579</v>
      </c>
      <c r="CW189" s="361">
        <v>0.67674409927171442</v>
      </c>
      <c r="CX189" s="361">
        <v>0.67509026831463459</v>
      </c>
      <c r="CY189" s="361">
        <v>0.67775119605283751</v>
      </c>
      <c r="CZ189" s="361">
        <v>0.67722645415927485</v>
      </c>
      <c r="DA189" s="361">
        <v>0.67988473256936854</v>
      </c>
      <c r="DB189" s="361">
        <v>0.67875302031844831</v>
      </c>
      <c r="DC189" s="361">
        <v>0.68070250410134914</v>
      </c>
      <c r="DD189" s="361">
        <v>0.68421013138291276</v>
      </c>
      <c r="DE189" s="361">
        <v>0.68482197975152281</v>
      </c>
      <c r="DF189" s="361">
        <v>0.68804322568312903</v>
      </c>
      <c r="DG189" s="361">
        <v>0.6909264010114764</v>
      </c>
      <c r="DH189" s="361">
        <v>0.69551864382044803</v>
      </c>
      <c r="DI189" s="361">
        <v>0.70202774897690545</v>
      </c>
      <c r="DJ189" s="361">
        <v>0.70132055209535737</v>
      </c>
      <c r="DK189" s="361">
        <v>0.69975993324536645</v>
      </c>
      <c r="DL189" s="361">
        <v>0.70413252781004376</v>
      </c>
      <c r="DM189" s="361">
        <v>0.7056042383771951</v>
      </c>
      <c r="DN189" s="361">
        <v>0.70831307400390098</v>
      </c>
      <c r="DO189" s="361">
        <v>0.70789080883714484</v>
      </c>
      <c r="DP189" s="361">
        <v>0.70591492743424322</v>
      </c>
      <c r="DQ189" s="361">
        <v>0.70834997327265725</v>
      </c>
      <c r="DR189" s="361">
        <v>0.7088811719784206</v>
      </c>
      <c r="DS189" s="361">
        <v>0.70329782783210704</v>
      </c>
      <c r="DT189" s="361">
        <v>0.70613179703213313</v>
      </c>
      <c r="DU189" s="361">
        <v>0.71087692337650732</v>
      </c>
      <c r="DV189" s="361">
        <v>0.716047499488079</v>
      </c>
      <c r="DW189" s="361">
        <v>0.72166676315288503</v>
      </c>
      <c r="DX189" s="361">
        <v>0.72492033793232435</v>
      </c>
      <c r="DY189" s="361">
        <v>0.73343197726950249</v>
      </c>
      <c r="DZ189" s="361">
        <v>0.73198929647794941</v>
      </c>
      <c r="EA189" s="361">
        <v>0.73206534703940673</v>
      </c>
      <c r="EB189" s="361">
        <v>0.73712896929434335</v>
      </c>
      <c r="EC189" s="361">
        <v>0.73533728375154161</v>
      </c>
      <c r="ED189" s="361">
        <v>0.73596700952266292</v>
      </c>
      <c r="EE189" s="361">
        <v>0.74287202662237017</v>
      </c>
      <c r="EF189" s="361">
        <v>0.74626913804056605</v>
      </c>
      <c r="EG189" s="361">
        <v>0.74677543280267766</v>
      </c>
      <c r="EH189" s="361">
        <v>0.74781126486023364</v>
      </c>
      <c r="EI189" s="361">
        <v>0.74703453434349743</v>
      </c>
      <c r="EJ189" s="361">
        <v>0.74419697273257068</v>
      </c>
      <c r="EK189" s="361">
        <v>0.74281663798562514</v>
      </c>
      <c r="EL189" s="361">
        <v>0.74263236310676051</v>
      </c>
      <c r="EM189" s="361">
        <v>0.74551624908357506</v>
      </c>
      <c r="EN189" s="361">
        <v>0.75092818472228884</v>
      </c>
      <c r="EO189" s="361">
        <v>0.75774353919127502</v>
      </c>
      <c r="EP189" s="361">
        <v>0.75354360677461596</v>
      </c>
      <c r="EQ189" s="361">
        <v>0.74465965620891761</v>
      </c>
      <c r="ER189" s="361">
        <v>0.73045229865178807</v>
      </c>
      <c r="ES189" s="361">
        <v>0.71803977021613208</v>
      </c>
      <c r="ET189" s="361">
        <v>0.71155018383853275</v>
      </c>
      <c r="EU189" s="361">
        <v>0.71036927297800967</v>
      </c>
      <c r="EV189" s="361">
        <v>0.71045765977590303</v>
      </c>
      <c r="EW189" s="361">
        <v>0.71120596986675455</v>
      </c>
      <c r="EX189" s="361">
        <v>0.71582193926433013</v>
      </c>
      <c r="EY189" s="361">
        <v>0.71601619262649752</v>
      </c>
      <c r="EZ189" s="361">
        <v>0.70736593639266432</v>
      </c>
      <c r="FA189" s="361">
        <v>0.69989391184279948</v>
      </c>
      <c r="FB189" s="361">
        <v>0.70337980123326505</v>
      </c>
      <c r="FC189" s="361">
        <v>0.71052497571410322</v>
      </c>
      <c r="FD189" s="361">
        <v>0.71643997414955585</v>
      </c>
      <c r="FE189" s="361">
        <v>0.72633984888782954</v>
      </c>
      <c r="FF189" s="361">
        <v>0.73068677851993369</v>
      </c>
      <c r="FG189" s="361">
        <v>0.73100648787923073</v>
      </c>
      <c r="FH189" s="361">
        <v>0.72783097697139232</v>
      </c>
      <c r="FI189" s="410"/>
      <c r="FJ189" s="23"/>
      <c r="FK189" s="23"/>
      <c r="FL189" s="23"/>
      <c r="FM189" s="23"/>
      <c r="FN189" s="23"/>
      <c r="FO189" s="23"/>
      <c r="FP189" s="23"/>
      <c r="FQ189" s="307"/>
      <c r="FR189" s="361"/>
      <c r="FS189" s="361"/>
      <c r="FT189" s="361"/>
      <c r="FU189" s="361"/>
      <c r="FV189" s="361"/>
      <c r="FW189" s="414"/>
      <c r="FX189" s="414"/>
      <c r="FY189" s="414"/>
      <c r="FZ189" s="414"/>
      <c r="GA189" s="414"/>
      <c r="GB189" s="414"/>
      <c r="GC189" s="414"/>
      <c r="GD189" s="414"/>
    </row>
    <row r="190" spans="1:186" ht="13.8" x14ac:dyDescent="0.3">
      <c r="A190" s="46"/>
      <c r="B190" s="21" t="s">
        <v>20</v>
      </c>
      <c r="C190" s="285">
        <v>0.47361272336072424</v>
      </c>
      <c r="D190" s="285">
        <v>0.47876048781388936</v>
      </c>
      <c r="E190" s="288">
        <v>-0.51477644531651157</v>
      </c>
      <c r="F190" s="285">
        <v>-1.0752275060690113E-2</v>
      </c>
      <c r="G190" s="283"/>
      <c r="H190" s="285">
        <v>0.61133763477482828</v>
      </c>
      <c r="I190" s="288">
        <v>-13.257714696093892</v>
      </c>
      <c r="J190" s="285">
        <v>-0.21686403620442993</v>
      </c>
      <c r="K190" s="41">
        <v>0</v>
      </c>
      <c r="L190" s="23">
        <v>0.54646026373312695</v>
      </c>
      <c r="M190" s="23">
        <v>0.5507148650486815</v>
      </c>
      <c r="N190" s="23">
        <v>0.55899011809641663</v>
      </c>
      <c r="O190" s="23">
        <v>0.55693216527194411</v>
      </c>
      <c r="P190" s="23">
        <v>0.56947155821781958</v>
      </c>
      <c r="Q190" s="23">
        <v>0.56400339912040776</v>
      </c>
      <c r="R190" s="23">
        <v>0.56297453394307406</v>
      </c>
      <c r="S190" s="23">
        <v>0.56036940525285761</v>
      </c>
      <c r="T190" s="23">
        <v>0.55969256234329245</v>
      </c>
      <c r="U190" s="23">
        <v>0.56270945010112094</v>
      </c>
      <c r="V190" s="23">
        <v>0.56162643533694301</v>
      </c>
      <c r="W190" s="23">
        <v>0.54818186092082022</v>
      </c>
      <c r="X190" s="23">
        <v>0.55083305128776028</v>
      </c>
      <c r="Y190" s="23">
        <v>0.55055545490790425</v>
      </c>
      <c r="Z190" s="23">
        <v>0.54475066347570478</v>
      </c>
      <c r="AA190" s="23">
        <v>0.55436010917732792</v>
      </c>
      <c r="AB190" s="23">
        <v>0.5466109535382615</v>
      </c>
      <c r="AC190" s="23">
        <v>0.54706539806178922</v>
      </c>
      <c r="AD190" s="23">
        <v>0.544455753805</v>
      </c>
      <c r="AE190" s="23">
        <v>0.54172797532771377</v>
      </c>
      <c r="AF190" s="23">
        <v>0.53893503397770992</v>
      </c>
      <c r="AG190" s="23">
        <v>0.5461273094771617</v>
      </c>
      <c r="AH190" s="23">
        <v>0.54685645202327848</v>
      </c>
      <c r="AI190" s="23">
        <v>0.54905643429231998</v>
      </c>
      <c r="AJ190" s="23">
        <v>0.54307395157564131</v>
      </c>
      <c r="AK190" s="23">
        <v>0.54126131520845167</v>
      </c>
      <c r="AL190" s="23">
        <v>0.55490362505861057</v>
      </c>
      <c r="AM190" s="23">
        <v>0.5450236089256536</v>
      </c>
      <c r="AN190" s="23">
        <v>0.54973733826118154</v>
      </c>
      <c r="AO190" s="23">
        <v>0.55226022403049602</v>
      </c>
      <c r="AP190" s="23">
        <v>0.55737650176527764</v>
      </c>
      <c r="AQ190" s="23">
        <v>0.5653381796880993</v>
      </c>
      <c r="AR190" s="23">
        <v>0.56608912428404468</v>
      </c>
      <c r="AS190" s="23">
        <v>0.55188897439037665</v>
      </c>
      <c r="AT190" s="23">
        <v>0.5501076472531663</v>
      </c>
      <c r="AU190" s="23">
        <v>0.56593440593157396</v>
      </c>
      <c r="AV190" s="23">
        <v>0.57224728455644458</v>
      </c>
      <c r="AW190" s="23">
        <v>0.57655801800492323</v>
      </c>
      <c r="AX190" s="23">
        <v>0.56684356252352142</v>
      </c>
      <c r="AY190" s="23">
        <v>0.56932452161821934</v>
      </c>
      <c r="AZ190" s="23">
        <v>0.56603801027458678</v>
      </c>
      <c r="BA190" s="23">
        <v>0.56528087068177302</v>
      </c>
      <c r="BB190" s="23">
        <v>0.56633085925228088</v>
      </c>
      <c r="BC190" s="23">
        <v>0.56511426080585214</v>
      </c>
      <c r="BD190" s="23">
        <v>0.56561101951214776</v>
      </c>
      <c r="BE190" s="23">
        <v>0.57222097927251925</v>
      </c>
      <c r="BF190" s="23">
        <v>0.5862545825836516</v>
      </c>
      <c r="BG190" s="23">
        <v>0.5732368766602508</v>
      </c>
      <c r="BH190" s="23">
        <v>0.5725285562174488</v>
      </c>
      <c r="BI190" s="23">
        <v>0.58079764949656021</v>
      </c>
      <c r="BJ190" s="23">
        <v>0.58243432152638119</v>
      </c>
      <c r="BK190" s="23">
        <v>0.58255124364728728</v>
      </c>
      <c r="BL190" s="23">
        <v>0.59471305332477242</v>
      </c>
      <c r="BM190" s="23">
        <v>0.60258325582229322</v>
      </c>
      <c r="BN190" s="23">
        <v>0.60551518905051815</v>
      </c>
      <c r="BO190" s="23">
        <v>0.60937416222304563</v>
      </c>
      <c r="BP190" s="23">
        <v>0.61505311361428838</v>
      </c>
      <c r="BQ190" s="23">
        <v>0.61569459185386455</v>
      </c>
      <c r="BR190" s="23">
        <v>0.60778250769313114</v>
      </c>
      <c r="BS190" s="23">
        <v>0.6130898505460407</v>
      </c>
      <c r="BT190" s="23">
        <v>0.61751719724390508</v>
      </c>
      <c r="BU190" s="23">
        <v>0.61148871949571837</v>
      </c>
      <c r="BV190" s="23">
        <v>0.61067828842643535</v>
      </c>
      <c r="BW190" s="23">
        <v>0.61435263492631742</v>
      </c>
      <c r="BX190" s="23">
        <v>0.6093479704583612</v>
      </c>
      <c r="BY190" s="23">
        <v>0.60711629541711531</v>
      </c>
      <c r="BZ190" s="23">
        <v>0.60439368368912283</v>
      </c>
      <c r="CA190" s="23">
        <v>0.60589094877409189</v>
      </c>
      <c r="CB190" s="23">
        <v>0.60803569477199715</v>
      </c>
      <c r="CC190" s="23">
        <v>0.60756325498910524</v>
      </c>
      <c r="CD190" s="23">
        <v>0.60369310304153045</v>
      </c>
      <c r="CE190" s="23">
        <v>0.60235765659922469</v>
      </c>
      <c r="CF190" s="23">
        <v>0.59653627358630579</v>
      </c>
      <c r="CG190" s="23">
        <v>0.60444517989735735</v>
      </c>
      <c r="CH190" s="23">
        <v>0.61314866009294378</v>
      </c>
      <c r="CI190" s="23">
        <v>0.61545669724587659</v>
      </c>
      <c r="CJ190" s="23">
        <v>0.61364353525337734</v>
      </c>
      <c r="CK190" s="23">
        <v>0.61709028717512093</v>
      </c>
      <c r="CL190" s="23">
        <v>0.62029513907143563</v>
      </c>
      <c r="CM190" s="23">
        <v>0.62060859861804152</v>
      </c>
      <c r="CN190" s="23">
        <v>0.62053328270206232</v>
      </c>
      <c r="CO190" s="23">
        <v>0.61766892668797302</v>
      </c>
      <c r="CP190" s="23">
        <v>0.62599292827425423</v>
      </c>
      <c r="CQ190" s="23">
        <v>0.63166568392379852</v>
      </c>
      <c r="CR190" s="297">
        <v>0.63811386314380802</v>
      </c>
      <c r="CS190" s="297">
        <v>0.63250616540379756</v>
      </c>
      <c r="CT190" s="361">
        <v>0.62616204681253818</v>
      </c>
      <c r="CU190" s="361">
        <v>0.62688367217399965</v>
      </c>
      <c r="CV190" s="361">
        <v>0.62722839910893247</v>
      </c>
      <c r="CW190" s="361">
        <v>0.62451204264854698</v>
      </c>
      <c r="CX190" s="361">
        <v>0.62241928870422725</v>
      </c>
      <c r="CY190" s="361">
        <v>0.61602842919230072</v>
      </c>
      <c r="CZ190" s="361">
        <v>0.61373351665132736</v>
      </c>
      <c r="DA190" s="361">
        <v>0.6176259766095572</v>
      </c>
      <c r="DB190" s="361">
        <v>0.61379013462363463</v>
      </c>
      <c r="DC190" s="361">
        <v>0.60597750338544731</v>
      </c>
      <c r="DD190" s="361">
        <v>0.59837839459254882</v>
      </c>
      <c r="DE190" s="361">
        <v>0.59726965328400405</v>
      </c>
      <c r="DF190" s="361">
        <v>0.59319532047227663</v>
      </c>
      <c r="DG190" s="361">
        <v>0.58942044104584468</v>
      </c>
      <c r="DH190" s="361">
        <v>0.58863557298905111</v>
      </c>
      <c r="DI190" s="361">
        <v>0.59214363515905033</v>
      </c>
      <c r="DJ190" s="361">
        <v>0.59188212251606265</v>
      </c>
      <c r="DK190" s="361">
        <v>0.59678013234320915</v>
      </c>
      <c r="DL190" s="361">
        <v>0.59914235727930132</v>
      </c>
      <c r="DM190" s="361">
        <v>0.59870328996048405</v>
      </c>
      <c r="DN190" s="361">
        <v>0.60320322100126733</v>
      </c>
      <c r="DO190" s="361">
        <v>0.60560237575201592</v>
      </c>
      <c r="DP190" s="361">
        <v>0.60705759202335086</v>
      </c>
      <c r="DQ190" s="361">
        <v>0.60827153397692602</v>
      </c>
      <c r="DR190" s="361">
        <v>0.61072224929681773</v>
      </c>
      <c r="DS190" s="361">
        <v>0.604856531058241</v>
      </c>
      <c r="DT190" s="361">
        <v>0.60366621015795097</v>
      </c>
      <c r="DU190" s="361">
        <v>0.59889325205148403</v>
      </c>
      <c r="DV190" s="361">
        <v>0.59699447322048271</v>
      </c>
      <c r="DW190" s="361">
        <v>0.59678209448200636</v>
      </c>
      <c r="DX190" s="361">
        <v>0.5975214453710892</v>
      </c>
      <c r="DY190" s="361">
        <v>0.59684503765070829</v>
      </c>
      <c r="DZ190" s="361">
        <v>0.59683105167170158</v>
      </c>
      <c r="EA190" s="361">
        <v>0.59401713251683286</v>
      </c>
      <c r="EB190" s="361">
        <v>0.59194910766502673</v>
      </c>
      <c r="EC190" s="361">
        <v>0.58759730724124792</v>
      </c>
      <c r="ED190" s="361">
        <v>0.59137539798461258</v>
      </c>
      <c r="EE190" s="361">
        <v>0.6045717367209642</v>
      </c>
      <c r="EF190" s="361">
        <v>0.60704870889863582</v>
      </c>
      <c r="EG190" s="361">
        <v>0.60611263856242803</v>
      </c>
      <c r="EH190" s="361">
        <v>0.61255276517267099</v>
      </c>
      <c r="EI190" s="361">
        <v>0.61271603491082349</v>
      </c>
      <c r="EJ190" s="361">
        <v>0.61133763477482828</v>
      </c>
      <c r="EK190" s="361">
        <v>0.60924110468437964</v>
      </c>
      <c r="EL190" s="361">
        <v>0.603325925166457</v>
      </c>
      <c r="EM190" s="361">
        <v>0.60186093451798151</v>
      </c>
      <c r="EN190" s="361">
        <v>0.60476551013357438</v>
      </c>
      <c r="EO190" s="361">
        <v>0.59600050780912661</v>
      </c>
      <c r="EP190" s="361">
        <v>0.58206163557450363</v>
      </c>
      <c r="EQ190" s="361">
        <v>0.55613067996207199</v>
      </c>
      <c r="ER190" s="361">
        <v>0.53900657419262599</v>
      </c>
      <c r="ES190" s="361">
        <v>0.52257198649498693</v>
      </c>
      <c r="ET190" s="361">
        <v>0.50254185420183761</v>
      </c>
      <c r="EU190" s="361">
        <v>0.48933391466383791</v>
      </c>
      <c r="EV190" s="361">
        <v>0.47876048781388936</v>
      </c>
      <c r="EW190" s="361">
        <v>0.47072669807131534</v>
      </c>
      <c r="EX190" s="361">
        <v>0.46736039602353108</v>
      </c>
      <c r="EY190" s="361">
        <v>0.46558836681466115</v>
      </c>
      <c r="EZ190" s="361">
        <v>0.45353013718441593</v>
      </c>
      <c r="FA190" s="361">
        <v>0.45532959858685851</v>
      </c>
      <c r="FB190" s="361">
        <v>0.45609754178241035</v>
      </c>
      <c r="FC190" s="361">
        <v>0.46363402792965458</v>
      </c>
      <c r="FD190" s="361">
        <v>0.46561922094288555</v>
      </c>
      <c r="FE190" s="361">
        <v>0.47341752915651963</v>
      </c>
      <c r="FF190" s="361">
        <v>0.47818737172285458</v>
      </c>
      <c r="FG190" s="361">
        <v>0.47779031927604382</v>
      </c>
      <c r="FH190" s="361">
        <v>0.47361272336072424</v>
      </c>
      <c r="FI190" s="410"/>
      <c r="FJ190" s="23"/>
      <c r="FK190" s="23"/>
      <c r="FL190" s="23"/>
      <c r="FM190" s="23"/>
      <c r="FN190" s="23"/>
      <c r="FO190" s="23"/>
      <c r="FP190" s="23"/>
      <c r="FQ190" s="307"/>
      <c r="FR190" s="361"/>
      <c r="FS190" s="361"/>
      <c r="FT190" s="361"/>
      <c r="FU190" s="361"/>
      <c r="FV190" s="361"/>
      <c r="FW190" s="414"/>
      <c r="FX190" s="414"/>
      <c r="FY190" s="414"/>
      <c r="FZ190" s="414"/>
      <c r="GA190" s="414"/>
      <c r="GB190" s="414"/>
      <c r="GC190" s="414"/>
      <c r="GD190" s="414"/>
    </row>
    <row r="191" spans="1:186" ht="14.4" x14ac:dyDescent="0.3">
      <c r="A191" s="46"/>
      <c r="B191" s="24"/>
      <c r="C191" s="281"/>
      <c r="D191" s="281"/>
      <c r="E191" s="281"/>
      <c r="F191" s="281"/>
      <c r="G191" s="281"/>
      <c r="H191" s="281"/>
      <c r="I191" s="281"/>
      <c r="J191" s="281"/>
      <c r="CR191" s="294"/>
      <c r="CS191" s="294"/>
      <c r="CT191" s="332"/>
      <c r="CU191" s="332"/>
      <c r="CV191" s="332"/>
      <c r="CW191" s="332"/>
      <c r="CX191" s="332"/>
      <c r="CY191" s="332"/>
      <c r="CZ191" s="332"/>
      <c r="DA191" s="332"/>
      <c r="DB191" s="332"/>
      <c r="DC191" s="332"/>
      <c r="DD191" s="332"/>
      <c r="DE191" s="332"/>
      <c r="DF191" s="332"/>
      <c r="DG191" s="332"/>
      <c r="DH191" s="332"/>
      <c r="DI191" s="332"/>
      <c r="DJ191" s="332"/>
      <c r="DK191" s="332"/>
      <c r="DL191" s="332"/>
      <c r="DM191" s="332"/>
      <c r="DN191" s="332"/>
      <c r="DO191" s="332"/>
      <c r="DP191" s="332"/>
      <c r="DQ191" s="332"/>
      <c r="DR191" s="332"/>
      <c r="DS191" s="332"/>
      <c r="DT191" s="332"/>
      <c r="DU191" s="332"/>
      <c r="DV191" s="332"/>
      <c r="DW191" s="332"/>
      <c r="DX191" s="332"/>
      <c r="DY191" s="332"/>
      <c r="DZ191" s="332"/>
      <c r="EA191" s="332"/>
      <c r="EB191" s="332"/>
      <c r="EC191" s="332"/>
      <c r="ED191" s="332"/>
      <c r="EE191" s="332"/>
      <c r="EF191" s="332"/>
      <c r="EG191" s="332"/>
      <c r="EH191" s="332"/>
      <c r="EI191" s="332"/>
      <c r="EJ191" s="332"/>
      <c r="EK191" s="332"/>
      <c r="EL191" s="332"/>
      <c r="EM191" s="332"/>
      <c r="EN191" s="332"/>
      <c r="EO191" s="332"/>
      <c r="EP191" s="421"/>
      <c r="EQ191" s="421"/>
      <c r="ER191" s="421"/>
      <c r="ES191" s="421"/>
      <c r="ET191" s="421"/>
      <c r="EU191" s="421"/>
      <c r="EV191" s="421"/>
      <c r="EW191" s="421"/>
      <c r="EX191" s="421"/>
      <c r="EY191" s="421"/>
      <c r="EZ191" s="421"/>
      <c r="FA191" s="421"/>
      <c r="FB191" s="421"/>
      <c r="FC191" s="421"/>
      <c r="FD191" s="421"/>
      <c r="FE191" s="421"/>
      <c r="FF191" s="421"/>
      <c r="FG191" s="421"/>
      <c r="FH191" s="421"/>
      <c r="FI191" s="410"/>
      <c r="FJ191" s="429"/>
      <c r="FK191" s="429"/>
      <c r="FL191" s="429"/>
      <c r="FM191" s="429"/>
      <c r="FN191" s="429"/>
      <c r="FO191" s="429"/>
      <c r="FP191" s="429"/>
      <c r="FQ191" s="429"/>
      <c r="FR191" s="429"/>
      <c r="FS191" s="429"/>
      <c r="FT191" s="429"/>
      <c r="FU191" s="425"/>
      <c r="FV191" s="425"/>
      <c r="FW191" s="414"/>
      <c r="FX191" s="414"/>
      <c r="FY191" s="414"/>
      <c r="FZ191" s="414"/>
      <c r="GA191" s="414"/>
      <c r="GB191" s="414"/>
      <c r="GC191" s="414"/>
      <c r="GD191" s="414"/>
    </row>
    <row r="192" spans="1:186" ht="13.8" x14ac:dyDescent="0.3">
      <c r="A192" s="46"/>
      <c r="B192" s="42" t="s">
        <v>56</v>
      </c>
      <c r="C192" s="291">
        <v>2694832.4444444445</v>
      </c>
      <c r="D192" s="291">
        <v>2610934.4444444445</v>
      </c>
      <c r="E192" s="291">
        <v>83898</v>
      </c>
      <c r="F192" s="289">
        <v>3.2133323063134912E-2</v>
      </c>
      <c r="G192" s="287"/>
      <c r="H192" s="291">
        <v>2508080.222222222</v>
      </c>
      <c r="I192" s="291">
        <v>102854.22222222248</v>
      </c>
      <c r="J192" s="289">
        <v>4.1009143691221751E-2</v>
      </c>
      <c r="K192" s="41">
        <v>0</v>
      </c>
      <c r="L192" s="49">
        <v>1324923</v>
      </c>
      <c r="M192" s="49">
        <v>1304837</v>
      </c>
      <c r="N192" s="49">
        <v>1314863</v>
      </c>
      <c r="O192" s="49">
        <v>1304239</v>
      </c>
      <c r="P192" s="49">
        <v>1339360</v>
      </c>
      <c r="Q192" s="49">
        <v>1328894</v>
      </c>
      <c r="R192" s="49">
        <v>1342621</v>
      </c>
      <c r="S192" s="49">
        <v>1348865</v>
      </c>
      <c r="T192" s="49">
        <v>1365386</v>
      </c>
      <c r="U192" s="49">
        <v>1375956</v>
      </c>
      <c r="V192" s="49">
        <v>1368676</v>
      </c>
      <c r="W192" s="49">
        <v>1378508</v>
      </c>
      <c r="X192" s="49">
        <v>1398123</v>
      </c>
      <c r="Y192" s="49">
        <v>1420903</v>
      </c>
      <c r="Z192" s="49">
        <v>1501502</v>
      </c>
      <c r="AA192" s="49">
        <v>1560817</v>
      </c>
      <c r="AB192" s="49">
        <v>1620393</v>
      </c>
      <c r="AC192" s="49">
        <v>1666268</v>
      </c>
      <c r="AD192" s="49">
        <v>1710343</v>
      </c>
      <c r="AE192" s="49">
        <v>1756203</v>
      </c>
      <c r="AF192" s="49">
        <v>1791267</v>
      </c>
      <c r="AG192" s="49">
        <v>1833444</v>
      </c>
      <c r="AH192" s="49">
        <v>1872949</v>
      </c>
      <c r="AI192" s="49">
        <v>1881019</v>
      </c>
      <c r="AJ192" s="49">
        <v>1850559</v>
      </c>
      <c r="AK192" s="49">
        <v>1851376</v>
      </c>
      <c r="AL192" s="49">
        <v>1868133</v>
      </c>
      <c r="AM192" s="49">
        <v>1861367</v>
      </c>
      <c r="AN192" s="49">
        <v>1873332</v>
      </c>
      <c r="AO192" s="49">
        <v>1870862</v>
      </c>
      <c r="AP192" s="49">
        <v>1880665</v>
      </c>
      <c r="AQ192" s="49">
        <v>1878688</v>
      </c>
      <c r="AR192" s="49">
        <v>1881474</v>
      </c>
      <c r="AS192" s="49">
        <v>1912766</v>
      </c>
      <c r="AT192" s="49">
        <v>2015987</v>
      </c>
      <c r="AU192" s="49">
        <v>2117410</v>
      </c>
      <c r="AV192" s="49">
        <v>1855680</v>
      </c>
      <c r="AW192" s="49">
        <v>1863815</v>
      </c>
      <c r="AX192" s="49">
        <v>1862456</v>
      </c>
      <c r="AY192" s="49">
        <v>1798378</v>
      </c>
      <c r="AZ192" s="49">
        <v>1844625</v>
      </c>
      <c r="BA192" s="49">
        <v>1857260</v>
      </c>
      <c r="BB192" s="49">
        <v>1883972</v>
      </c>
      <c r="BC192" s="49">
        <v>1904650</v>
      </c>
      <c r="BD192" s="49">
        <v>1915984</v>
      </c>
      <c r="BE192" s="49">
        <v>1925103</v>
      </c>
      <c r="BF192" s="49">
        <v>1935699</v>
      </c>
      <c r="BG192" s="49">
        <v>1793791</v>
      </c>
      <c r="BH192" s="49">
        <v>1790410</v>
      </c>
      <c r="BI192" s="49">
        <v>1758087</v>
      </c>
      <c r="BJ192" s="49">
        <v>1823894</v>
      </c>
      <c r="BK192" s="49">
        <v>1822958</v>
      </c>
      <c r="BL192" s="49">
        <v>1855544</v>
      </c>
      <c r="BM192" s="49">
        <v>1852715</v>
      </c>
      <c r="BN192" s="49">
        <v>1880574</v>
      </c>
      <c r="BO192" s="49">
        <v>1892712</v>
      </c>
      <c r="BP192" s="49">
        <v>1879657</v>
      </c>
      <c r="BQ192" s="49">
        <v>1901765</v>
      </c>
      <c r="BR192" s="49">
        <v>1899937</v>
      </c>
      <c r="BS192" s="49">
        <v>1891975</v>
      </c>
      <c r="BT192" s="49">
        <v>1919130</v>
      </c>
      <c r="BU192" s="49">
        <v>1897864</v>
      </c>
      <c r="BV192" s="49">
        <v>1939616</v>
      </c>
      <c r="BW192" s="49">
        <v>1946391</v>
      </c>
      <c r="BX192" s="49">
        <v>1954585</v>
      </c>
      <c r="BY192" s="49">
        <v>1964414</v>
      </c>
      <c r="BZ192" s="49">
        <v>1970644</v>
      </c>
      <c r="CA192" s="49">
        <v>1981314</v>
      </c>
      <c r="CB192" s="49">
        <v>1986377</v>
      </c>
      <c r="CC192" s="49">
        <v>1986580</v>
      </c>
      <c r="CD192" s="49">
        <v>2001096</v>
      </c>
      <c r="CE192" s="49">
        <v>2002985</v>
      </c>
      <c r="CF192" s="49">
        <v>2006395</v>
      </c>
      <c r="CG192" s="49">
        <v>2000541</v>
      </c>
      <c r="CH192" s="49">
        <v>2010322</v>
      </c>
      <c r="CI192" s="49">
        <v>2017353</v>
      </c>
      <c r="CJ192" s="49">
        <v>2026127</v>
      </c>
      <c r="CK192" s="49">
        <v>2031450</v>
      </c>
      <c r="CL192" s="49">
        <v>2043533</v>
      </c>
      <c r="CM192" s="49">
        <v>2048456</v>
      </c>
      <c r="CN192" s="49">
        <v>2058935</v>
      </c>
      <c r="CO192" s="49">
        <v>2068992</v>
      </c>
      <c r="CP192" s="49">
        <v>2071914</v>
      </c>
      <c r="CQ192" s="49">
        <v>2079097</v>
      </c>
      <c r="CR192" s="302">
        <v>2095061</v>
      </c>
      <c r="CS192" s="302">
        <v>2085474</v>
      </c>
      <c r="CT192" s="367">
        <v>2083965</v>
      </c>
      <c r="CU192" s="367">
        <v>2097759</v>
      </c>
      <c r="CV192" s="367">
        <v>2098356</v>
      </c>
      <c r="CW192" s="367">
        <v>2103790</v>
      </c>
      <c r="CX192" s="367">
        <v>2109203</v>
      </c>
      <c r="CY192" s="367">
        <v>2114841</v>
      </c>
      <c r="CZ192" s="367">
        <v>2130668</v>
      </c>
      <c r="DA192" s="367">
        <v>2157055</v>
      </c>
      <c r="DB192" s="367">
        <v>2143864</v>
      </c>
      <c r="DC192" s="367">
        <v>2154735</v>
      </c>
      <c r="DD192" s="367">
        <v>2160782</v>
      </c>
      <c r="DE192" s="367">
        <v>2157505</v>
      </c>
      <c r="DF192" s="367">
        <v>2174321</v>
      </c>
      <c r="DG192" s="367">
        <v>2178668</v>
      </c>
      <c r="DH192" s="367">
        <v>2171272</v>
      </c>
      <c r="DI192" s="367">
        <v>2179430</v>
      </c>
      <c r="DJ192" s="367">
        <v>2189351</v>
      </c>
      <c r="DK192" s="367">
        <v>2199358</v>
      </c>
      <c r="DL192" s="367">
        <v>2205326</v>
      </c>
      <c r="DM192" s="367">
        <v>2220704</v>
      </c>
      <c r="DN192" s="367">
        <v>2219780</v>
      </c>
      <c r="DO192" s="367">
        <v>2255458</v>
      </c>
      <c r="DP192" s="367">
        <v>2266376</v>
      </c>
      <c r="DQ192" s="367">
        <v>2265593</v>
      </c>
      <c r="DR192" s="367">
        <v>2283040</v>
      </c>
      <c r="DS192" s="367">
        <v>2306027</v>
      </c>
      <c r="DT192" s="367">
        <v>2331347</v>
      </c>
      <c r="DU192" s="367">
        <v>2342608</v>
      </c>
      <c r="DV192" s="367">
        <v>2352347</v>
      </c>
      <c r="DW192" s="367">
        <v>2372912</v>
      </c>
      <c r="DX192" s="367">
        <v>2372721</v>
      </c>
      <c r="DY192" s="367">
        <v>2443601</v>
      </c>
      <c r="DZ192" s="367">
        <v>2421330</v>
      </c>
      <c r="EA192" s="367">
        <v>2463057</v>
      </c>
      <c r="EB192" s="367">
        <v>2466119</v>
      </c>
      <c r="EC192" s="367">
        <v>2466731</v>
      </c>
      <c r="ED192" s="367">
        <v>2490277</v>
      </c>
      <c r="EE192" s="367">
        <v>2496076</v>
      </c>
      <c r="EF192" s="367">
        <v>2506692</v>
      </c>
      <c r="EG192" s="367">
        <v>2512893</v>
      </c>
      <c r="EH192" s="367">
        <v>2536114</v>
      </c>
      <c r="EI192" s="367">
        <v>2543593</v>
      </c>
      <c r="EJ192" s="367">
        <v>2554227</v>
      </c>
      <c r="EK192" s="367">
        <v>2565591</v>
      </c>
      <c r="EL192" s="367">
        <v>2579745</v>
      </c>
      <c r="EM192" s="367">
        <v>2590602</v>
      </c>
      <c r="EN192" s="367">
        <v>2588066</v>
      </c>
      <c r="EO192" s="367">
        <v>2608480</v>
      </c>
      <c r="EP192" s="367">
        <v>2620736</v>
      </c>
      <c r="EQ192" s="367">
        <v>2628146</v>
      </c>
      <c r="ER192" s="367">
        <v>2592494</v>
      </c>
      <c r="ES192" s="367">
        <v>2587748</v>
      </c>
      <c r="ET192" s="367">
        <v>2611738</v>
      </c>
      <c r="EU192" s="367">
        <v>2623104</v>
      </c>
      <c r="EV192" s="367">
        <v>2637898</v>
      </c>
      <c r="EW192" s="367">
        <v>2642740</v>
      </c>
      <c r="EX192" s="367">
        <v>2639785</v>
      </c>
      <c r="EY192" s="367">
        <v>2654755</v>
      </c>
      <c r="EZ192" s="367">
        <v>2631862</v>
      </c>
      <c r="FA192" s="367">
        <v>2647851</v>
      </c>
      <c r="FB192" s="367">
        <v>2669092</v>
      </c>
      <c r="FC192" s="367">
        <v>2678691</v>
      </c>
      <c r="FD192" s="367">
        <v>2695859</v>
      </c>
      <c r="FE192" s="367">
        <v>2713919</v>
      </c>
      <c r="FF192" s="367">
        <v>2728165</v>
      </c>
      <c r="FG192" s="367">
        <v>2740627</v>
      </c>
      <c r="FH192" s="367">
        <v>2747426</v>
      </c>
      <c r="FI192" s="410"/>
      <c r="FJ192" s="49">
        <v>1341427.3333333333</v>
      </c>
      <c r="FK192" s="49">
        <v>1667769.25</v>
      </c>
      <c r="FL192" s="49">
        <v>1905218.25</v>
      </c>
      <c r="FM192" s="49">
        <v>1870117.75</v>
      </c>
      <c r="FN192" s="49">
        <v>1854185.6666666667</v>
      </c>
      <c r="FO192" s="49">
        <v>1962583</v>
      </c>
      <c r="FP192" s="49">
        <v>2038592.9166666667</v>
      </c>
      <c r="FQ192" s="312">
        <v>2114564.25</v>
      </c>
      <c r="FR192" s="367">
        <v>2192662.9166666665</v>
      </c>
      <c r="FS192" s="367">
        <v>2351746.5833333335</v>
      </c>
      <c r="FT192" s="367">
        <v>2525721.6666666665</v>
      </c>
      <c r="FU192" s="367">
        <v>2619640.8333333335</v>
      </c>
      <c r="FV192" s="367">
        <f>'EDE''s'!C192</f>
        <v>2694832.4444444445</v>
      </c>
      <c r="FW192" s="414"/>
      <c r="FX192" s="414"/>
      <c r="FY192" s="414"/>
      <c r="FZ192" s="414"/>
      <c r="GA192" s="414"/>
      <c r="GB192" s="414"/>
      <c r="GC192" s="414"/>
      <c r="GD192" s="414"/>
    </row>
    <row r="193" spans="1:186" ht="13.8" x14ac:dyDescent="0.3">
      <c r="A193" s="46"/>
      <c r="B193" s="21" t="s">
        <v>18</v>
      </c>
      <c r="C193" s="292">
        <v>1126234.5555555555</v>
      </c>
      <c r="D193" s="292">
        <v>1066202.888888889</v>
      </c>
      <c r="E193" s="292">
        <v>60031.666666666511</v>
      </c>
      <c r="F193" s="285">
        <v>5.6304168083080974E-2</v>
      </c>
      <c r="G193" s="284"/>
      <c r="H193" s="292">
        <v>1011917.3333333334</v>
      </c>
      <c r="I193" s="292">
        <v>54285.55555555562</v>
      </c>
      <c r="J193" s="285">
        <v>5.3646235485199992E-2</v>
      </c>
      <c r="K193" s="41">
        <v>0</v>
      </c>
      <c r="L193" s="50">
        <v>598339</v>
      </c>
      <c r="M193" s="50">
        <v>598611</v>
      </c>
      <c r="N193" s="50">
        <v>603399</v>
      </c>
      <c r="O193" s="50">
        <v>607386</v>
      </c>
      <c r="P193" s="50">
        <v>613830</v>
      </c>
      <c r="Q193" s="50">
        <v>599115</v>
      </c>
      <c r="R193" s="50">
        <v>622989</v>
      </c>
      <c r="S193" s="50">
        <v>624955</v>
      </c>
      <c r="T193" s="50">
        <v>625775</v>
      </c>
      <c r="U193" s="50">
        <v>626834</v>
      </c>
      <c r="V193" s="50">
        <v>619701</v>
      </c>
      <c r="W193" s="50">
        <v>623057</v>
      </c>
      <c r="X193" s="50">
        <v>617893</v>
      </c>
      <c r="Y193" s="50">
        <v>634003</v>
      </c>
      <c r="Z193" s="50">
        <v>637391</v>
      </c>
      <c r="AA193" s="50">
        <v>640812</v>
      </c>
      <c r="AB193" s="50">
        <v>662245</v>
      </c>
      <c r="AC193" s="50">
        <v>667853</v>
      </c>
      <c r="AD193" s="50">
        <v>677483</v>
      </c>
      <c r="AE193" s="50">
        <v>696127</v>
      </c>
      <c r="AF193" s="50">
        <v>704374</v>
      </c>
      <c r="AG193" s="50">
        <v>714849</v>
      </c>
      <c r="AH193" s="50">
        <v>723337</v>
      </c>
      <c r="AI193" s="50">
        <v>730337</v>
      </c>
      <c r="AJ193" s="50">
        <v>723058</v>
      </c>
      <c r="AK193" s="50">
        <v>726619</v>
      </c>
      <c r="AL193" s="50">
        <v>734719</v>
      </c>
      <c r="AM193" s="50">
        <v>730452</v>
      </c>
      <c r="AN193" s="50">
        <v>733925</v>
      </c>
      <c r="AO193" s="50">
        <v>729918</v>
      </c>
      <c r="AP193" s="50">
        <v>728474</v>
      </c>
      <c r="AQ193" s="50">
        <v>725242</v>
      </c>
      <c r="AR193" s="50">
        <v>727158</v>
      </c>
      <c r="AS193" s="50">
        <v>741285</v>
      </c>
      <c r="AT193" s="50">
        <v>791870</v>
      </c>
      <c r="AU193" s="50">
        <v>806052</v>
      </c>
      <c r="AV193" s="50">
        <v>623619</v>
      </c>
      <c r="AW193" s="50">
        <v>630844</v>
      </c>
      <c r="AX193" s="50">
        <v>636726</v>
      </c>
      <c r="AY193" s="50">
        <v>599321</v>
      </c>
      <c r="AZ193" s="50">
        <v>612255</v>
      </c>
      <c r="BA193" s="50">
        <v>618377</v>
      </c>
      <c r="BB193" s="50">
        <v>628095</v>
      </c>
      <c r="BC193" s="50">
        <v>637918</v>
      </c>
      <c r="BD193" s="50">
        <v>638625</v>
      </c>
      <c r="BE193" s="50">
        <v>645780</v>
      </c>
      <c r="BF193" s="50">
        <v>649879</v>
      </c>
      <c r="BG193" s="50">
        <v>654496</v>
      </c>
      <c r="BH193" s="50">
        <v>674586</v>
      </c>
      <c r="BI193" s="50">
        <v>680502</v>
      </c>
      <c r="BJ193" s="50">
        <v>685621</v>
      </c>
      <c r="BK193" s="50">
        <v>690750</v>
      </c>
      <c r="BL193" s="50">
        <v>696755</v>
      </c>
      <c r="BM193" s="50">
        <v>701981</v>
      </c>
      <c r="BN193" s="50">
        <v>709276</v>
      </c>
      <c r="BO193" s="50">
        <v>716344</v>
      </c>
      <c r="BP193" s="50">
        <v>715292</v>
      </c>
      <c r="BQ193" s="50">
        <v>720659</v>
      </c>
      <c r="BR193" s="50">
        <v>724438</v>
      </c>
      <c r="BS193" s="50">
        <v>727175</v>
      </c>
      <c r="BT193" s="50">
        <v>732389</v>
      </c>
      <c r="BU193" s="50">
        <v>736959</v>
      </c>
      <c r="BV193" s="50">
        <v>741725</v>
      </c>
      <c r="BW193" s="50">
        <v>746369</v>
      </c>
      <c r="BX193" s="50">
        <v>752221</v>
      </c>
      <c r="BY193" s="50">
        <v>758456</v>
      </c>
      <c r="BZ193" s="50">
        <v>763337</v>
      </c>
      <c r="CA193" s="50">
        <v>769122</v>
      </c>
      <c r="CB193" s="50">
        <v>774452</v>
      </c>
      <c r="CC193" s="50">
        <v>779886</v>
      </c>
      <c r="CD193" s="50">
        <v>783691</v>
      </c>
      <c r="CE193" s="50">
        <v>781134</v>
      </c>
      <c r="CF193" s="50">
        <v>785660</v>
      </c>
      <c r="CG193" s="50">
        <v>784160</v>
      </c>
      <c r="CH193" s="50">
        <v>789405</v>
      </c>
      <c r="CI193" s="50">
        <v>793503</v>
      </c>
      <c r="CJ193" s="50">
        <v>795334</v>
      </c>
      <c r="CK193" s="50">
        <v>800103</v>
      </c>
      <c r="CL193" s="50">
        <v>805775</v>
      </c>
      <c r="CM193" s="50">
        <v>810505</v>
      </c>
      <c r="CN193" s="50">
        <v>815787</v>
      </c>
      <c r="CO193" s="50">
        <v>822819</v>
      </c>
      <c r="CP193" s="50">
        <v>826951</v>
      </c>
      <c r="CQ193" s="50">
        <v>831280</v>
      </c>
      <c r="CR193" s="303">
        <v>831831</v>
      </c>
      <c r="CS193" s="303">
        <v>837259</v>
      </c>
      <c r="CT193" s="330">
        <v>841813</v>
      </c>
      <c r="CU193" s="330">
        <v>847319</v>
      </c>
      <c r="CV193" s="330">
        <v>847167</v>
      </c>
      <c r="CW193" s="330">
        <v>851673</v>
      </c>
      <c r="CX193" s="330">
        <v>856263</v>
      </c>
      <c r="CY193" s="330">
        <v>861730</v>
      </c>
      <c r="CZ193" s="330">
        <v>867040</v>
      </c>
      <c r="DA193" s="330">
        <v>869988</v>
      </c>
      <c r="DB193" s="330">
        <v>875030</v>
      </c>
      <c r="DC193" s="330">
        <v>880157</v>
      </c>
      <c r="DD193" s="330">
        <v>882696</v>
      </c>
      <c r="DE193" s="330">
        <v>886666</v>
      </c>
      <c r="DF193" s="330">
        <v>890919</v>
      </c>
      <c r="DG193" s="330">
        <v>895980</v>
      </c>
      <c r="DH193" s="330">
        <v>902233</v>
      </c>
      <c r="DI193" s="330">
        <v>906179</v>
      </c>
      <c r="DJ193" s="330">
        <v>913488</v>
      </c>
      <c r="DK193" s="330">
        <v>917183</v>
      </c>
      <c r="DL193" s="330">
        <v>923041</v>
      </c>
      <c r="DM193" s="330">
        <v>926621</v>
      </c>
      <c r="DN193" s="330">
        <v>931830</v>
      </c>
      <c r="DO193" s="330">
        <v>938418</v>
      </c>
      <c r="DP193" s="330">
        <v>943572</v>
      </c>
      <c r="DQ193" s="330">
        <v>945097</v>
      </c>
      <c r="DR193" s="330">
        <v>949603</v>
      </c>
      <c r="DS193" s="330">
        <v>953700</v>
      </c>
      <c r="DT193" s="330">
        <v>959214</v>
      </c>
      <c r="DU193" s="330">
        <v>963416</v>
      </c>
      <c r="DV193" s="330">
        <v>968323</v>
      </c>
      <c r="DW193" s="330">
        <v>973079</v>
      </c>
      <c r="DX193" s="330">
        <v>976991</v>
      </c>
      <c r="DY193" s="330">
        <v>981619</v>
      </c>
      <c r="DZ193" s="330">
        <v>985254</v>
      </c>
      <c r="EA193" s="330">
        <v>989209</v>
      </c>
      <c r="EB193" s="330">
        <v>992688</v>
      </c>
      <c r="EC193" s="330">
        <v>995818</v>
      </c>
      <c r="ED193" s="330">
        <v>1000805</v>
      </c>
      <c r="EE193" s="330">
        <v>1004802</v>
      </c>
      <c r="EF193" s="330">
        <v>1009906</v>
      </c>
      <c r="EG193" s="330">
        <v>1015437</v>
      </c>
      <c r="EH193" s="330">
        <v>1022342</v>
      </c>
      <c r="EI193" s="330">
        <v>1029237</v>
      </c>
      <c r="EJ193" s="330">
        <v>1036221</v>
      </c>
      <c r="EK193" s="330">
        <v>1042462</v>
      </c>
      <c r="EL193" s="330">
        <v>1047932</v>
      </c>
      <c r="EM193" s="330">
        <v>1053295</v>
      </c>
      <c r="EN193" s="330">
        <v>1055879</v>
      </c>
      <c r="EO193" s="330">
        <v>1059182</v>
      </c>
      <c r="EP193" s="330">
        <v>1062266</v>
      </c>
      <c r="EQ193" s="330">
        <v>1061531</v>
      </c>
      <c r="ER193" s="330">
        <v>1060104</v>
      </c>
      <c r="ES193" s="330">
        <v>1063911</v>
      </c>
      <c r="ET193" s="330">
        <v>1069788</v>
      </c>
      <c r="EU193" s="330">
        <v>1076887</v>
      </c>
      <c r="EV193" s="330">
        <v>1086278</v>
      </c>
      <c r="EW193" s="330">
        <v>1090229</v>
      </c>
      <c r="EX193" s="330">
        <v>1095925</v>
      </c>
      <c r="EY193" s="330">
        <v>1098809</v>
      </c>
      <c r="EZ193" s="330">
        <v>1100590</v>
      </c>
      <c r="FA193" s="330">
        <v>1105377</v>
      </c>
      <c r="FB193" s="330">
        <v>1110201</v>
      </c>
      <c r="FC193" s="330">
        <v>1114871</v>
      </c>
      <c r="FD193" s="330">
        <v>1123741</v>
      </c>
      <c r="FE193" s="330">
        <v>1133104</v>
      </c>
      <c r="FF193" s="330">
        <v>1142148</v>
      </c>
      <c r="FG193" s="330">
        <v>1149700</v>
      </c>
      <c r="FH193" s="330">
        <v>1156379</v>
      </c>
      <c r="FI193" s="410"/>
      <c r="FJ193" s="50">
        <v>613665.91666666663</v>
      </c>
      <c r="FK193" s="50">
        <v>675558.66666666663</v>
      </c>
      <c r="FL193" s="50">
        <v>741564.33333333337</v>
      </c>
      <c r="FM193" s="50">
        <v>631327.91666666663</v>
      </c>
      <c r="FN193" s="50">
        <v>703614.91666666663</v>
      </c>
      <c r="FO193" s="50">
        <v>759978.41666666663</v>
      </c>
      <c r="FP193" s="50">
        <v>805106.83333333337</v>
      </c>
      <c r="FQ193" s="313">
        <v>855605.83333333337</v>
      </c>
      <c r="FR193" s="330">
        <v>909604.5</v>
      </c>
      <c r="FS193" s="330">
        <v>965756.41666666663</v>
      </c>
      <c r="FT193" s="330">
        <v>1020912.0833333334</v>
      </c>
      <c r="FU193" s="330">
        <v>1073399.0833333333</v>
      </c>
      <c r="FV193" s="330">
        <f>'EDE''s'!C193</f>
        <v>1126234.5555555555</v>
      </c>
      <c r="FW193" s="414"/>
      <c r="FX193" s="414"/>
      <c r="FY193" s="414"/>
      <c r="FZ193" s="414"/>
      <c r="GA193" s="414"/>
      <c r="GB193" s="414"/>
      <c r="GC193" s="414"/>
      <c r="GD193" s="414"/>
    </row>
    <row r="194" spans="1:186" ht="13.8" x14ac:dyDescent="0.3">
      <c r="A194" s="46"/>
      <c r="B194" s="21" t="s">
        <v>19</v>
      </c>
      <c r="C194" s="292">
        <v>880643.88888888888</v>
      </c>
      <c r="D194" s="292">
        <v>862059.5555555555</v>
      </c>
      <c r="E194" s="330">
        <v>18584.333333333372</v>
      </c>
      <c r="F194" s="361">
        <v>2.1558061984889978E-2</v>
      </c>
      <c r="G194" s="284"/>
      <c r="H194" s="292">
        <v>828209.88888888888</v>
      </c>
      <c r="I194" s="330">
        <v>33849.666666666628</v>
      </c>
      <c r="J194" s="361">
        <v>4.0870879617337964E-2</v>
      </c>
      <c r="K194" s="41">
        <v>0</v>
      </c>
      <c r="L194" s="50">
        <v>373318</v>
      </c>
      <c r="M194" s="50">
        <v>357055</v>
      </c>
      <c r="N194" s="50">
        <v>374918</v>
      </c>
      <c r="O194" s="50">
        <v>358875</v>
      </c>
      <c r="P194" s="50">
        <v>385933</v>
      </c>
      <c r="Q194" s="50">
        <v>388936</v>
      </c>
      <c r="R194" s="50">
        <v>377683</v>
      </c>
      <c r="S194" s="50">
        <v>379432</v>
      </c>
      <c r="T194" s="50">
        <v>392523</v>
      </c>
      <c r="U194" s="50">
        <v>399818</v>
      </c>
      <c r="V194" s="50">
        <v>400055</v>
      </c>
      <c r="W194" s="50">
        <v>406275</v>
      </c>
      <c r="X194" s="50">
        <v>411269</v>
      </c>
      <c r="Y194" s="50">
        <v>414560</v>
      </c>
      <c r="Z194" s="50">
        <v>426844</v>
      </c>
      <c r="AA194" s="50">
        <v>434260</v>
      </c>
      <c r="AB194" s="50">
        <v>450038</v>
      </c>
      <c r="AC194" s="50">
        <v>456030</v>
      </c>
      <c r="AD194" s="50">
        <v>477463</v>
      </c>
      <c r="AE194" s="50">
        <v>507785</v>
      </c>
      <c r="AF194" s="50">
        <v>511675</v>
      </c>
      <c r="AG194" s="50">
        <v>511953</v>
      </c>
      <c r="AH194" s="50">
        <v>522136</v>
      </c>
      <c r="AI194" s="50">
        <v>523136</v>
      </c>
      <c r="AJ194" s="50">
        <v>515249</v>
      </c>
      <c r="AK194" s="50">
        <v>516692</v>
      </c>
      <c r="AL194" s="50">
        <v>519578</v>
      </c>
      <c r="AM194" s="50">
        <v>516217</v>
      </c>
      <c r="AN194" s="50">
        <v>521553</v>
      </c>
      <c r="AO194" s="50">
        <v>522628</v>
      </c>
      <c r="AP194" s="50">
        <v>520634</v>
      </c>
      <c r="AQ194" s="50">
        <v>519339</v>
      </c>
      <c r="AR194" s="50">
        <v>506307</v>
      </c>
      <c r="AS194" s="50">
        <v>528904</v>
      </c>
      <c r="AT194" s="50">
        <v>554134</v>
      </c>
      <c r="AU194" s="50">
        <v>609683</v>
      </c>
      <c r="AV194" s="50">
        <v>522259</v>
      </c>
      <c r="AW194" s="50">
        <v>516900</v>
      </c>
      <c r="AX194" s="50">
        <v>509194</v>
      </c>
      <c r="AY194" s="50">
        <v>503172</v>
      </c>
      <c r="AZ194" s="50">
        <v>510790</v>
      </c>
      <c r="BA194" s="50">
        <v>516322</v>
      </c>
      <c r="BB194" s="50">
        <v>529503</v>
      </c>
      <c r="BC194" s="50">
        <v>535023</v>
      </c>
      <c r="BD194" s="50">
        <v>542574</v>
      </c>
      <c r="BE194" s="50">
        <v>542122</v>
      </c>
      <c r="BF194" s="50">
        <v>545525</v>
      </c>
      <c r="BG194" s="50">
        <v>545497</v>
      </c>
      <c r="BH194" s="50">
        <v>534457</v>
      </c>
      <c r="BI194" s="50">
        <v>493230</v>
      </c>
      <c r="BJ194" s="50">
        <v>550066</v>
      </c>
      <c r="BK194" s="50">
        <v>540292</v>
      </c>
      <c r="BL194" s="50">
        <v>563551</v>
      </c>
      <c r="BM194" s="50">
        <v>551263</v>
      </c>
      <c r="BN194" s="50">
        <v>568595</v>
      </c>
      <c r="BO194" s="50">
        <v>572272</v>
      </c>
      <c r="BP194" s="50">
        <v>559473</v>
      </c>
      <c r="BQ194" s="50">
        <v>574535</v>
      </c>
      <c r="BR194" s="50">
        <v>567064</v>
      </c>
      <c r="BS194" s="50">
        <v>559872</v>
      </c>
      <c r="BT194" s="50">
        <v>575294</v>
      </c>
      <c r="BU194" s="50">
        <v>555715</v>
      </c>
      <c r="BV194" s="50">
        <v>582035</v>
      </c>
      <c r="BW194" s="50">
        <v>583864</v>
      </c>
      <c r="BX194" s="50">
        <v>585073</v>
      </c>
      <c r="BY194" s="50">
        <v>587452</v>
      </c>
      <c r="BZ194" s="50">
        <v>588883</v>
      </c>
      <c r="CA194" s="50">
        <v>590875</v>
      </c>
      <c r="CB194" s="50">
        <v>590252</v>
      </c>
      <c r="CC194" s="50">
        <v>594225</v>
      </c>
      <c r="CD194" s="50">
        <v>593947</v>
      </c>
      <c r="CE194" s="50">
        <v>597382</v>
      </c>
      <c r="CF194" s="50">
        <v>596168</v>
      </c>
      <c r="CG194" s="50">
        <v>597577</v>
      </c>
      <c r="CH194" s="50">
        <v>599683</v>
      </c>
      <c r="CI194" s="50">
        <v>602241</v>
      </c>
      <c r="CJ194" s="50">
        <v>606952</v>
      </c>
      <c r="CK194" s="50">
        <v>605470</v>
      </c>
      <c r="CL194" s="50">
        <v>611374</v>
      </c>
      <c r="CM194" s="50">
        <v>610393</v>
      </c>
      <c r="CN194" s="50">
        <v>614939</v>
      </c>
      <c r="CO194" s="50">
        <v>617432</v>
      </c>
      <c r="CP194" s="50">
        <v>617130</v>
      </c>
      <c r="CQ194" s="50">
        <v>615963</v>
      </c>
      <c r="CR194" s="303">
        <v>627774</v>
      </c>
      <c r="CS194" s="303">
        <v>610437</v>
      </c>
      <c r="CT194" s="330">
        <v>603275</v>
      </c>
      <c r="CU194" s="330">
        <v>610923</v>
      </c>
      <c r="CV194" s="330">
        <v>610490</v>
      </c>
      <c r="CW194" s="330">
        <v>611394</v>
      </c>
      <c r="CX194" s="330">
        <v>613180</v>
      </c>
      <c r="CY194" s="330">
        <v>614372</v>
      </c>
      <c r="CZ194" s="330">
        <v>614774</v>
      </c>
      <c r="DA194" s="330">
        <v>637632</v>
      </c>
      <c r="DB194" s="330">
        <v>617603</v>
      </c>
      <c r="DC194" s="330">
        <v>619395</v>
      </c>
      <c r="DD194" s="330">
        <v>635448</v>
      </c>
      <c r="DE194" s="330">
        <v>635418</v>
      </c>
      <c r="DF194" s="330">
        <v>641011</v>
      </c>
      <c r="DG194" s="330">
        <v>639718</v>
      </c>
      <c r="DH194" s="330">
        <v>624428</v>
      </c>
      <c r="DI194" s="330">
        <v>627647</v>
      </c>
      <c r="DJ194" s="330">
        <v>629569</v>
      </c>
      <c r="DK194" s="330">
        <v>632985</v>
      </c>
      <c r="DL194" s="330">
        <v>629749</v>
      </c>
      <c r="DM194" s="330">
        <v>641944</v>
      </c>
      <c r="DN194" s="330">
        <v>645582</v>
      </c>
      <c r="DO194" s="330">
        <v>656688</v>
      </c>
      <c r="DP194" s="330">
        <v>662760</v>
      </c>
      <c r="DQ194" s="330">
        <v>668191</v>
      </c>
      <c r="DR194" s="330">
        <v>673086</v>
      </c>
      <c r="DS194" s="330">
        <v>693854</v>
      </c>
      <c r="DT194" s="330">
        <v>710813</v>
      </c>
      <c r="DU194" s="330">
        <v>722145</v>
      </c>
      <c r="DV194" s="330">
        <v>729461</v>
      </c>
      <c r="DW194" s="330">
        <v>738220</v>
      </c>
      <c r="DX194" s="330">
        <v>743177</v>
      </c>
      <c r="DY194" s="330">
        <v>796358</v>
      </c>
      <c r="DZ194" s="330">
        <v>801660</v>
      </c>
      <c r="EA194" s="330">
        <v>807383</v>
      </c>
      <c r="EB194" s="330">
        <v>809309</v>
      </c>
      <c r="EC194" s="330">
        <v>811277</v>
      </c>
      <c r="ED194" s="330">
        <v>823060</v>
      </c>
      <c r="EE194" s="330">
        <v>823858</v>
      </c>
      <c r="EF194" s="330">
        <v>828478</v>
      </c>
      <c r="EG194" s="330">
        <v>832583</v>
      </c>
      <c r="EH194" s="330">
        <v>841428</v>
      </c>
      <c r="EI194" s="330">
        <v>842928</v>
      </c>
      <c r="EJ194" s="330">
        <v>840968</v>
      </c>
      <c r="EK194" s="330">
        <v>846266</v>
      </c>
      <c r="EL194" s="330">
        <v>853728</v>
      </c>
      <c r="EM194" s="330">
        <v>858696</v>
      </c>
      <c r="EN194" s="330">
        <v>850838</v>
      </c>
      <c r="EO194" s="330">
        <v>868024</v>
      </c>
      <c r="EP194" s="330">
        <v>861671</v>
      </c>
      <c r="EQ194" s="330">
        <v>855907</v>
      </c>
      <c r="ER194" s="330">
        <v>858747</v>
      </c>
      <c r="ES194" s="330">
        <v>857111</v>
      </c>
      <c r="ET194" s="330">
        <v>867401</v>
      </c>
      <c r="EU194" s="330">
        <v>867107</v>
      </c>
      <c r="EV194" s="330">
        <v>871730</v>
      </c>
      <c r="EW194" s="330">
        <v>873301</v>
      </c>
      <c r="EX194" s="330">
        <v>872593</v>
      </c>
      <c r="EY194" s="330">
        <v>873972</v>
      </c>
      <c r="EZ194" s="330">
        <v>869367</v>
      </c>
      <c r="FA194" s="330">
        <v>866295</v>
      </c>
      <c r="FB194" s="330">
        <v>875613</v>
      </c>
      <c r="FC194" s="330">
        <v>877201</v>
      </c>
      <c r="FD194" s="330">
        <v>881830</v>
      </c>
      <c r="FE194" s="330">
        <v>885456</v>
      </c>
      <c r="FF194" s="330">
        <v>887181</v>
      </c>
      <c r="FG194" s="330">
        <v>889618</v>
      </c>
      <c r="FH194" s="330">
        <v>893234</v>
      </c>
      <c r="FI194" s="410"/>
      <c r="FJ194" s="50">
        <v>382901.75</v>
      </c>
      <c r="FK194" s="50">
        <v>470595.75</v>
      </c>
      <c r="FL194" s="50">
        <v>529243.16666666663</v>
      </c>
      <c r="FM194" s="50">
        <v>526573.41666666663</v>
      </c>
      <c r="FN194" s="50">
        <v>552889.16666666663</v>
      </c>
      <c r="FO194" s="50">
        <v>585416.41666666663</v>
      </c>
      <c r="FP194" s="50">
        <v>607943.5</v>
      </c>
      <c r="FQ194" s="313">
        <v>615937.41666666663</v>
      </c>
      <c r="FR194" s="330">
        <v>636682.25</v>
      </c>
      <c r="FS194" s="330">
        <v>728925.66666666663</v>
      </c>
      <c r="FT194" s="330">
        <v>834381.58333333337</v>
      </c>
      <c r="FU194" s="330">
        <v>864866.83333333337</v>
      </c>
      <c r="FV194" s="330">
        <f>'EDE''s'!C194</f>
        <v>880643.88888888888</v>
      </c>
      <c r="FW194" s="414"/>
      <c r="FX194" s="414"/>
      <c r="FY194" s="414"/>
      <c r="FZ194" s="414"/>
      <c r="GA194" s="414"/>
      <c r="GB194" s="414"/>
      <c r="GC194" s="414"/>
      <c r="GD194" s="414"/>
    </row>
    <row r="195" spans="1:186" ht="13.8" x14ac:dyDescent="0.3">
      <c r="A195" s="46"/>
      <c r="B195" s="21" t="s">
        <v>20</v>
      </c>
      <c r="C195" s="292">
        <v>687954</v>
      </c>
      <c r="D195" s="292">
        <v>682672</v>
      </c>
      <c r="E195" s="330">
        <v>5282</v>
      </c>
      <c r="F195" s="361">
        <v>7.7372442402793727E-3</v>
      </c>
      <c r="G195" s="284"/>
      <c r="H195" s="292">
        <v>667953</v>
      </c>
      <c r="I195" s="330">
        <v>14719</v>
      </c>
      <c r="J195" s="361">
        <v>2.2035981573553829E-2</v>
      </c>
      <c r="K195" s="41">
        <v>0</v>
      </c>
      <c r="L195" s="50">
        <v>353266</v>
      </c>
      <c r="M195" s="50">
        <v>349171</v>
      </c>
      <c r="N195" s="50">
        <v>336546</v>
      </c>
      <c r="O195" s="50">
        <v>337978</v>
      </c>
      <c r="P195" s="50">
        <v>339597</v>
      </c>
      <c r="Q195" s="50">
        <v>340843</v>
      </c>
      <c r="R195" s="50">
        <v>341949</v>
      </c>
      <c r="S195" s="50">
        <v>344478</v>
      </c>
      <c r="T195" s="50">
        <v>347088</v>
      </c>
      <c r="U195" s="50">
        <v>349304</v>
      </c>
      <c r="V195" s="50">
        <v>348920</v>
      </c>
      <c r="W195" s="50">
        <v>349176</v>
      </c>
      <c r="X195" s="50">
        <v>368961</v>
      </c>
      <c r="Y195" s="50">
        <v>372340</v>
      </c>
      <c r="Z195" s="50">
        <v>437267</v>
      </c>
      <c r="AA195" s="50">
        <v>485745</v>
      </c>
      <c r="AB195" s="50">
        <v>508110</v>
      </c>
      <c r="AC195" s="50">
        <v>542385</v>
      </c>
      <c r="AD195" s="50">
        <v>555397</v>
      </c>
      <c r="AE195" s="50">
        <v>552291</v>
      </c>
      <c r="AF195" s="50">
        <v>575218</v>
      </c>
      <c r="AG195" s="50">
        <v>606642</v>
      </c>
      <c r="AH195" s="50">
        <v>627476</v>
      </c>
      <c r="AI195" s="50">
        <v>627546</v>
      </c>
      <c r="AJ195" s="50">
        <v>612252</v>
      </c>
      <c r="AK195" s="50">
        <v>608065</v>
      </c>
      <c r="AL195" s="50">
        <v>613836</v>
      </c>
      <c r="AM195" s="50">
        <v>614698</v>
      </c>
      <c r="AN195" s="50">
        <v>617854</v>
      </c>
      <c r="AO195" s="50">
        <v>618316</v>
      </c>
      <c r="AP195" s="50">
        <v>631557</v>
      </c>
      <c r="AQ195" s="50">
        <v>634107</v>
      </c>
      <c r="AR195" s="50">
        <v>648009</v>
      </c>
      <c r="AS195" s="50">
        <v>642577</v>
      </c>
      <c r="AT195" s="50">
        <v>669983</v>
      </c>
      <c r="AU195" s="50">
        <v>701675</v>
      </c>
      <c r="AV195" s="50">
        <v>709802</v>
      </c>
      <c r="AW195" s="50">
        <v>716071</v>
      </c>
      <c r="AX195" s="50">
        <v>716536</v>
      </c>
      <c r="AY195" s="50">
        <v>695885</v>
      </c>
      <c r="AZ195" s="50">
        <v>721580</v>
      </c>
      <c r="BA195" s="50">
        <v>722561</v>
      </c>
      <c r="BB195" s="50">
        <v>726374</v>
      </c>
      <c r="BC195" s="50">
        <v>731709</v>
      </c>
      <c r="BD195" s="50">
        <v>734785</v>
      </c>
      <c r="BE195" s="50">
        <v>737201</v>
      </c>
      <c r="BF195" s="50">
        <v>740295</v>
      </c>
      <c r="BG195" s="50">
        <v>593798</v>
      </c>
      <c r="BH195" s="50">
        <v>581367</v>
      </c>
      <c r="BI195" s="50">
        <v>584355</v>
      </c>
      <c r="BJ195" s="50">
        <v>588207</v>
      </c>
      <c r="BK195" s="50">
        <v>591916</v>
      </c>
      <c r="BL195" s="50">
        <v>595238</v>
      </c>
      <c r="BM195" s="50">
        <v>599471</v>
      </c>
      <c r="BN195" s="50">
        <v>602703</v>
      </c>
      <c r="BO195" s="50">
        <v>604096</v>
      </c>
      <c r="BP195" s="50">
        <v>604892</v>
      </c>
      <c r="BQ195" s="50">
        <v>606571</v>
      </c>
      <c r="BR195" s="50">
        <v>608435</v>
      </c>
      <c r="BS195" s="50">
        <v>604928</v>
      </c>
      <c r="BT195" s="50">
        <v>611447</v>
      </c>
      <c r="BU195" s="50">
        <v>605190</v>
      </c>
      <c r="BV195" s="50">
        <v>615856</v>
      </c>
      <c r="BW195" s="50">
        <v>616158</v>
      </c>
      <c r="BX195" s="50">
        <v>617291</v>
      </c>
      <c r="BY195" s="50">
        <v>618506</v>
      </c>
      <c r="BZ195" s="50">
        <v>618424</v>
      </c>
      <c r="CA195" s="50">
        <v>621317</v>
      </c>
      <c r="CB195" s="50">
        <v>621673</v>
      </c>
      <c r="CC195" s="50">
        <v>612469</v>
      </c>
      <c r="CD195" s="50">
        <v>623458</v>
      </c>
      <c r="CE195" s="50">
        <v>624469</v>
      </c>
      <c r="CF195" s="50">
        <v>624567</v>
      </c>
      <c r="CG195" s="50">
        <v>618804</v>
      </c>
      <c r="CH195" s="50">
        <v>621234</v>
      </c>
      <c r="CI195" s="50">
        <v>621609</v>
      </c>
      <c r="CJ195" s="50">
        <v>623841</v>
      </c>
      <c r="CK195" s="50">
        <v>625877</v>
      </c>
      <c r="CL195" s="50">
        <v>626384</v>
      </c>
      <c r="CM195" s="50">
        <v>627558</v>
      </c>
      <c r="CN195" s="50">
        <v>628209</v>
      </c>
      <c r="CO195" s="50">
        <v>628741</v>
      </c>
      <c r="CP195" s="50">
        <v>627833</v>
      </c>
      <c r="CQ195" s="50">
        <v>631854</v>
      </c>
      <c r="CR195" s="303">
        <v>635456</v>
      </c>
      <c r="CS195" s="303">
        <v>637778</v>
      </c>
      <c r="CT195" s="330">
        <v>638877</v>
      </c>
      <c r="CU195" s="330">
        <v>639517</v>
      </c>
      <c r="CV195" s="330">
        <v>640699</v>
      </c>
      <c r="CW195" s="330">
        <v>640723</v>
      </c>
      <c r="CX195" s="330">
        <v>639760</v>
      </c>
      <c r="CY195" s="330">
        <v>638739</v>
      </c>
      <c r="CZ195" s="330">
        <v>648854</v>
      </c>
      <c r="DA195" s="330">
        <v>649435</v>
      </c>
      <c r="DB195" s="330">
        <v>651231</v>
      </c>
      <c r="DC195" s="330">
        <v>655183</v>
      </c>
      <c r="DD195" s="330">
        <v>642638</v>
      </c>
      <c r="DE195" s="330">
        <v>635421</v>
      </c>
      <c r="DF195" s="330">
        <v>642391</v>
      </c>
      <c r="DG195" s="330">
        <v>642970</v>
      </c>
      <c r="DH195" s="330">
        <v>644611</v>
      </c>
      <c r="DI195" s="330">
        <v>645604</v>
      </c>
      <c r="DJ195" s="330">
        <v>646294</v>
      </c>
      <c r="DK195" s="330">
        <v>649190</v>
      </c>
      <c r="DL195" s="330">
        <v>652536</v>
      </c>
      <c r="DM195" s="330">
        <v>652139</v>
      </c>
      <c r="DN195" s="330">
        <v>642368</v>
      </c>
      <c r="DO195" s="330">
        <v>660352</v>
      </c>
      <c r="DP195" s="330">
        <v>660044</v>
      </c>
      <c r="DQ195" s="330">
        <v>652305</v>
      </c>
      <c r="DR195" s="330">
        <v>660351</v>
      </c>
      <c r="DS195" s="330">
        <v>658473</v>
      </c>
      <c r="DT195" s="330">
        <v>661320</v>
      </c>
      <c r="DU195" s="330">
        <v>657047</v>
      </c>
      <c r="DV195" s="330">
        <v>654563</v>
      </c>
      <c r="DW195" s="330">
        <v>661613</v>
      </c>
      <c r="DX195" s="330">
        <v>652553</v>
      </c>
      <c r="DY195" s="330">
        <v>665624</v>
      </c>
      <c r="DZ195" s="330">
        <v>634416</v>
      </c>
      <c r="EA195" s="330">
        <v>666465</v>
      </c>
      <c r="EB195" s="330">
        <v>664122</v>
      </c>
      <c r="EC195" s="330">
        <v>659636</v>
      </c>
      <c r="ED195" s="330">
        <v>666412</v>
      </c>
      <c r="EE195" s="330">
        <v>667416</v>
      </c>
      <c r="EF195" s="330">
        <v>668308</v>
      </c>
      <c r="EG195" s="330">
        <v>664873</v>
      </c>
      <c r="EH195" s="330">
        <v>672344</v>
      </c>
      <c r="EI195" s="330">
        <v>671428</v>
      </c>
      <c r="EJ195" s="330">
        <v>677038</v>
      </c>
      <c r="EK195" s="330">
        <v>676863</v>
      </c>
      <c r="EL195" s="330">
        <v>678085</v>
      </c>
      <c r="EM195" s="330">
        <v>678611</v>
      </c>
      <c r="EN195" s="330">
        <v>681349</v>
      </c>
      <c r="EO195" s="330">
        <v>681274</v>
      </c>
      <c r="EP195" s="330">
        <v>696799</v>
      </c>
      <c r="EQ195" s="330">
        <v>710708</v>
      </c>
      <c r="ER195" s="330">
        <v>673643</v>
      </c>
      <c r="ES195" s="330">
        <v>666726</v>
      </c>
      <c r="ET195" s="330">
        <v>674549</v>
      </c>
      <c r="EU195" s="330">
        <v>679110</v>
      </c>
      <c r="EV195" s="330">
        <v>679890</v>
      </c>
      <c r="EW195" s="330">
        <v>679210</v>
      </c>
      <c r="EX195" s="330">
        <v>671267</v>
      </c>
      <c r="EY195" s="330">
        <v>681974</v>
      </c>
      <c r="EZ195" s="330">
        <v>661905</v>
      </c>
      <c r="FA195" s="330">
        <v>676179</v>
      </c>
      <c r="FB195" s="330">
        <v>683278</v>
      </c>
      <c r="FC195" s="330">
        <v>686619</v>
      </c>
      <c r="FD195" s="330">
        <v>690288</v>
      </c>
      <c r="FE195" s="330">
        <v>695359</v>
      </c>
      <c r="FF195" s="330">
        <v>698836</v>
      </c>
      <c r="FG195" s="330">
        <v>701309</v>
      </c>
      <c r="FH195" s="330">
        <v>697813</v>
      </c>
      <c r="FI195" s="410"/>
      <c r="FJ195" s="50">
        <v>344859.66666666669</v>
      </c>
      <c r="FK195" s="50">
        <v>521614.83333333331</v>
      </c>
      <c r="FL195" s="50">
        <v>634410.75</v>
      </c>
      <c r="FM195" s="50">
        <v>712216.41666666663</v>
      </c>
      <c r="FN195" s="50">
        <v>597681.58333333337</v>
      </c>
      <c r="FO195" s="50">
        <v>617188.16666666663</v>
      </c>
      <c r="FP195" s="50">
        <v>625542.58333333337</v>
      </c>
      <c r="FQ195" s="313">
        <v>643021</v>
      </c>
      <c r="FR195" s="330">
        <v>646376.16666666663</v>
      </c>
      <c r="FS195" s="330">
        <v>657064.5</v>
      </c>
      <c r="FT195" s="330">
        <v>670428</v>
      </c>
      <c r="FU195" s="330">
        <v>681374.91666666663</v>
      </c>
      <c r="FV195" s="330">
        <f>'EDE''s'!C195</f>
        <v>687954</v>
      </c>
      <c r="FW195" s="414"/>
      <c r="FX195" s="414"/>
      <c r="FY195" s="414"/>
      <c r="FZ195" s="414"/>
      <c r="GA195" s="414"/>
      <c r="GB195" s="414"/>
      <c r="GC195" s="414"/>
      <c r="GD195" s="414"/>
    </row>
    <row r="196" spans="1:186" ht="14.4" x14ac:dyDescent="0.3">
      <c r="A196" s="46"/>
      <c r="B196" s="24"/>
      <c r="C196" s="281"/>
      <c r="D196" s="281"/>
      <c r="E196" s="413"/>
      <c r="F196" s="281"/>
      <c r="G196" s="281"/>
      <c r="H196" s="281"/>
      <c r="I196" s="281"/>
      <c r="J196" s="281"/>
      <c r="CR196" s="294"/>
      <c r="CS196" s="294"/>
      <c r="CT196" s="332"/>
      <c r="CU196" s="332"/>
      <c r="CV196" s="332"/>
      <c r="CW196" s="332"/>
      <c r="CX196" s="332"/>
      <c r="CY196" s="332"/>
      <c r="CZ196" s="332"/>
      <c r="DA196" s="332"/>
      <c r="DB196" s="332"/>
      <c r="DC196" s="332"/>
      <c r="DD196" s="332"/>
      <c r="DE196" s="332"/>
      <c r="DF196" s="332"/>
      <c r="DG196" s="332"/>
      <c r="DH196" s="332"/>
      <c r="DI196" s="332"/>
      <c r="DJ196" s="332"/>
      <c r="DK196" s="332"/>
      <c r="DL196" s="332"/>
      <c r="DM196" s="332"/>
      <c r="DN196" s="332"/>
      <c r="DO196" s="332"/>
      <c r="DP196" s="332"/>
      <c r="DQ196" s="332"/>
      <c r="DR196" s="332"/>
      <c r="DS196" s="332"/>
      <c r="DT196" s="332"/>
      <c r="DU196" s="332"/>
      <c r="DV196" s="332"/>
      <c r="DW196" s="332"/>
      <c r="DX196" s="332"/>
      <c r="DY196" s="332"/>
      <c r="DZ196" s="332"/>
      <c r="EA196" s="332"/>
      <c r="EB196" s="332"/>
      <c r="EC196" s="332"/>
      <c r="ED196" s="332"/>
      <c r="EE196" s="332"/>
      <c r="EF196" s="332"/>
      <c r="EG196" s="332"/>
      <c r="EH196" s="332"/>
      <c r="EI196" s="332"/>
      <c r="EJ196" s="332"/>
      <c r="EK196" s="332"/>
      <c r="EL196" s="332"/>
      <c r="EM196" s="332"/>
      <c r="EN196" s="332"/>
      <c r="EO196" s="332"/>
      <c r="EP196" s="421"/>
      <c r="EQ196" s="421"/>
      <c r="ER196" s="421"/>
      <c r="ES196" s="421"/>
      <c r="ET196" s="421"/>
      <c r="EU196" s="421"/>
      <c r="EV196" s="421"/>
      <c r="EW196" s="421"/>
      <c r="EX196" s="421"/>
      <c r="EY196" s="421"/>
      <c r="EZ196" s="421"/>
      <c r="FA196" s="421"/>
      <c r="FB196" s="421"/>
      <c r="FC196" s="421"/>
      <c r="FD196" s="421"/>
      <c r="FE196" s="421"/>
      <c r="FF196" s="421"/>
      <c r="FG196" s="421"/>
      <c r="FH196" s="421"/>
      <c r="FI196" s="410"/>
      <c r="FJ196" s="429"/>
      <c r="FK196" s="429"/>
      <c r="FL196" s="429"/>
      <c r="FM196" s="429"/>
      <c r="FN196" s="429"/>
      <c r="FO196" s="429"/>
      <c r="FP196" s="429"/>
      <c r="FQ196" s="429"/>
      <c r="FR196" s="429"/>
      <c r="FS196" s="429"/>
      <c r="FT196" s="429"/>
      <c r="FU196" s="425"/>
      <c r="FV196" s="425"/>
      <c r="FW196" s="414"/>
      <c r="FX196" s="414"/>
      <c r="FY196" s="414"/>
      <c r="FZ196" s="414"/>
      <c r="GA196" s="414"/>
      <c r="GB196" s="414"/>
      <c r="GC196" s="414"/>
      <c r="GD196" s="414"/>
    </row>
    <row r="197" spans="1:186" ht="13.8" x14ac:dyDescent="0.3">
      <c r="A197" s="46"/>
      <c r="B197" s="42" t="s">
        <v>57</v>
      </c>
      <c r="C197" s="291">
        <v>327054.62962962961</v>
      </c>
      <c r="D197" s="291">
        <v>354933.77777777775</v>
      </c>
      <c r="E197" s="291">
        <v>-27879.148148148146</v>
      </c>
      <c r="F197" s="289">
        <v>-7.8547464044414331E-2</v>
      </c>
      <c r="G197" s="287"/>
      <c r="H197" s="291">
        <v>372492.44444444444</v>
      </c>
      <c r="I197" s="291">
        <v>-17558.666666666686</v>
      </c>
      <c r="J197" s="289">
        <v>-4.7138316302910897E-2</v>
      </c>
      <c r="K197" s="41">
        <v>0</v>
      </c>
      <c r="L197" s="49">
        <v>0</v>
      </c>
      <c r="M197" s="49">
        <v>0</v>
      </c>
      <c r="N197" s="49">
        <v>0</v>
      </c>
      <c r="O197" s="49">
        <v>0</v>
      </c>
      <c r="P197" s="49">
        <v>0</v>
      </c>
      <c r="Q197" s="49">
        <v>0</v>
      </c>
      <c r="R197" s="49">
        <v>0</v>
      </c>
      <c r="S197" s="49">
        <v>0</v>
      </c>
      <c r="T197" s="49">
        <v>0</v>
      </c>
      <c r="U197" s="49">
        <v>0</v>
      </c>
      <c r="V197" s="49">
        <v>0</v>
      </c>
      <c r="W197" s="49">
        <v>7167</v>
      </c>
      <c r="X197" s="49">
        <v>22487</v>
      </c>
      <c r="Y197" s="49">
        <v>40415</v>
      </c>
      <c r="Z197" s="49">
        <v>66666</v>
      </c>
      <c r="AA197" s="49">
        <v>93699</v>
      </c>
      <c r="AB197" s="49">
        <v>109098</v>
      </c>
      <c r="AC197" s="49">
        <v>117244</v>
      </c>
      <c r="AD197" s="49">
        <v>129543</v>
      </c>
      <c r="AE197" s="49">
        <v>133308</v>
      </c>
      <c r="AF197" s="49">
        <v>137286</v>
      </c>
      <c r="AG197" s="49">
        <v>139548</v>
      </c>
      <c r="AH197" s="49">
        <v>141053</v>
      </c>
      <c r="AI197" s="49">
        <v>142410</v>
      </c>
      <c r="AJ197" s="49">
        <v>142742</v>
      </c>
      <c r="AK197" s="49">
        <v>143865</v>
      </c>
      <c r="AL197" s="49">
        <v>145141</v>
      </c>
      <c r="AM197" s="49">
        <v>140501</v>
      </c>
      <c r="AN197" s="49">
        <v>144975</v>
      </c>
      <c r="AO197" s="49">
        <v>153548</v>
      </c>
      <c r="AP197" s="49">
        <v>162689</v>
      </c>
      <c r="AQ197" s="49">
        <v>177262</v>
      </c>
      <c r="AR197" s="49">
        <v>191039</v>
      </c>
      <c r="AS197" s="49">
        <v>234860</v>
      </c>
      <c r="AT197" s="49">
        <v>284435</v>
      </c>
      <c r="AU197" s="49">
        <v>360520</v>
      </c>
      <c r="AV197" s="49">
        <v>366125</v>
      </c>
      <c r="AW197" s="49">
        <v>390892</v>
      </c>
      <c r="AX197" s="49">
        <v>428089</v>
      </c>
      <c r="AY197" s="49">
        <v>445854</v>
      </c>
      <c r="AZ197" s="49">
        <v>463432</v>
      </c>
      <c r="BA197" s="49">
        <v>483210</v>
      </c>
      <c r="BB197" s="49">
        <v>504454</v>
      </c>
      <c r="BC197" s="49">
        <v>516417</v>
      </c>
      <c r="BD197" s="49">
        <v>529081</v>
      </c>
      <c r="BE197" s="49">
        <v>541440</v>
      </c>
      <c r="BF197" s="49">
        <v>546966</v>
      </c>
      <c r="BG197" s="49">
        <v>546966</v>
      </c>
      <c r="BH197" s="49">
        <v>531537</v>
      </c>
      <c r="BI197" s="49">
        <v>523986</v>
      </c>
      <c r="BJ197" s="49">
        <v>522466</v>
      </c>
      <c r="BK197" s="49">
        <v>518628</v>
      </c>
      <c r="BL197" s="49">
        <v>518649</v>
      </c>
      <c r="BM197" s="49">
        <v>517648</v>
      </c>
      <c r="BN197" s="49">
        <v>514955</v>
      </c>
      <c r="BO197" s="49">
        <v>512169</v>
      </c>
      <c r="BP197" s="49">
        <v>509704</v>
      </c>
      <c r="BQ197" s="49">
        <v>527948</v>
      </c>
      <c r="BR197" s="49">
        <v>525600</v>
      </c>
      <c r="BS197" s="49">
        <v>524172</v>
      </c>
      <c r="BT197" s="49">
        <v>521716</v>
      </c>
      <c r="BU197" s="49">
        <v>520065</v>
      </c>
      <c r="BV197" s="49">
        <v>480990</v>
      </c>
      <c r="BW197" s="49">
        <v>479293</v>
      </c>
      <c r="BX197" s="49">
        <v>476929</v>
      </c>
      <c r="BY197" s="49">
        <v>462455</v>
      </c>
      <c r="BZ197" s="49">
        <v>458705</v>
      </c>
      <c r="CA197" s="49">
        <v>456012</v>
      </c>
      <c r="CB197" s="49">
        <v>453864</v>
      </c>
      <c r="CC197" s="49">
        <v>451665</v>
      </c>
      <c r="CD197" s="49">
        <v>449911</v>
      </c>
      <c r="CE197" s="49">
        <v>447023</v>
      </c>
      <c r="CF197" s="49">
        <v>441930</v>
      </c>
      <c r="CG197" s="49">
        <v>439878</v>
      </c>
      <c r="CH197" s="49">
        <v>437508</v>
      </c>
      <c r="CI197" s="49">
        <v>436222</v>
      </c>
      <c r="CJ197" s="49">
        <v>434216</v>
      </c>
      <c r="CK197" s="49">
        <v>430098</v>
      </c>
      <c r="CL197" s="49">
        <v>431283</v>
      </c>
      <c r="CM197" s="49">
        <v>429222</v>
      </c>
      <c r="CN197" s="49">
        <v>427644</v>
      </c>
      <c r="CO197" s="49">
        <v>425913</v>
      </c>
      <c r="CP197" s="49">
        <v>413883</v>
      </c>
      <c r="CQ197" s="49">
        <v>424876</v>
      </c>
      <c r="CR197" s="302">
        <v>421152</v>
      </c>
      <c r="CS197" s="302">
        <v>418623</v>
      </c>
      <c r="CT197" s="367">
        <v>415750</v>
      </c>
      <c r="CU197" s="367">
        <v>412584</v>
      </c>
      <c r="CV197" s="367">
        <v>410978</v>
      </c>
      <c r="CW197" s="367">
        <v>409227</v>
      </c>
      <c r="CX197" s="367">
        <v>407690</v>
      </c>
      <c r="CY197" s="367">
        <v>405805</v>
      </c>
      <c r="CZ197" s="367">
        <v>404162</v>
      </c>
      <c r="DA197" s="367">
        <v>402635</v>
      </c>
      <c r="DB197" s="367">
        <v>401273</v>
      </c>
      <c r="DC197" s="367">
        <v>401236</v>
      </c>
      <c r="DD197" s="367">
        <v>400265</v>
      </c>
      <c r="DE197" s="367">
        <v>397538</v>
      </c>
      <c r="DF197" s="367">
        <v>400577</v>
      </c>
      <c r="DG197" s="367">
        <v>395968</v>
      </c>
      <c r="DH197" s="367">
        <v>394517</v>
      </c>
      <c r="DI197" s="367">
        <v>393305</v>
      </c>
      <c r="DJ197" s="367">
        <v>391255</v>
      </c>
      <c r="DK197" s="367">
        <v>399191</v>
      </c>
      <c r="DL197" s="367">
        <v>403096</v>
      </c>
      <c r="DM197" s="367">
        <v>403146</v>
      </c>
      <c r="DN197" s="367">
        <v>401761</v>
      </c>
      <c r="DO197" s="367">
        <v>400258</v>
      </c>
      <c r="DP197" s="367">
        <v>398405</v>
      </c>
      <c r="DQ197" s="367">
        <v>397042</v>
      </c>
      <c r="DR197" s="367">
        <v>395559</v>
      </c>
      <c r="DS197" s="367">
        <v>394672</v>
      </c>
      <c r="DT197" s="367">
        <v>393672</v>
      </c>
      <c r="DU197" s="367">
        <v>392142</v>
      </c>
      <c r="DV197" s="367">
        <v>390369</v>
      </c>
      <c r="DW197" s="367">
        <v>389869</v>
      </c>
      <c r="DX197" s="367">
        <v>388771</v>
      </c>
      <c r="DY197" s="367">
        <v>385378</v>
      </c>
      <c r="DZ197" s="367">
        <v>381498</v>
      </c>
      <c r="EA197" s="367">
        <v>380085</v>
      </c>
      <c r="EB197" s="367">
        <v>378094</v>
      </c>
      <c r="EC197" s="367">
        <v>376706</v>
      </c>
      <c r="ED197" s="367">
        <v>375481</v>
      </c>
      <c r="EE197" s="367">
        <v>374541</v>
      </c>
      <c r="EF197" s="367">
        <v>373614</v>
      </c>
      <c r="EG197" s="367">
        <v>372221</v>
      </c>
      <c r="EH197" s="367">
        <v>367964</v>
      </c>
      <c r="EI197" s="367">
        <v>367496</v>
      </c>
      <c r="EJ197" s="367">
        <v>366315</v>
      </c>
      <c r="EK197" s="367">
        <v>364670</v>
      </c>
      <c r="EL197" s="367">
        <v>355773</v>
      </c>
      <c r="EM197" s="367">
        <v>358495</v>
      </c>
      <c r="EN197" s="367">
        <v>358693</v>
      </c>
      <c r="EO197" s="367">
        <v>355469</v>
      </c>
      <c r="EP197" s="367">
        <v>354771</v>
      </c>
      <c r="EQ197" s="367">
        <v>354772</v>
      </c>
      <c r="ER197" s="367">
        <v>354741</v>
      </c>
      <c r="ES197" s="367">
        <v>354629</v>
      </c>
      <c r="ET197" s="367">
        <v>354387</v>
      </c>
      <c r="EU197" s="367">
        <v>354002</v>
      </c>
      <c r="EV197" s="367">
        <v>352940</v>
      </c>
      <c r="EW197" s="367">
        <v>351598</v>
      </c>
      <c r="EX197" s="367">
        <v>360782</v>
      </c>
      <c r="EY197" s="367">
        <v>348221</v>
      </c>
      <c r="EZ197" s="367">
        <v>347885</v>
      </c>
      <c r="FA197" s="367">
        <v>347404</v>
      </c>
      <c r="FB197" s="367">
        <v>346555</v>
      </c>
      <c r="FC197" s="367">
        <v>320355</v>
      </c>
      <c r="FD197" s="367">
        <v>319779</v>
      </c>
      <c r="FE197" s="367">
        <v>314573</v>
      </c>
      <c r="FF197" s="367">
        <v>316060</v>
      </c>
      <c r="FG197" s="367">
        <v>315749</v>
      </c>
      <c r="FH197" s="367">
        <v>315131.66666666669</v>
      </c>
      <c r="FI197" s="410"/>
      <c r="FJ197" s="49">
        <v>597.25</v>
      </c>
      <c r="FK197" s="49">
        <v>106063.08333333333</v>
      </c>
      <c r="FL197" s="49">
        <v>190131.41666666666</v>
      </c>
      <c r="FM197" s="49">
        <v>480243.83333333331</v>
      </c>
      <c r="FN197" s="49">
        <v>520621.83333333331</v>
      </c>
      <c r="FO197" s="49">
        <v>471552.33333333331</v>
      </c>
      <c r="FP197" s="49">
        <v>431056.08333333331</v>
      </c>
      <c r="FQ197" s="312">
        <v>409259.58333333331</v>
      </c>
      <c r="FR197" s="367">
        <v>398406.41666666669</v>
      </c>
      <c r="FS197" s="367">
        <v>390621.83333333331</v>
      </c>
      <c r="FT197" s="367">
        <v>369280.83333333331</v>
      </c>
      <c r="FU197" s="367">
        <v>354583.75</v>
      </c>
      <c r="FV197" s="367">
        <f>'EDE''s'!C197</f>
        <v>327054.62962962961</v>
      </c>
      <c r="FW197" s="414"/>
      <c r="FX197" s="414"/>
      <c r="FY197" s="414"/>
      <c r="FZ197" s="414"/>
      <c r="GA197" s="414"/>
      <c r="GB197" s="414"/>
      <c r="GC197" s="414"/>
      <c r="GD197" s="414"/>
    </row>
    <row r="198" spans="1:186" ht="13.8" x14ac:dyDescent="0.3">
      <c r="A198" s="46"/>
      <c r="B198" s="21" t="s">
        <v>18</v>
      </c>
      <c r="C198" s="292">
        <v>141079.77777777778</v>
      </c>
      <c r="D198" s="292">
        <v>141274.44444444444</v>
      </c>
      <c r="E198" s="292">
        <v>-194.66666666665697</v>
      </c>
      <c r="F198" s="285">
        <v>-1.3779326291614531E-3</v>
      </c>
      <c r="G198" s="284"/>
      <c r="H198" s="292">
        <v>147050.33333333334</v>
      </c>
      <c r="I198" s="292">
        <v>-5775.8888888889051</v>
      </c>
      <c r="J198" s="285">
        <v>-3.9278312112330502E-2</v>
      </c>
      <c r="K198" s="41">
        <v>0</v>
      </c>
      <c r="L198" s="50">
        <v>0</v>
      </c>
      <c r="M198" s="50">
        <v>0</v>
      </c>
      <c r="N198" s="50">
        <v>0</v>
      </c>
      <c r="O198" s="50">
        <v>0</v>
      </c>
      <c r="P198" s="50">
        <v>0</v>
      </c>
      <c r="Q198" s="50">
        <v>0</v>
      </c>
      <c r="R198" s="50">
        <v>0</v>
      </c>
      <c r="S198" s="50">
        <v>0</v>
      </c>
      <c r="T198" s="50">
        <v>0</v>
      </c>
      <c r="U198" s="50">
        <v>0</v>
      </c>
      <c r="V198" s="50">
        <v>0</v>
      </c>
      <c r="W198" s="50">
        <v>1809</v>
      </c>
      <c r="X198" s="50">
        <v>4493</v>
      </c>
      <c r="Y198" s="50">
        <v>8051</v>
      </c>
      <c r="Z198" s="50">
        <v>9373</v>
      </c>
      <c r="AA198" s="50">
        <v>12227</v>
      </c>
      <c r="AB198" s="50">
        <v>13687</v>
      </c>
      <c r="AC198" s="50">
        <v>13927</v>
      </c>
      <c r="AD198" s="50">
        <v>19185</v>
      </c>
      <c r="AE198" s="50">
        <v>19994</v>
      </c>
      <c r="AF198" s="50">
        <v>21592</v>
      </c>
      <c r="AG198" s="50">
        <v>21712</v>
      </c>
      <c r="AH198" s="50">
        <v>21716</v>
      </c>
      <c r="AI198" s="50">
        <v>21716</v>
      </c>
      <c r="AJ198" s="50">
        <v>21722</v>
      </c>
      <c r="AK198" s="50">
        <v>21947</v>
      </c>
      <c r="AL198" s="50">
        <v>22396</v>
      </c>
      <c r="AM198" s="50">
        <v>21364</v>
      </c>
      <c r="AN198" s="50">
        <v>23216</v>
      </c>
      <c r="AO198" s="50">
        <v>26291</v>
      </c>
      <c r="AP198" s="50">
        <v>31824</v>
      </c>
      <c r="AQ198" s="50">
        <v>42751</v>
      </c>
      <c r="AR198" s="50">
        <v>53096</v>
      </c>
      <c r="AS198" s="50">
        <v>67151</v>
      </c>
      <c r="AT198" s="50">
        <v>84613</v>
      </c>
      <c r="AU198" s="50">
        <v>110747</v>
      </c>
      <c r="AV198" s="50">
        <v>116341</v>
      </c>
      <c r="AW198" s="50">
        <v>123612</v>
      </c>
      <c r="AX198" s="50">
        <v>135020</v>
      </c>
      <c r="AY198" s="50">
        <v>140780</v>
      </c>
      <c r="AZ198" s="50">
        <v>147131</v>
      </c>
      <c r="BA198" s="50">
        <v>153930</v>
      </c>
      <c r="BB198" s="50">
        <v>161982</v>
      </c>
      <c r="BC198" s="50">
        <v>169090</v>
      </c>
      <c r="BD198" s="50">
        <v>172892</v>
      </c>
      <c r="BE198" s="50">
        <v>179293</v>
      </c>
      <c r="BF198" s="50">
        <v>183143</v>
      </c>
      <c r="BG198" s="50">
        <v>183143</v>
      </c>
      <c r="BH198" s="50">
        <v>171146</v>
      </c>
      <c r="BI198" s="50">
        <v>168529</v>
      </c>
      <c r="BJ198" s="50">
        <v>167647</v>
      </c>
      <c r="BK198" s="50">
        <v>166948</v>
      </c>
      <c r="BL198" s="50">
        <v>168363</v>
      </c>
      <c r="BM198" s="50">
        <v>167704</v>
      </c>
      <c r="BN198" s="50">
        <v>166621</v>
      </c>
      <c r="BO198" s="50">
        <v>165987</v>
      </c>
      <c r="BP198" s="50">
        <v>164874</v>
      </c>
      <c r="BQ198" s="50">
        <v>184339</v>
      </c>
      <c r="BR198" s="50">
        <v>182993</v>
      </c>
      <c r="BS198" s="50">
        <v>182004</v>
      </c>
      <c r="BT198" s="50">
        <v>181044</v>
      </c>
      <c r="BU198" s="50">
        <v>180037</v>
      </c>
      <c r="BV198" s="50">
        <v>179171</v>
      </c>
      <c r="BW198" s="50">
        <v>178268</v>
      </c>
      <c r="BX198" s="50">
        <v>177456</v>
      </c>
      <c r="BY198" s="50">
        <v>177769</v>
      </c>
      <c r="BZ198" s="50">
        <v>177458</v>
      </c>
      <c r="CA198" s="50">
        <v>177348</v>
      </c>
      <c r="CB198" s="50">
        <v>175895</v>
      </c>
      <c r="CC198" s="50">
        <v>175153</v>
      </c>
      <c r="CD198" s="50">
        <v>174628</v>
      </c>
      <c r="CE198" s="50">
        <v>173853</v>
      </c>
      <c r="CF198" s="50">
        <v>169869</v>
      </c>
      <c r="CG198" s="50">
        <v>169872</v>
      </c>
      <c r="CH198" s="50">
        <v>169623</v>
      </c>
      <c r="CI198" s="50">
        <v>169620</v>
      </c>
      <c r="CJ198" s="50">
        <v>169530</v>
      </c>
      <c r="CK198" s="50">
        <v>166771</v>
      </c>
      <c r="CL198" s="50">
        <v>169218</v>
      </c>
      <c r="CM198" s="50">
        <v>168345</v>
      </c>
      <c r="CN198" s="50">
        <v>168110</v>
      </c>
      <c r="CO198" s="50">
        <v>167925</v>
      </c>
      <c r="CP198" s="50">
        <v>167841</v>
      </c>
      <c r="CQ198" s="50">
        <v>167705</v>
      </c>
      <c r="CR198" s="303">
        <v>167450</v>
      </c>
      <c r="CS198" s="303">
        <v>166849</v>
      </c>
      <c r="CT198" s="330">
        <v>166514</v>
      </c>
      <c r="CU198" s="330">
        <v>165499</v>
      </c>
      <c r="CV198" s="330">
        <v>165291</v>
      </c>
      <c r="CW198" s="330">
        <v>165145</v>
      </c>
      <c r="CX198" s="330">
        <v>164972</v>
      </c>
      <c r="CY198" s="330">
        <v>164670</v>
      </c>
      <c r="CZ198" s="330">
        <v>164286</v>
      </c>
      <c r="DA198" s="330">
        <v>163817</v>
      </c>
      <c r="DB198" s="330">
        <v>163559</v>
      </c>
      <c r="DC198" s="330">
        <v>162947</v>
      </c>
      <c r="DD198" s="330">
        <v>162698</v>
      </c>
      <c r="DE198" s="330">
        <v>161963</v>
      </c>
      <c r="DF198" s="330">
        <v>161423</v>
      </c>
      <c r="DG198" s="330">
        <v>161081</v>
      </c>
      <c r="DH198" s="330">
        <v>160535</v>
      </c>
      <c r="DI198" s="330">
        <v>160227</v>
      </c>
      <c r="DJ198" s="330">
        <v>159838</v>
      </c>
      <c r="DK198" s="330">
        <v>154421</v>
      </c>
      <c r="DL198" s="330">
        <v>154320</v>
      </c>
      <c r="DM198" s="330">
        <v>154190</v>
      </c>
      <c r="DN198" s="330">
        <v>154120</v>
      </c>
      <c r="DO198" s="330">
        <v>153919</v>
      </c>
      <c r="DP198" s="330">
        <v>153511</v>
      </c>
      <c r="DQ198" s="330">
        <v>153549</v>
      </c>
      <c r="DR198" s="330">
        <v>153350</v>
      </c>
      <c r="DS198" s="330">
        <v>153428</v>
      </c>
      <c r="DT198" s="330">
        <v>153392</v>
      </c>
      <c r="DU198" s="330">
        <v>153182</v>
      </c>
      <c r="DV198" s="330">
        <v>152787</v>
      </c>
      <c r="DW198" s="330">
        <v>152539</v>
      </c>
      <c r="DX198" s="330">
        <v>152182</v>
      </c>
      <c r="DY198" s="330">
        <v>151853</v>
      </c>
      <c r="DZ198" s="330">
        <v>148552</v>
      </c>
      <c r="EA198" s="330">
        <v>148125</v>
      </c>
      <c r="EB198" s="330">
        <v>147792</v>
      </c>
      <c r="EC198" s="330">
        <v>147460</v>
      </c>
      <c r="ED198" s="330">
        <v>147422</v>
      </c>
      <c r="EE198" s="330">
        <v>147230</v>
      </c>
      <c r="EF198" s="330">
        <v>147104</v>
      </c>
      <c r="EG198" s="330">
        <v>147013</v>
      </c>
      <c r="EH198" s="330">
        <v>146609</v>
      </c>
      <c r="EI198" s="330">
        <v>146656</v>
      </c>
      <c r="EJ198" s="330">
        <v>146167</v>
      </c>
      <c r="EK198" s="330">
        <v>145783</v>
      </c>
      <c r="EL198" s="330">
        <v>138218</v>
      </c>
      <c r="EM198" s="330">
        <v>141151</v>
      </c>
      <c r="EN198" s="330">
        <v>141298</v>
      </c>
      <c r="EO198" s="330">
        <v>141246</v>
      </c>
      <c r="EP198" s="330">
        <v>141205</v>
      </c>
      <c r="EQ198" s="330">
        <v>141205</v>
      </c>
      <c r="ER198" s="330">
        <v>141251</v>
      </c>
      <c r="ES198" s="330">
        <v>141324</v>
      </c>
      <c r="ET198" s="330">
        <v>141318</v>
      </c>
      <c r="EU198" s="330">
        <v>141324</v>
      </c>
      <c r="EV198" s="330">
        <v>141299</v>
      </c>
      <c r="EW198" s="330">
        <v>141344</v>
      </c>
      <c r="EX198" s="330">
        <v>141340</v>
      </c>
      <c r="EY198" s="330">
        <v>141275</v>
      </c>
      <c r="EZ198" s="330">
        <v>141179</v>
      </c>
      <c r="FA198" s="330">
        <v>141151</v>
      </c>
      <c r="FB198" s="330">
        <v>141131</v>
      </c>
      <c r="FC198" s="330">
        <v>141101</v>
      </c>
      <c r="FD198" s="330">
        <v>141090</v>
      </c>
      <c r="FE198" s="330">
        <v>141058</v>
      </c>
      <c r="FF198" s="330">
        <v>141018</v>
      </c>
      <c r="FG198" s="330">
        <v>141014</v>
      </c>
      <c r="FH198" s="330">
        <v>140976</v>
      </c>
      <c r="FI198" s="410"/>
      <c r="FJ198" s="50">
        <v>150.75</v>
      </c>
      <c r="FK198" s="50">
        <v>15639.416666666666</v>
      </c>
      <c r="FL198" s="50">
        <v>43926.5</v>
      </c>
      <c r="FM198" s="50">
        <v>155529.75</v>
      </c>
      <c r="FN198" s="50">
        <v>171429.58333333334</v>
      </c>
      <c r="FO198" s="50">
        <v>177340</v>
      </c>
      <c r="FP198" s="50">
        <v>168702.41666666666</v>
      </c>
      <c r="FQ198" s="313">
        <v>165083.25</v>
      </c>
      <c r="FR198" s="330">
        <v>158227.91666666666</v>
      </c>
      <c r="FS198" s="330">
        <v>152204.16666666666</v>
      </c>
      <c r="FT198" s="330">
        <v>145717.08333333334</v>
      </c>
      <c r="FU198" s="330">
        <v>141285.75</v>
      </c>
      <c r="FV198" s="330">
        <f>'EDE''s'!C198</f>
        <v>141079.77777777778</v>
      </c>
      <c r="FW198" s="414"/>
      <c r="FX198" s="414"/>
      <c r="FY198" s="414"/>
      <c r="FZ198" s="414"/>
      <c r="GA198" s="414"/>
      <c r="GB198" s="414"/>
      <c r="GC198" s="414"/>
      <c r="GD198" s="414"/>
    </row>
    <row r="199" spans="1:186" ht="13.8" x14ac:dyDescent="0.3">
      <c r="A199" s="46"/>
      <c r="B199" s="21" t="s">
        <v>19</v>
      </c>
      <c r="C199" s="292">
        <v>87593.62962962962</v>
      </c>
      <c r="D199" s="292">
        <v>110214.77777777778</v>
      </c>
      <c r="E199" s="330">
        <v>-22621.148148148161</v>
      </c>
      <c r="F199" s="285">
        <v>-0.20524605324485973</v>
      </c>
      <c r="G199" s="284"/>
      <c r="H199" s="292">
        <v>114736.33333333333</v>
      </c>
      <c r="I199" s="330">
        <v>-4521.5555555555475</v>
      </c>
      <c r="J199" s="285">
        <v>-3.9408227753099552E-2</v>
      </c>
      <c r="K199" s="41">
        <v>0</v>
      </c>
      <c r="L199" s="50">
        <v>0</v>
      </c>
      <c r="M199" s="50">
        <v>0</v>
      </c>
      <c r="N199" s="50">
        <v>0</v>
      </c>
      <c r="O199" s="50">
        <v>0</v>
      </c>
      <c r="P199" s="50">
        <v>0</v>
      </c>
      <c r="Q199" s="50">
        <v>0</v>
      </c>
      <c r="R199" s="50">
        <v>0</v>
      </c>
      <c r="S199" s="50">
        <v>0</v>
      </c>
      <c r="T199" s="50">
        <v>0</v>
      </c>
      <c r="U199" s="50">
        <v>0</v>
      </c>
      <c r="V199" s="50">
        <v>0</v>
      </c>
      <c r="W199" s="50">
        <v>1502</v>
      </c>
      <c r="X199" s="50">
        <v>3494</v>
      </c>
      <c r="Y199" s="50">
        <v>4722</v>
      </c>
      <c r="Z199" s="50">
        <v>10367</v>
      </c>
      <c r="AA199" s="50">
        <v>16029</v>
      </c>
      <c r="AB199" s="50">
        <v>24210</v>
      </c>
      <c r="AC199" s="50">
        <v>29767</v>
      </c>
      <c r="AD199" s="50">
        <v>33902</v>
      </c>
      <c r="AE199" s="50">
        <v>34596</v>
      </c>
      <c r="AF199" s="50">
        <v>35423</v>
      </c>
      <c r="AG199" s="50">
        <v>36044</v>
      </c>
      <c r="AH199" s="50">
        <v>36392</v>
      </c>
      <c r="AI199" s="50">
        <v>37130</v>
      </c>
      <c r="AJ199" s="50">
        <v>37163</v>
      </c>
      <c r="AK199" s="50">
        <v>37768</v>
      </c>
      <c r="AL199" s="50">
        <v>38472</v>
      </c>
      <c r="AM199" s="50">
        <v>37600</v>
      </c>
      <c r="AN199" s="50">
        <v>38787</v>
      </c>
      <c r="AO199" s="50">
        <v>42374</v>
      </c>
      <c r="AP199" s="50">
        <v>44137</v>
      </c>
      <c r="AQ199" s="50">
        <v>45489</v>
      </c>
      <c r="AR199" s="50">
        <v>47103</v>
      </c>
      <c r="AS199" s="50">
        <v>61305</v>
      </c>
      <c r="AT199" s="50">
        <v>79429</v>
      </c>
      <c r="AU199" s="50">
        <v>109162</v>
      </c>
      <c r="AV199" s="50">
        <v>109151</v>
      </c>
      <c r="AW199" s="50">
        <v>120148</v>
      </c>
      <c r="AX199" s="50">
        <v>133243</v>
      </c>
      <c r="AY199" s="50">
        <v>140403</v>
      </c>
      <c r="AZ199" s="50">
        <v>147495</v>
      </c>
      <c r="BA199" s="50">
        <v>155209</v>
      </c>
      <c r="BB199" s="50">
        <v>162264</v>
      </c>
      <c r="BC199" s="50">
        <v>167158</v>
      </c>
      <c r="BD199" s="50">
        <v>172078</v>
      </c>
      <c r="BE199" s="50">
        <v>175797</v>
      </c>
      <c r="BF199" s="50">
        <v>176486</v>
      </c>
      <c r="BG199" s="50">
        <v>176486</v>
      </c>
      <c r="BH199" s="50">
        <v>173371</v>
      </c>
      <c r="BI199" s="50">
        <v>168821</v>
      </c>
      <c r="BJ199" s="50">
        <v>168457</v>
      </c>
      <c r="BK199" s="50">
        <v>165671</v>
      </c>
      <c r="BL199" s="50">
        <v>164802</v>
      </c>
      <c r="BM199" s="50">
        <v>164975</v>
      </c>
      <c r="BN199" s="50">
        <v>164766</v>
      </c>
      <c r="BO199" s="50">
        <v>163701</v>
      </c>
      <c r="BP199" s="50">
        <v>162775</v>
      </c>
      <c r="BQ199" s="50">
        <v>162067</v>
      </c>
      <c r="BR199" s="50">
        <v>161605</v>
      </c>
      <c r="BS199" s="50">
        <v>161379</v>
      </c>
      <c r="BT199" s="50">
        <v>160607</v>
      </c>
      <c r="BU199" s="50">
        <v>160336</v>
      </c>
      <c r="BV199" s="50">
        <v>122530</v>
      </c>
      <c r="BW199" s="50">
        <v>122388</v>
      </c>
      <c r="BX199" s="50">
        <v>121956</v>
      </c>
      <c r="BY199" s="50">
        <v>121841</v>
      </c>
      <c r="BZ199" s="50">
        <v>119405</v>
      </c>
      <c r="CA199" s="50">
        <v>118349</v>
      </c>
      <c r="CB199" s="50">
        <v>117857</v>
      </c>
      <c r="CC199" s="50">
        <v>117734</v>
      </c>
      <c r="CD199" s="50">
        <v>117760</v>
      </c>
      <c r="CE199" s="50">
        <v>117048</v>
      </c>
      <c r="CF199" s="50">
        <v>117180</v>
      </c>
      <c r="CG199" s="50">
        <v>116402</v>
      </c>
      <c r="CH199" s="50">
        <v>115893</v>
      </c>
      <c r="CI199" s="50">
        <v>116237</v>
      </c>
      <c r="CJ199" s="50">
        <v>115965</v>
      </c>
      <c r="CK199" s="50">
        <v>115590</v>
      </c>
      <c r="CL199" s="50">
        <v>115292</v>
      </c>
      <c r="CM199" s="50">
        <v>115105</v>
      </c>
      <c r="CN199" s="50">
        <v>114700</v>
      </c>
      <c r="CO199" s="50">
        <v>114473</v>
      </c>
      <c r="CP199" s="50">
        <v>114178</v>
      </c>
      <c r="CQ199" s="50">
        <v>115752</v>
      </c>
      <c r="CR199" s="303">
        <v>113255</v>
      </c>
      <c r="CS199" s="303">
        <v>112307</v>
      </c>
      <c r="CT199" s="330">
        <v>110767</v>
      </c>
      <c r="CU199" s="330">
        <v>110028</v>
      </c>
      <c r="CV199" s="330">
        <v>109608</v>
      </c>
      <c r="CW199" s="330">
        <v>109143</v>
      </c>
      <c r="CX199" s="330">
        <v>108795</v>
      </c>
      <c r="CY199" s="330">
        <v>108545</v>
      </c>
      <c r="CZ199" s="330">
        <v>108308</v>
      </c>
      <c r="DA199" s="330">
        <v>108003</v>
      </c>
      <c r="DB199" s="330">
        <v>107572</v>
      </c>
      <c r="DC199" s="330">
        <v>108682</v>
      </c>
      <c r="DD199" s="330">
        <v>108393</v>
      </c>
      <c r="DE199" s="330">
        <v>106913</v>
      </c>
      <c r="DF199" s="330">
        <v>110880</v>
      </c>
      <c r="DG199" s="330">
        <v>106884</v>
      </c>
      <c r="DH199" s="330">
        <v>106646</v>
      </c>
      <c r="DI199" s="330">
        <v>106464</v>
      </c>
      <c r="DJ199" s="330">
        <v>105735</v>
      </c>
      <c r="DK199" s="330">
        <v>119666</v>
      </c>
      <c r="DL199" s="330">
        <v>124181</v>
      </c>
      <c r="DM199" s="330">
        <v>123792</v>
      </c>
      <c r="DN199" s="330">
        <v>123471</v>
      </c>
      <c r="DO199" s="330">
        <v>123164</v>
      </c>
      <c r="DP199" s="330">
        <v>122660</v>
      </c>
      <c r="DQ199" s="330">
        <v>122315</v>
      </c>
      <c r="DR199" s="330">
        <v>121999</v>
      </c>
      <c r="DS199" s="330">
        <v>121614</v>
      </c>
      <c r="DT199" s="330">
        <v>121331</v>
      </c>
      <c r="DU199" s="330">
        <v>120573</v>
      </c>
      <c r="DV199" s="330">
        <v>119534</v>
      </c>
      <c r="DW199" s="330">
        <v>119440</v>
      </c>
      <c r="DX199" s="330">
        <v>119333</v>
      </c>
      <c r="DY199" s="330">
        <v>117390</v>
      </c>
      <c r="DZ199" s="330">
        <v>117043</v>
      </c>
      <c r="EA199" s="330">
        <v>116610</v>
      </c>
      <c r="EB199" s="330">
        <v>116391</v>
      </c>
      <c r="EC199" s="330">
        <v>115827</v>
      </c>
      <c r="ED199" s="330">
        <v>115351</v>
      </c>
      <c r="EE199" s="330">
        <v>115124</v>
      </c>
      <c r="EF199" s="330">
        <v>114856</v>
      </c>
      <c r="EG199" s="330">
        <v>113997</v>
      </c>
      <c r="EH199" s="330">
        <v>113807</v>
      </c>
      <c r="EI199" s="330">
        <v>113689</v>
      </c>
      <c r="EJ199" s="330">
        <v>113585</v>
      </c>
      <c r="EK199" s="330">
        <v>112903</v>
      </c>
      <c r="EL199" s="330">
        <v>112536</v>
      </c>
      <c r="EM199" s="330">
        <v>112340</v>
      </c>
      <c r="EN199" s="330">
        <v>111761</v>
      </c>
      <c r="EO199" s="330">
        <v>110497</v>
      </c>
      <c r="EP199" s="330">
        <v>110139</v>
      </c>
      <c r="EQ199" s="330">
        <v>110143</v>
      </c>
      <c r="ER199" s="330">
        <v>110112</v>
      </c>
      <c r="ES199" s="330">
        <v>110035</v>
      </c>
      <c r="ET199" s="330">
        <v>109983</v>
      </c>
      <c r="EU199" s="330">
        <v>109734</v>
      </c>
      <c r="EV199" s="330">
        <v>109529</v>
      </c>
      <c r="EW199" s="330">
        <v>107769</v>
      </c>
      <c r="EX199" s="330">
        <v>117119</v>
      </c>
      <c r="EY199" s="330">
        <v>104973</v>
      </c>
      <c r="EZ199" s="330">
        <v>104885</v>
      </c>
      <c r="FA199" s="330">
        <v>104773</v>
      </c>
      <c r="FB199" s="330">
        <v>104583</v>
      </c>
      <c r="FC199" s="330">
        <v>78620</v>
      </c>
      <c r="FD199" s="330">
        <v>78351</v>
      </c>
      <c r="FE199" s="330">
        <v>78176</v>
      </c>
      <c r="FF199" s="330">
        <v>79902</v>
      </c>
      <c r="FG199" s="330">
        <v>79770</v>
      </c>
      <c r="FH199" s="330">
        <v>79282.666666666672</v>
      </c>
      <c r="FI199" s="410"/>
      <c r="FJ199" s="50">
        <v>125.16666666666667</v>
      </c>
      <c r="FK199" s="50">
        <v>25173</v>
      </c>
      <c r="FL199" s="50">
        <v>51565.75</v>
      </c>
      <c r="FM199" s="50">
        <v>152993.16666666666</v>
      </c>
      <c r="FN199" s="50">
        <v>165199.16666666666</v>
      </c>
      <c r="FO199" s="50">
        <v>126484.25</v>
      </c>
      <c r="FP199" s="50">
        <v>115563.91666666667</v>
      </c>
      <c r="FQ199" s="313">
        <v>109584.41666666667</v>
      </c>
      <c r="FR199" s="330">
        <v>113849.08333333333</v>
      </c>
      <c r="FS199" s="330">
        <v>119986.83333333333</v>
      </c>
      <c r="FT199" s="330">
        <v>114200.5</v>
      </c>
      <c r="FU199" s="330">
        <v>110149.5</v>
      </c>
      <c r="FV199" s="330">
        <f>'EDE''s'!C199</f>
        <v>87593.62962962962</v>
      </c>
      <c r="FW199" s="414"/>
      <c r="FX199" s="414"/>
      <c r="FY199" s="414"/>
      <c r="FZ199" s="414"/>
      <c r="GA199" s="414"/>
      <c r="GB199" s="414"/>
      <c r="GC199" s="414"/>
      <c r="GD199" s="414"/>
    </row>
    <row r="200" spans="1:186" ht="13.8" x14ac:dyDescent="0.3">
      <c r="A200" s="46"/>
      <c r="B200" s="21" t="s">
        <v>20</v>
      </c>
      <c r="C200" s="292">
        <v>98381.222222222219</v>
      </c>
      <c r="D200" s="292">
        <v>103444.55555555556</v>
      </c>
      <c r="E200" s="330">
        <v>-5063.333333333343</v>
      </c>
      <c r="F200" s="285">
        <v>-4.8947315846062552E-2</v>
      </c>
      <c r="G200" s="284"/>
      <c r="H200" s="292">
        <v>110705.77777777778</v>
      </c>
      <c r="I200" s="330">
        <v>-7261.222222222219</v>
      </c>
      <c r="J200" s="285">
        <v>-6.5590273317060604E-2</v>
      </c>
      <c r="K200" s="41">
        <v>0</v>
      </c>
      <c r="L200" s="50">
        <v>0</v>
      </c>
      <c r="M200" s="50">
        <v>0</v>
      </c>
      <c r="N200" s="50">
        <v>0</v>
      </c>
      <c r="O200" s="50">
        <v>0</v>
      </c>
      <c r="P200" s="50">
        <v>0</v>
      </c>
      <c r="Q200" s="50">
        <v>0</v>
      </c>
      <c r="R200" s="50">
        <v>0</v>
      </c>
      <c r="S200" s="50">
        <v>0</v>
      </c>
      <c r="T200" s="50">
        <v>0</v>
      </c>
      <c r="U200" s="50">
        <v>0</v>
      </c>
      <c r="V200" s="50">
        <v>0</v>
      </c>
      <c r="W200" s="50">
        <v>3856</v>
      </c>
      <c r="X200" s="50">
        <v>14500</v>
      </c>
      <c r="Y200" s="50">
        <v>27642</v>
      </c>
      <c r="Z200" s="50">
        <v>46926</v>
      </c>
      <c r="AA200" s="50">
        <v>65443</v>
      </c>
      <c r="AB200" s="50">
        <v>71201</v>
      </c>
      <c r="AC200" s="50">
        <v>73550</v>
      </c>
      <c r="AD200" s="50">
        <v>76456</v>
      </c>
      <c r="AE200" s="50">
        <v>78718</v>
      </c>
      <c r="AF200" s="50">
        <v>80271</v>
      </c>
      <c r="AG200" s="50">
        <v>81792</v>
      </c>
      <c r="AH200" s="50">
        <v>82945</v>
      </c>
      <c r="AI200" s="50">
        <v>83564</v>
      </c>
      <c r="AJ200" s="50">
        <v>83857</v>
      </c>
      <c r="AK200" s="50">
        <v>84150</v>
      </c>
      <c r="AL200" s="50">
        <v>84273</v>
      </c>
      <c r="AM200" s="50">
        <v>81537</v>
      </c>
      <c r="AN200" s="50">
        <v>82972</v>
      </c>
      <c r="AO200" s="50">
        <v>84883</v>
      </c>
      <c r="AP200" s="50">
        <v>86728</v>
      </c>
      <c r="AQ200" s="50">
        <v>89022</v>
      </c>
      <c r="AR200" s="50">
        <v>90840</v>
      </c>
      <c r="AS200" s="50">
        <v>106404</v>
      </c>
      <c r="AT200" s="50">
        <v>120393</v>
      </c>
      <c r="AU200" s="50">
        <v>140611</v>
      </c>
      <c r="AV200" s="50">
        <v>140633</v>
      </c>
      <c r="AW200" s="50">
        <v>147132</v>
      </c>
      <c r="AX200" s="50">
        <v>159826</v>
      </c>
      <c r="AY200" s="50">
        <v>164671</v>
      </c>
      <c r="AZ200" s="50">
        <v>168806</v>
      </c>
      <c r="BA200" s="50">
        <v>174071</v>
      </c>
      <c r="BB200" s="50">
        <v>180208</v>
      </c>
      <c r="BC200" s="50">
        <v>180169</v>
      </c>
      <c r="BD200" s="50">
        <v>184111</v>
      </c>
      <c r="BE200" s="50">
        <v>186350</v>
      </c>
      <c r="BF200" s="50">
        <v>187337</v>
      </c>
      <c r="BG200" s="50">
        <v>187337</v>
      </c>
      <c r="BH200" s="50">
        <v>187020</v>
      </c>
      <c r="BI200" s="50">
        <v>186636</v>
      </c>
      <c r="BJ200" s="50">
        <v>186362</v>
      </c>
      <c r="BK200" s="50">
        <v>186009</v>
      </c>
      <c r="BL200" s="50">
        <v>185484</v>
      </c>
      <c r="BM200" s="50">
        <v>184969</v>
      </c>
      <c r="BN200" s="50">
        <v>183568</v>
      </c>
      <c r="BO200" s="50">
        <v>182481</v>
      </c>
      <c r="BP200" s="50">
        <v>182055</v>
      </c>
      <c r="BQ200" s="50">
        <v>181542</v>
      </c>
      <c r="BR200" s="50">
        <v>181002</v>
      </c>
      <c r="BS200" s="50">
        <v>180789</v>
      </c>
      <c r="BT200" s="50">
        <v>180065</v>
      </c>
      <c r="BU200" s="50">
        <v>179692</v>
      </c>
      <c r="BV200" s="50">
        <v>179289</v>
      </c>
      <c r="BW200" s="50">
        <v>178637</v>
      </c>
      <c r="BX200" s="50">
        <v>177517</v>
      </c>
      <c r="BY200" s="50">
        <v>162845</v>
      </c>
      <c r="BZ200" s="50">
        <v>161842</v>
      </c>
      <c r="CA200" s="50">
        <v>160315</v>
      </c>
      <c r="CB200" s="50">
        <v>160112</v>
      </c>
      <c r="CC200" s="50">
        <v>158778</v>
      </c>
      <c r="CD200" s="50">
        <v>157523</v>
      </c>
      <c r="CE200" s="50">
        <v>156122</v>
      </c>
      <c r="CF200" s="50">
        <v>154881</v>
      </c>
      <c r="CG200" s="50">
        <v>153604</v>
      </c>
      <c r="CH200" s="50">
        <v>151992</v>
      </c>
      <c r="CI200" s="50">
        <v>150365</v>
      </c>
      <c r="CJ200" s="50">
        <v>148721</v>
      </c>
      <c r="CK200" s="50">
        <v>147737</v>
      </c>
      <c r="CL200" s="50">
        <v>146773</v>
      </c>
      <c r="CM200" s="50">
        <v>145772</v>
      </c>
      <c r="CN200" s="50">
        <v>144834</v>
      </c>
      <c r="CO200" s="50">
        <v>143515</v>
      </c>
      <c r="CP200" s="50">
        <v>131864</v>
      </c>
      <c r="CQ200" s="50">
        <v>141419</v>
      </c>
      <c r="CR200" s="303">
        <v>140447</v>
      </c>
      <c r="CS200" s="303">
        <v>139467</v>
      </c>
      <c r="CT200" s="330">
        <v>138469</v>
      </c>
      <c r="CU200" s="330">
        <v>137057</v>
      </c>
      <c r="CV200" s="330">
        <v>136079</v>
      </c>
      <c r="CW200" s="330">
        <v>134939</v>
      </c>
      <c r="CX200" s="330">
        <v>133923</v>
      </c>
      <c r="CY200" s="330">
        <v>132590</v>
      </c>
      <c r="CZ200" s="330">
        <v>131568</v>
      </c>
      <c r="DA200" s="330">
        <v>130815</v>
      </c>
      <c r="DB200" s="330">
        <v>130142</v>
      </c>
      <c r="DC200" s="330">
        <v>129607</v>
      </c>
      <c r="DD200" s="330">
        <v>129174</v>
      </c>
      <c r="DE200" s="330">
        <v>128662</v>
      </c>
      <c r="DF200" s="330">
        <v>128274</v>
      </c>
      <c r="DG200" s="330">
        <v>128003</v>
      </c>
      <c r="DH200" s="330">
        <v>127336</v>
      </c>
      <c r="DI200" s="330">
        <v>126614</v>
      </c>
      <c r="DJ200" s="330">
        <v>125682</v>
      </c>
      <c r="DK200" s="330">
        <v>125104</v>
      </c>
      <c r="DL200" s="330">
        <v>124595</v>
      </c>
      <c r="DM200" s="330">
        <v>125164</v>
      </c>
      <c r="DN200" s="330">
        <v>124170</v>
      </c>
      <c r="DO200" s="330">
        <v>123175</v>
      </c>
      <c r="DP200" s="330">
        <v>122234</v>
      </c>
      <c r="DQ200" s="330">
        <v>121178</v>
      </c>
      <c r="DR200" s="330">
        <v>120210</v>
      </c>
      <c r="DS200" s="330">
        <v>119630</v>
      </c>
      <c r="DT200" s="330">
        <v>118949</v>
      </c>
      <c r="DU200" s="330">
        <v>118387</v>
      </c>
      <c r="DV200" s="330">
        <v>118048</v>
      </c>
      <c r="DW200" s="330">
        <v>117890</v>
      </c>
      <c r="DX200" s="330">
        <v>117256</v>
      </c>
      <c r="DY200" s="330">
        <v>116135</v>
      </c>
      <c r="DZ200" s="330">
        <v>115903</v>
      </c>
      <c r="EA200" s="330">
        <v>115350</v>
      </c>
      <c r="EB200" s="330">
        <v>113911</v>
      </c>
      <c r="EC200" s="330">
        <v>113419</v>
      </c>
      <c r="ED200" s="330">
        <v>112708</v>
      </c>
      <c r="EE200" s="330">
        <v>112187</v>
      </c>
      <c r="EF200" s="330">
        <v>111654</v>
      </c>
      <c r="EG200" s="330">
        <v>111211</v>
      </c>
      <c r="EH200" s="330">
        <v>107548</v>
      </c>
      <c r="EI200" s="330">
        <v>107151</v>
      </c>
      <c r="EJ200" s="330">
        <v>106563</v>
      </c>
      <c r="EK200" s="330">
        <v>105984</v>
      </c>
      <c r="EL200" s="330">
        <v>105019</v>
      </c>
      <c r="EM200" s="330">
        <v>105004</v>
      </c>
      <c r="EN200" s="330">
        <v>105634</v>
      </c>
      <c r="EO200" s="330">
        <v>103726</v>
      </c>
      <c r="EP200" s="330">
        <v>103427</v>
      </c>
      <c r="EQ200" s="330">
        <v>103424</v>
      </c>
      <c r="ER200" s="330">
        <v>103378</v>
      </c>
      <c r="ES200" s="330">
        <v>103270</v>
      </c>
      <c r="ET200" s="330">
        <v>103086</v>
      </c>
      <c r="EU200" s="330">
        <v>102944</v>
      </c>
      <c r="EV200" s="330">
        <v>102112</v>
      </c>
      <c r="EW200" s="330">
        <v>102485</v>
      </c>
      <c r="EX200" s="330">
        <v>102323</v>
      </c>
      <c r="EY200" s="330">
        <v>101973</v>
      </c>
      <c r="EZ200" s="330">
        <v>101821</v>
      </c>
      <c r="FA200" s="330">
        <v>101480</v>
      </c>
      <c r="FB200" s="330">
        <v>100841</v>
      </c>
      <c r="FC200" s="330">
        <v>100634</v>
      </c>
      <c r="FD200" s="330">
        <v>100338</v>
      </c>
      <c r="FE200" s="330">
        <v>95339</v>
      </c>
      <c r="FF200" s="330">
        <v>95140</v>
      </c>
      <c r="FG200" s="330">
        <v>94965</v>
      </c>
      <c r="FH200" s="330">
        <v>94873</v>
      </c>
      <c r="FI200" s="410"/>
      <c r="FJ200" s="50">
        <v>321.33333333333331</v>
      </c>
      <c r="FK200" s="50">
        <v>65250.666666666664</v>
      </c>
      <c r="FL200" s="50">
        <v>94639.166666666672</v>
      </c>
      <c r="FM200" s="50">
        <v>171720.91666666666</v>
      </c>
      <c r="FN200" s="50">
        <v>183993.08333333334</v>
      </c>
      <c r="FO200" s="50">
        <v>167728.08333333334</v>
      </c>
      <c r="FP200" s="50">
        <v>146789.75</v>
      </c>
      <c r="FQ200" s="313">
        <v>134591.91666666666</v>
      </c>
      <c r="FR200" s="330">
        <v>126329.41666666667</v>
      </c>
      <c r="FS200" s="330">
        <v>118430.83333333333</v>
      </c>
      <c r="FT200" s="330">
        <v>109363.25</v>
      </c>
      <c r="FU200" s="330">
        <v>103148.5</v>
      </c>
      <c r="FV200" s="330">
        <f>'EDE''s'!C200</f>
        <v>98381.222222222219</v>
      </c>
      <c r="FW200" s="414"/>
      <c r="FX200" s="414"/>
      <c r="FY200" s="414"/>
      <c r="FZ200" s="414"/>
      <c r="GA200" s="414"/>
      <c r="GB200" s="414"/>
      <c r="GC200" s="414"/>
      <c r="GD200" s="414"/>
    </row>
    <row r="201" spans="1:186" ht="14.4" x14ac:dyDescent="0.3">
      <c r="A201" s="46"/>
      <c r="B201" s="24"/>
      <c r="C201" s="281"/>
      <c r="D201" s="281"/>
      <c r="E201" s="293" t="s">
        <v>357</v>
      </c>
      <c r="F201" s="282"/>
      <c r="G201" s="281"/>
      <c r="H201" s="281"/>
      <c r="I201" s="293" t="s">
        <v>357</v>
      </c>
      <c r="J201" s="282"/>
      <c r="K201" s="41">
        <v>0</v>
      </c>
      <c r="CR201" s="294"/>
      <c r="CS201" s="294"/>
      <c r="CT201" s="332"/>
      <c r="CU201" s="332"/>
      <c r="CV201" s="332"/>
      <c r="CW201" s="332"/>
      <c r="CX201" s="332"/>
      <c r="CY201" s="332"/>
      <c r="CZ201" s="332"/>
      <c r="DA201" s="332"/>
      <c r="DB201" s="332"/>
      <c r="DC201" s="332"/>
      <c r="DD201" s="332"/>
      <c r="DE201" s="332"/>
      <c r="DF201" s="332"/>
      <c r="DG201" s="332"/>
      <c r="DH201" s="332"/>
      <c r="DI201" s="332"/>
      <c r="DJ201" s="332"/>
      <c r="DK201" s="332"/>
      <c r="DL201" s="332"/>
      <c r="DM201" s="332"/>
      <c r="DN201" s="332"/>
      <c r="DO201" s="332"/>
      <c r="DP201" s="332"/>
      <c r="DQ201" s="332"/>
      <c r="DR201" s="332"/>
      <c r="DS201" s="332"/>
      <c r="DT201" s="332"/>
      <c r="DU201" s="332"/>
      <c r="DV201" s="332"/>
      <c r="DW201" s="332"/>
      <c r="DX201" s="332"/>
      <c r="DY201" s="332"/>
      <c r="DZ201" s="332"/>
      <c r="EA201" s="332"/>
      <c r="EB201" s="332"/>
      <c r="EC201" s="332"/>
      <c r="ED201" s="332"/>
      <c r="EE201" s="332"/>
      <c r="EF201" s="332"/>
      <c r="EG201" s="332"/>
      <c r="EH201" s="332"/>
      <c r="EI201" s="332"/>
      <c r="EJ201" s="332"/>
      <c r="EK201" s="332"/>
      <c r="EL201" s="332"/>
      <c r="EM201" s="332"/>
      <c r="EN201" s="332"/>
      <c r="EO201" s="332"/>
      <c r="EP201" s="421"/>
      <c r="EQ201" s="421"/>
      <c r="ER201" s="421"/>
      <c r="ES201" s="421"/>
      <c r="ET201" s="421"/>
      <c r="EU201" s="421"/>
      <c r="EV201" s="421"/>
      <c r="EW201" s="421"/>
      <c r="EX201" s="421"/>
      <c r="EY201" s="421"/>
      <c r="EZ201" s="421"/>
      <c r="FA201" s="421"/>
      <c r="FB201" s="421"/>
      <c r="FC201" s="421"/>
      <c r="FD201" s="421"/>
      <c r="FE201" s="421"/>
      <c r="FF201" s="421"/>
      <c r="FG201" s="421"/>
      <c r="FH201" s="421"/>
      <c r="FI201" s="410"/>
      <c r="FJ201" s="429"/>
      <c r="FK201" s="429"/>
      <c r="FL201" s="429"/>
      <c r="FM201" s="429"/>
      <c r="FN201" s="429"/>
      <c r="FO201" s="429"/>
      <c r="FP201" s="429"/>
      <c r="FQ201" s="429"/>
      <c r="FR201" s="429"/>
      <c r="FS201" s="429"/>
      <c r="FT201" s="429"/>
      <c r="FU201" s="425"/>
      <c r="FV201" s="425"/>
      <c r="FW201" s="414"/>
      <c r="FX201" s="414"/>
      <c r="FY201" s="414"/>
      <c r="FZ201" s="414"/>
      <c r="GA201" s="414"/>
      <c r="GB201" s="414"/>
      <c r="GC201" s="414"/>
      <c r="GD201" s="414"/>
    </row>
    <row r="202" spans="1:186" ht="13.8" x14ac:dyDescent="0.3">
      <c r="A202" s="46"/>
      <c r="B202" s="42" t="s">
        <v>58</v>
      </c>
      <c r="C202" s="365">
        <v>0.98413638120460312</v>
      </c>
      <c r="D202" s="289">
        <v>0.96260725756035603</v>
      </c>
      <c r="E202" s="286">
        <v>2.1529123644247083</v>
      </c>
      <c r="F202" s="289">
        <v>2.2365428345939097E-2</v>
      </c>
      <c r="G202" s="287"/>
      <c r="H202" s="289">
        <v>0.89374760950178478</v>
      </c>
      <c r="I202" s="286">
        <v>6.8859648058571254</v>
      </c>
      <c r="J202" s="289">
        <v>7.704596613909459E-2</v>
      </c>
      <c r="K202" s="41">
        <v>0</v>
      </c>
      <c r="L202" s="29">
        <v>0.81090614575168063</v>
      </c>
      <c r="M202" s="29">
        <v>0.81011793890577743</v>
      </c>
      <c r="N202" s="29">
        <v>0.80059910864832429</v>
      </c>
      <c r="O202" s="29">
        <v>0.78865685936544772</v>
      </c>
      <c r="P202" s="29">
        <v>0.77617624437562693</v>
      </c>
      <c r="Q202" s="29">
        <v>0.77907553312654443</v>
      </c>
      <c r="R202" s="29">
        <v>0.75770175032409648</v>
      </c>
      <c r="S202" s="29">
        <v>0.77295671010646549</v>
      </c>
      <c r="T202" s="29">
        <v>0.75747211469700859</v>
      </c>
      <c r="U202" s="29">
        <v>0.76778737737374969</v>
      </c>
      <c r="V202" s="29">
        <v>0.74318574467131215</v>
      </c>
      <c r="W202" s="29">
        <v>0.80857613378151416</v>
      </c>
      <c r="X202" s="29">
        <v>0.81136692784212838</v>
      </c>
      <c r="Y202" s="29">
        <v>0.7712924331044273</v>
      </c>
      <c r="Z202" s="29">
        <v>0.7723165630701555</v>
      </c>
      <c r="AA202" s="29">
        <v>0.81065105000800874</v>
      </c>
      <c r="AB202" s="29">
        <v>0.81655765933229885</v>
      </c>
      <c r="AC202" s="29">
        <v>0.7960126716607353</v>
      </c>
      <c r="AD202" s="29">
        <v>0.80982970831512791</v>
      </c>
      <c r="AE202" s="29">
        <v>0.80730492841869828</v>
      </c>
      <c r="AF202" s="29">
        <v>0.7995212914790043</v>
      </c>
      <c r="AG202" s="29">
        <v>0.79856736978709664</v>
      </c>
      <c r="AH202" s="29">
        <v>0.80191690404621674</v>
      </c>
      <c r="AI202" s="29">
        <v>0.81799824506253449</v>
      </c>
      <c r="AJ202" s="29">
        <v>0.80795829065371327</v>
      </c>
      <c r="AK202" s="29">
        <v>0.80864987800075039</v>
      </c>
      <c r="AL202" s="29">
        <v>0.79241840101053496</v>
      </c>
      <c r="AM202" s="29">
        <v>0.79023509471313513</v>
      </c>
      <c r="AN202" s="29">
        <v>0.7819854482872749</v>
      </c>
      <c r="AO202" s="29">
        <v>0.8019035014186543</v>
      </c>
      <c r="AP202" s="29">
        <v>0.79515773333333328</v>
      </c>
      <c r="AQ202" s="29">
        <v>0.79412195367201432</v>
      </c>
      <c r="AR202" s="29">
        <v>0.786103856396974</v>
      </c>
      <c r="AS202" s="29">
        <v>0.78806230785043307</v>
      </c>
      <c r="AT202" s="29">
        <v>0.78935905905905912</v>
      </c>
      <c r="AU202" s="29">
        <v>0.79059999999999997</v>
      </c>
      <c r="AV202" s="29">
        <v>0.79806924686379921</v>
      </c>
      <c r="AW202" s="29">
        <v>0.79205775381239008</v>
      </c>
      <c r="AX202" s="29">
        <v>0.79603333333333337</v>
      </c>
      <c r="AY202" s="29">
        <v>0.81909999999999994</v>
      </c>
      <c r="AZ202" s="29">
        <v>0.85931500000000005</v>
      </c>
      <c r="BA202" s="29">
        <v>0.81818066666666667</v>
      </c>
      <c r="BB202" s="29">
        <v>0.81607933333333327</v>
      </c>
      <c r="BC202" s="29">
        <v>0.8278542333333333</v>
      </c>
      <c r="BD202" s="29">
        <v>0.8243176864666667</v>
      </c>
      <c r="BE202" s="29">
        <v>0.82024109233333331</v>
      </c>
      <c r="BF202" s="29">
        <v>0.81327499999999997</v>
      </c>
      <c r="BG202" s="29">
        <v>0.8216133333333332</v>
      </c>
      <c r="BH202" s="29">
        <v>0.82745233333333335</v>
      </c>
      <c r="BI202" s="29">
        <v>0.83623786206666662</v>
      </c>
      <c r="BJ202" s="29">
        <v>0.83009265866666659</v>
      </c>
      <c r="BK202" s="29">
        <v>0.81944966666666674</v>
      </c>
      <c r="BL202" s="29">
        <v>0.81843333333333346</v>
      </c>
      <c r="BM202" s="29">
        <v>0.82319786006666662</v>
      </c>
      <c r="BN202" s="29">
        <v>0.82195348550000003</v>
      </c>
      <c r="BO202" s="29">
        <v>0.82853345296974801</v>
      </c>
      <c r="BP202" s="29">
        <v>0.82874747904754598</v>
      </c>
      <c r="BQ202" s="29">
        <v>0.82870529611133603</v>
      </c>
      <c r="BR202" s="29">
        <v>0.84123773542662228</v>
      </c>
      <c r="BS202" s="29">
        <v>0.8417328918878314</v>
      </c>
      <c r="BT202" s="29">
        <v>0.8313887752805259</v>
      </c>
      <c r="BU202" s="29">
        <v>0.81817219778095251</v>
      </c>
      <c r="BV202" s="29">
        <v>0.82873250158363232</v>
      </c>
      <c r="BW202" s="29">
        <v>0.83772743840131059</v>
      </c>
      <c r="BX202" s="29">
        <v>0.83126827256880065</v>
      </c>
      <c r="BY202" s="29">
        <v>0.83630898188481961</v>
      </c>
      <c r="BZ202" s="29">
        <v>0.83090928699000466</v>
      </c>
      <c r="CA202" s="29">
        <v>0.83220255061159676</v>
      </c>
      <c r="CB202" s="29">
        <v>0.85227164748407203</v>
      </c>
      <c r="CC202" s="29">
        <v>0.83716327845941929</v>
      </c>
      <c r="CD202" s="29">
        <v>0.84504327778090593</v>
      </c>
      <c r="CE202" s="29">
        <v>0.85568257210051113</v>
      </c>
      <c r="CF202" s="29">
        <v>0.85392877807272682</v>
      </c>
      <c r="CG202" s="29">
        <v>0.86033166994670573</v>
      </c>
      <c r="CH202" s="29">
        <v>0.84980308497858925</v>
      </c>
      <c r="CI202" s="29">
        <v>0.85003145354701148</v>
      </c>
      <c r="CJ202" s="29">
        <v>0.83093315461850359</v>
      </c>
      <c r="CK202" s="29">
        <v>0.84301847884251602</v>
      </c>
      <c r="CL202" s="29">
        <v>0.82859925888078478</v>
      </c>
      <c r="CM202" s="29">
        <v>0.84020642643100862</v>
      </c>
      <c r="CN202" s="29">
        <v>0.84174320987132212</v>
      </c>
      <c r="CO202" s="29">
        <v>0.83282665229185671</v>
      </c>
      <c r="CP202" s="29">
        <v>0.83912212266157604</v>
      </c>
      <c r="CQ202" s="29">
        <v>0.85190661353104946</v>
      </c>
      <c r="CR202" s="300">
        <v>0.86298561348284719</v>
      </c>
      <c r="CS202" s="300">
        <v>0.86342473679774245</v>
      </c>
      <c r="CT202" s="365">
        <v>0.85936286437047615</v>
      </c>
      <c r="CU202" s="365">
        <v>0.86846226232668577</v>
      </c>
      <c r="CV202" s="365">
        <v>0.92253234287234154</v>
      </c>
      <c r="CW202" s="365">
        <v>0.8699433750208504</v>
      </c>
      <c r="CX202" s="365">
        <v>0.8583400479651706</v>
      </c>
      <c r="CY202" s="365">
        <v>0.86650281817621144</v>
      </c>
      <c r="CZ202" s="365">
        <v>0.86522761696176786</v>
      </c>
      <c r="DA202" s="365">
        <v>0.89986618444731448</v>
      </c>
      <c r="DB202" s="365">
        <v>0.90711970707424927</v>
      </c>
      <c r="DC202" s="365">
        <v>0.8930418051308493</v>
      </c>
      <c r="DD202" s="365">
        <v>0.88706650093443251</v>
      </c>
      <c r="DE202" s="365">
        <v>0.88912911592064636</v>
      </c>
      <c r="DF202" s="365">
        <v>0.86866495185295844</v>
      </c>
      <c r="DG202" s="365">
        <v>0.87547053228725957</v>
      </c>
      <c r="DH202" s="365">
        <v>0.86516009177046393</v>
      </c>
      <c r="DI202" s="365">
        <v>0.87596286130842349</v>
      </c>
      <c r="DJ202" s="365">
        <v>0.8670012754298182</v>
      </c>
      <c r="DK202" s="365">
        <v>0.86051461187214617</v>
      </c>
      <c r="DL202" s="365">
        <v>0.89333334148597154</v>
      </c>
      <c r="DM202" s="365">
        <v>0.87173467896438639</v>
      </c>
      <c r="DN202" s="365">
        <v>0.87302632598991325</v>
      </c>
      <c r="DO202" s="365">
        <v>0.88435134669834203</v>
      </c>
      <c r="DP202" s="365">
        <v>0.90201912443295595</v>
      </c>
      <c r="DQ202" s="365">
        <v>0.89679488677261199</v>
      </c>
      <c r="DR202" s="365">
        <v>0.9098273206065256</v>
      </c>
      <c r="DS202" s="365">
        <v>0.89903905033640719</v>
      </c>
      <c r="DT202" s="365">
        <v>0.8833296803652968</v>
      </c>
      <c r="DU202" s="365">
        <v>0.88423645483226887</v>
      </c>
      <c r="DV202" s="365">
        <v>0.89655114155251148</v>
      </c>
      <c r="DW202" s="365">
        <v>0.89828036529680366</v>
      </c>
      <c r="DX202" s="365">
        <v>0.88342009132420074</v>
      </c>
      <c r="DY202" s="365">
        <v>0.88917282100724415</v>
      </c>
      <c r="DZ202" s="365">
        <v>0.89723948094433592</v>
      </c>
      <c r="EA202" s="365">
        <v>0.90733036601209538</v>
      </c>
      <c r="EB202" s="365">
        <v>0.90007557209675204</v>
      </c>
      <c r="EC202" s="365">
        <v>0.89562119978523569</v>
      </c>
      <c r="ED202" s="365">
        <v>0.89871052520251338</v>
      </c>
      <c r="EE202" s="365">
        <v>0.90339834121896867</v>
      </c>
      <c r="EF202" s="365">
        <v>0.88591764999033318</v>
      </c>
      <c r="EG202" s="365">
        <v>0.88198721704993932</v>
      </c>
      <c r="EH202" s="365">
        <v>0.88866321433851747</v>
      </c>
      <c r="EI202" s="365">
        <v>0.88970259336496726</v>
      </c>
      <c r="EJ202" s="365">
        <v>0.89965217246883444</v>
      </c>
      <c r="EK202" s="365">
        <v>0.91184656975503897</v>
      </c>
      <c r="EL202" s="365">
        <v>0.89746425995183798</v>
      </c>
      <c r="EM202" s="365">
        <v>0.91430408835951216</v>
      </c>
      <c r="EN202" s="365">
        <v>0.92806375197443713</v>
      </c>
      <c r="EO202" s="365">
        <v>0.9401859754980646</v>
      </c>
      <c r="EP202" s="365">
        <v>0.97760113390494796</v>
      </c>
      <c r="EQ202" s="365">
        <v>0.98944979368353192</v>
      </c>
      <c r="ER202" s="365">
        <v>0.98040403924528352</v>
      </c>
      <c r="ES202" s="365">
        <v>0.97046761435367124</v>
      </c>
      <c r="ET202" s="365">
        <v>0.97017062535055454</v>
      </c>
      <c r="EU202" s="365">
        <v>0.94752150818694991</v>
      </c>
      <c r="EV202" s="365">
        <v>0.95960087584576315</v>
      </c>
      <c r="EW202" s="365">
        <v>0.97919913246214729</v>
      </c>
      <c r="EX202" s="365">
        <v>0.98896695837718307</v>
      </c>
      <c r="EY202" s="365">
        <v>0.99038433175649132</v>
      </c>
      <c r="EZ202" s="365">
        <v>0.99163315889522774</v>
      </c>
      <c r="FA202" s="365">
        <v>0.98710564261866918</v>
      </c>
      <c r="FB202" s="365">
        <v>0.98670671315916669</v>
      </c>
      <c r="FC202" s="365">
        <v>0.98953512321098713</v>
      </c>
      <c r="FD202" s="365">
        <v>0.98346858133036452</v>
      </c>
      <c r="FE202" s="365">
        <v>0.98631166206694976</v>
      </c>
      <c r="FF202" s="365">
        <v>0.98162686070711513</v>
      </c>
      <c r="FG202" s="365">
        <v>0.97294021433517852</v>
      </c>
      <c r="FH202" s="365">
        <v>0.97789947451776937</v>
      </c>
      <c r="FI202" s="410"/>
      <c r="FJ202" s="29">
        <v>0.78110097176062887</v>
      </c>
      <c r="FK202" s="29">
        <v>0.80111131267720281</v>
      </c>
      <c r="FL202" s="29">
        <v>0.79387962703298964</v>
      </c>
      <c r="FM202" s="29">
        <v>0.81717805662301568</v>
      </c>
      <c r="FN202" s="29">
        <v>0.82881450458970141</v>
      </c>
      <c r="FO202" s="29">
        <v>0.83640589841054591</v>
      </c>
      <c r="FP202" s="29">
        <v>0.84353757530613749</v>
      </c>
      <c r="FQ202" s="365">
        <v>0.87806744788554214</v>
      </c>
      <c r="FR202" s="365">
        <v>0.87595130287623002</v>
      </c>
      <c r="FS202" s="365">
        <v>0.89560339862360483</v>
      </c>
      <c r="FT202" s="365">
        <v>0.89727861696520428</v>
      </c>
      <c r="FU202" s="365">
        <v>0.96850131171991893</v>
      </c>
      <c r="FV202" s="365">
        <f>'EDE''s'!C202</f>
        <v>0.98413638120460312</v>
      </c>
      <c r="FW202" s="414"/>
      <c r="FX202" s="414"/>
      <c r="FY202" s="414"/>
      <c r="FZ202" s="414"/>
      <c r="GA202" s="414"/>
      <c r="GB202" s="414"/>
      <c r="GC202" s="414"/>
      <c r="GD202" s="414"/>
    </row>
    <row r="203" spans="1:186" ht="13.8" x14ac:dyDescent="0.3">
      <c r="A203" s="46"/>
      <c r="B203" s="21" t="s">
        <v>18</v>
      </c>
      <c r="C203" s="361">
        <v>0.98762962962962975</v>
      </c>
      <c r="D203" s="285">
        <v>0.97215464231354631</v>
      </c>
      <c r="E203" s="288">
        <v>1.5474987316083433</v>
      </c>
      <c r="F203" s="285">
        <v>1.5918236299582805E-2</v>
      </c>
      <c r="G203" s="284"/>
      <c r="H203" s="285">
        <v>0.92416742770167426</v>
      </c>
      <c r="I203" s="288">
        <v>4.7987214611872053</v>
      </c>
      <c r="J203" s="285">
        <v>5.1924806234744908E-2</v>
      </c>
      <c r="K203" s="41">
        <v>0</v>
      </c>
      <c r="L203" s="23">
        <v>0.85657721811632304</v>
      </c>
      <c r="M203" s="23">
        <v>0.85818629306803185</v>
      </c>
      <c r="N203" s="23">
        <v>0.85568871972530869</v>
      </c>
      <c r="O203" s="23">
        <v>0.82732959227410385</v>
      </c>
      <c r="P203" s="23">
        <v>0.81261320989731933</v>
      </c>
      <c r="Q203" s="23">
        <v>0.81149985578490402</v>
      </c>
      <c r="R203" s="23">
        <v>0.78756785190594403</v>
      </c>
      <c r="S203" s="23">
        <v>0.78692695163732496</v>
      </c>
      <c r="T203" s="23">
        <v>0.77202594515648082</v>
      </c>
      <c r="U203" s="23">
        <v>0.79358023746987472</v>
      </c>
      <c r="V203" s="23">
        <v>0.75806737014670844</v>
      </c>
      <c r="W203" s="23">
        <v>0.8117289320117409</v>
      </c>
      <c r="X203" s="23">
        <v>0.82173887591985317</v>
      </c>
      <c r="Y203" s="23">
        <v>0.78505777541991351</v>
      </c>
      <c r="Z203" s="23">
        <v>0.77752383472720221</v>
      </c>
      <c r="AA203" s="23">
        <v>0.80409818224946394</v>
      </c>
      <c r="AB203" s="23">
        <v>0.81467531379517399</v>
      </c>
      <c r="AC203" s="23">
        <v>0.80668740284413554</v>
      </c>
      <c r="AD203" s="23">
        <v>0.83586532098871413</v>
      </c>
      <c r="AE203" s="23">
        <v>0.83448577343860919</v>
      </c>
      <c r="AF203" s="23">
        <v>0.80675900726290939</v>
      </c>
      <c r="AG203" s="23">
        <v>0.81354925574446246</v>
      </c>
      <c r="AH203" s="23">
        <v>0.81111226554210869</v>
      </c>
      <c r="AI203" s="23">
        <v>0.84425431515083749</v>
      </c>
      <c r="AJ203" s="23">
        <v>0.81982045163349526</v>
      </c>
      <c r="AK203" s="23">
        <v>0.82844101482018517</v>
      </c>
      <c r="AL203" s="23">
        <v>0.81405304385678978</v>
      </c>
      <c r="AM203" s="23">
        <v>0.80231978430072348</v>
      </c>
      <c r="AN203" s="23">
        <v>0.79684464933584198</v>
      </c>
      <c r="AO203" s="23">
        <v>0.82499999999999996</v>
      </c>
      <c r="AP203" s="23">
        <v>0.82799999999999996</v>
      </c>
      <c r="AQ203" s="23">
        <v>0.82069999999999999</v>
      </c>
      <c r="AR203" s="23">
        <v>0.8105</v>
      </c>
      <c r="AS203" s="23">
        <v>0.80900000000000005</v>
      </c>
      <c r="AT203" s="23">
        <v>0.81230000000000002</v>
      </c>
      <c r="AU203" s="23">
        <v>0.79979999999999996</v>
      </c>
      <c r="AV203" s="23">
        <v>0.80393574059139783</v>
      </c>
      <c r="AW203" s="23">
        <v>0.79590000000000005</v>
      </c>
      <c r="AX203" s="23">
        <v>0.79800000000000004</v>
      </c>
      <c r="AY203" s="23" t="s">
        <v>364</v>
      </c>
      <c r="AZ203" s="23" t="s">
        <v>365</v>
      </c>
      <c r="BA203" s="23">
        <v>0.80830000000000002</v>
      </c>
      <c r="BB203" s="23">
        <v>0.82569999999999999</v>
      </c>
      <c r="BC203" s="23">
        <v>0.84150000000000003</v>
      </c>
      <c r="BD203" s="23">
        <v>0.82640000000000002</v>
      </c>
      <c r="BE203" s="23">
        <v>0.84650000000000003</v>
      </c>
      <c r="BF203" s="23">
        <v>0.83850000000000002</v>
      </c>
      <c r="BG203" s="23">
        <v>0.85319999999999996</v>
      </c>
      <c r="BH203" s="23">
        <v>0.85950000000000004</v>
      </c>
      <c r="BI203" s="23">
        <v>0.85399999999999998</v>
      </c>
      <c r="BJ203" s="23">
        <v>0.84509999999999996</v>
      </c>
      <c r="BK203" s="23">
        <v>0.81269999999999998</v>
      </c>
      <c r="BL203" s="23">
        <v>0.84060000000000001</v>
      </c>
      <c r="BM203" s="23">
        <v>0.84899999999999998</v>
      </c>
      <c r="BN203" s="23">
        <v>0.84489999999999998</v>
      </c>
      <c r="BO203" s="23">
        <v>0.85089999999999999</v>
      </c>
      <c r="BP203" s="23">
        <v>0.84830000000000005</v>
      </c>
      <c r="BQ203" s="23">
        <v>0.8649</v>
      </c>
      <c r="BR203" s="23">
        <v>0.87050000000000005</v>
      </c>
      <c r="BS203" s="23">
        <v>0.88119999999999998</v>
      </c>
      <c r="BT203" s="23">
        <v>0.85070000000000001</v>
      </c>
      <c r="BU203" s="23">
        <v>0.83960000000000001</v>
      </c>
      <c r="BV203" s="23">
        <v>0.84909999999999997</v>
      </c>
      <c r="BW203" s="23">
        <v>0.8679</v>
      </c>
      <c r="BX203" s="23">
        <v>0.86329999999999996</v>
      </c>
      <c r="BY203" s="23">
        <v>0.86260000000000003</v>
      </c>
      <c r="BZ203" s="23">
        <v>0.86729999999999996</v>
      </c>
      <c r="CA203" s="23">
        <v>0.86599999999999999</v>
      </c>
      <c r="CB203" s="23">
        <v>0.86850000000000005</v>
      </c>
      <c r="CC203" s="23">
        <v>0.86809999999999998</v>
      </c>
      <c r="CD203" s="23">
        <v>0.87309999999999999</v>
      </c>
      <c r="CE203" s="23">
        <v>0.89080000000000004</v>
      </c>
      <c r="CF203" s="23">
        <v>0.87909999999999999</v>
      </c>
      <c r="CG203" s="23">
        <v>0.88300000000000001</v>
      </c>
      <c r="CH203" s="23">
        <v>0.88629999999999998</v>
      </c>
      <c r="CI203" s="23">
        <v>0.87939999999999996</v>
      </c>
      <c r="CJ203" s="23">
        <v>0.86699999999999999</v>
      </c>
      <c r="CK203" s="23">
        <v>0.85650000000000004</v>
      </c>
      <c r="CL203" s="23">
        <v>0.82899999999999996</v>
      </c>
      <c r="CM203" s="23">
        <v>0.83647945205479401</v>
      </c>
      <c r="CN203" s="23">
        <v>0.84050000000000002</v>
      </c>
      <c r="CO203" s="23">
        <v>0.84050000000000002</v>
      </c>
      <c r="CP203" s="23">
        <v>0.85399999999999998</v>
      </c>
      <c r="CQ203" s="23">
        <v>0.86250000000000004</v>
      </c>
      <c r="CR203" s="297">
        <v>0.86639999999999995</v>
      </c>
      <c r="CS203" s="297">
        <v>0.86599999999999999</v>
      </c>
      <c r="CT203" s="361">
        <v>0.8669</v>
      </c>
      <c r="CU203" s="361">
        <v>0.87419999999999998</v>
      </c>
      <c r="CV203" s="361">
        <v>0.91180000000000005</v>
      </c>
      <c r="CW203" s="361">
        <v>0.8710609701829044</v>
      </c>
      <c r="CX203" s="361">
        <v>0.8521515087572441</v>
      </c>
      <c r="CY203" s="361">
        <v>0.86541372616845391</v>
      </c>
      <c r="CZ203" s="361">
        <v>0.85944779646519331</v>
      </c>
      <c r="DA203" s="361">
        <v>0.86822764212306269</v>
      </c>
      <c r="DB203" s="361">
        <v>0.87289475372693781</v>
      </c>
      <c r="DC203" s="361">
        <v>0.88961548796643186</v>
      </c>
      <c r="DD203" s="361">
        <v>0.89554333108143469</v>
      </c>
      <c r="DE203" s="361">
        <v>0.89534063669034958</v>
      </c>
      <c r="DF203" s="361">
        <v>0.87952409810776544</v>
      </c>
      <c r="DG203" s="361">
        <v>0.8897074883288163</v>
      </c>
      <c r="DH203" s="361">
        <v>0.87545409456431411</v>
      </c>
      <c r="DI203" s="361">
        <v>0.88436986301369869</v>
      </c>
      <c r="DJ203" s="361">
        <v>0.88061643835616432</v>
      </c>
      <c r="DK203" s="361">
        <v>0.87910958904109593</v>
      </c>
      <c r="DL203" s="361">
        <v>0.92880821917808221</v>
      </c>
      <c r="DM203" s="361">
        <v>0.88423287671232875</v>
      </c>
      <c r="DN203" s="361">
        <v>0.88860273972602744</v>
      </c>
      <c r="DO203" s="361">
        <v>0.90613698630136985</v>
      </c>
      <c r="DP203" s="361">
        <v>0.94209589041095887</v>
      </c>
      <c r="DQ203" s="361">
        <v>0.91624657534246579</v>
      </c>
      <c r="DR203" s="361">
        <v>0.97601369863013698</v>
      </c>
      <c r="DS203" s="361">
        <v>0.94379452054794521</v>
      </c>
      <c r="DT203" s="361">
        <v>0.90158904109589044</v>
      </c>
      <c r="DU203" s="361">
        <v>0.90861643835616435</v>
      </c>
      <c r="DV203" s="361">
        <v>0.94913698630136989</v>
      </c>
      <c r="DW203" s="361">
        <v>0.94627397260273971</v>
      </c>
      <c r="DX203" s="361">
        <v>0.925534246575342</v>
      </c>
      <c r="DY203" s="361">
        <v>0.91754794520547944</v>
      </c>
      <c r="DZ203" s="361">
        <v>0.95908219178082188</v>
      </c>
      <c r="EA203" s="361">
        <v>0.95309999999999995</v>
      </c>
      <c r="EB203" s="361">
        <v>0.92032876712328771</v>
      </c>
      <c r="EC203" s="361">
        <v>0.94758904109589037</v>
      </c>
      <c r="ED203" s="361">
        <v>0.93680821917808221</v>
      </c>
      <c r="EE203" s="361">
        <v>0.94199999999999995</v>
      </c>
      <c r="EF203" s="361">
        <v>0.91793150684931502</v>
      </c>
      <c r="EG203" s="361">
        <v>0.9178082191780822</v>
      </c>
      <c r="EH203" s="361">
        <v>0.91089041095890411</v>
      </c>
      <c r="EI203" s="361">
        <v>0.91012328767123285</v>
      </c>
      <c r="EJ203" s="361">
        <v>0.91402739726027393</v>
      </c>
      <c r="EK203" s="361">
        <v>0.92119178082191777</v>
      </c>
      <c r="EL203" s="361">
        <v>0.92290410958904112</v>
      </c>
      <c r="EM203" s="361">
        <v>0.93391780821917814</v>
      </c>
      <c r="EN203" s="361">
        <v>0.94068493150684929</v>
      </c>
      <c r="EO203" s="361">
        <v>0.94975342465753421</v>
      </c>
      <c r="EP203" s="361">
        <v>0.97782191780821914</v>
      </c>
      <c r="EQ203" s="361">
        <v>0.993027397260274</v>
      </c>
      <c r="ER203" s="361">
        <v>0.98516438356164382</v>
      </c>
      <c r="ES203" s="361">
        <v>0.98019178082191782</v>
      </c>
      <c r="ET203" s="361">
        <v>0.97719999999999996</v>
      </c>
      <c r="EU203" s="361">
        <v>0.97106849315068489</v>
      </c>
      <c r="EV203" s="361">
        <v>0.97447945205479447</v>
      </c>
      <c r="EW203" s="361">
        <v>0.9742493150684931</v>
      </c>
      <c r="EX203" s="361">
        <v>0.99299999999999999</v>
      </c>
      <c r="EY203" s="361">
        <v>0.99199999999999999</v>
      </c>
      <c r="EZ203" s="361">
        <v>0.995</v>
      </c>
      <c r="FA203" s="361">
        <v>0.99099999999999999</v>
      </c>
      <c r="FB203" s="361">
        <v>0.98899999999999999</v>
      </c>
      <c r="FC203" s="361">
        <v>0.99099999999999999</v>
      </c>
      <c r="FD203" s="361">
        <v>0.98799999999999999</v>
      </c>
      <c r="FE203" s="361">
        <v>0.98899999999999999</v>
      </c>
      <c r="FF203" s="361">
        <v>0.99</v>
      </c>
      <c r="FG203" s="361">
        <v>0.97199999999999998</v>
      </c>
      <c r="FH203" s="361">
        <v>0.98366666666666669</v>
      </c>
      <c r="FI203" s="410"/>
      <c r="FJ203" s="23">
        <v>0.81098268143283869</v>
      </c>
      <c r="FK203" s="23">
        <v>0.81298394359028203</v>
      </c>
      <c r="FL203" s="23">
        <v>0.81389824532891974</v>
      </c>
      <c r="FM203" s="23">
        <v>0.82379357405913978</v>
      </c>
      <c r="FN203" s="23">
        <v>0.8518</v>
      </c>
      <c r="FO203" s="23">
        <v>0.86391666666666656</v>
      </c>
      <c r="FP203" s="23">
        <v>0.85952328767123287</v>
      </c>
      <c r="FQ203" s="361">
        <v>0.87200932378251916</v>
      </c>
      <c r="FR203" s="361">
        <v>0.8906205300917871</v>
      </c>
      <c r="FS203" s="361">
        <v>0.93658595890410934</v>
      </c>
      <c r="FT203" s="361">
        <v>0.92462671232876703</v>
      </c>
      <c r="FU203" s="361">
        <v>0.9757200913242009</v>
      </c>
      <c r="FV203" s="361">
        <f>'EDE''s'!C203</f>
        <v>0.98762962962962975</v>
      </c>
      <c r="FW203" s="414"/>
      <c r="FX203" s="414"/>
      <c r="FY203" s="414"/>
      <c r="FZ203" s="414"/>
      <c r="GA203" s="414"/>
      <c r="GB203" s="414"/>
      <c r="GC203" s="414"/>
      <c r="GD203" s="414"/>
    </row>
    <row r="204" spans="1:186" ht="13.8" x14ac:dyDescent="0.3">
      <c r="A204" s="46"/>
      <c r="B204" s="21" t="s">
        <v>19</v>
      </c>
      <c r="C204" s="285">
        <v>0.98575857669322076</v>
      </c>
      <c r="D204" s="285">
        <v>0.96199235765569724</v>
      </c>
      <c r="E204" s="364">
        <v>2.3766219037523517</v>
      </c>
      <c r="F204" s="285">
        <v>2.470520565822373E-2</v>
      </c>
      <c r="G204" s="284"/>
      <c r="H204" s="285">
        <v>0.90918312345348262</v>
      </c>
      <c r="I204" s="364">
        <v>5.2809234202214617</v>
      </c>
      <c r="J204" s="285">
        <v>5.8084265798535296E-2</v>
      </c>
      <c r="K204" s="41">
        <v>0</v>
      </c>
      <c r="L204" s="23">
        <v>0.81813604668311024</v>
      </c>
      <c r="M204" s="23">
        <v>0.82382583943910959</v>
      </c>
      <c r="N204" s="23">
        <v>0.78368024874761277</v>
      </c>
      <c r="O204" s="23">
        <v>0.78214261414163133</v>
      </c>
      <c r="P204" s="23">
        <v>0.76364898475049037</v>
      </c>
      <c r="Q204" s="23">
        <v>0.7541493408845299</v>
      </c>
      <c r="R204" s="23">
        <v>0.73647843523816614</v>
      </c>
      <c r="S204" s="23">
        <v>0.75924511871554157</v>
      </c>
      <c r="T204" s="23">
        <v>0.74468012110978132</v>
      </c>
      <c r="U204" s="23">
        <v>0.73775636736331374</v>
      </c>
      <c r="V204" s="23">
        <v>0.72086711269092008</v>
      </c>
      <c r="W204" s="23">
        <v>0.78996394338220455</v>
      </c>
      <c r="X204" s="23">
        <v>0.79449999999999998</v>
      </c>
      <c r="Y204" s="23">
        <v>0.75180120887505353</v>
      </c>
      <c r="Z204" s="23">
        <v>0.72136067296511275</v>
      </c>
      <c r="AA204" s="23">
        <v>0.78451049582736743</v>
      </c>
      <c r="AB204" s="23">
        <v>0.79278605831111892</v>
      </c>
      <c r="AC204" s="23">
        <v>0.74363438120125169</v>
      </c>
      <c r="AD204" s="23">
        <v>0.75955366077320507</v>
      </c>
      <c r="AE204" s="23">
        <v>0.74771294128430865</v>
      </c>
      <c r="AF204" s="23">
        <v>0.76362078651984566</v>
      </c>
      <c r="AG204" s="23">
        <v>0.75867558825777404</v>
      </c>
      <c r="AH204" s="23">
        <v>0.78192868141899297</v>
      </c>
      <c r="AI204" s="23">
        <v>0.78345564007889057</v>
      </c>
      <c r="AJ204" s="23">
        <v>0.79021326809796288</v>
      </c>
      <c r="AK204" s="23">
        <v>0.7989584167406838</v>
      </c>
      <c r="AL204" s="23">
        <v>0.76540995761677211</v>
      </c>
      <c r="AM204" s="23">
        <v>0.76951553101782078</v>
      </c>
      <c r="AN204" s="23">
        <v>0.74079685190390998</v>
      </c>
      <c r="AO204" s="23">
        <v>0.75718300425596274</v>
      </c>
      <c r="AP204" s="23">
        <v>0.749</v>
      </c>
      <c r="AQ204" s="23">
        <v>0.74804006101604303</v>
      </c>
      <c r="AR204" s="23">
        <v>0.74549807712742999</v>
      </c>
      <c r="AS204" s="23">
        <v>0.75818692355129902</v>
      </c>
      <c r="AT204" s="23">
        <v>0.76839999999999997</v>
      </c>
      <c r="AU204" s="23">
        <v>0.77</v>
      </c>
      <c r="AV204" s="23">
        <v>0.78327199999999997</v>
      </c>
      <c r="AW204" s="23">
        <v>0.78827326143717014</v>
      </c>
      <c r="AX204" s="23">
        <v>0.7581</v>
      </c>
      <c r="AY204" s="23">
        <v>0.80620000000000003</v>
      </c>
      <c r="AZ204" s="23">
        <v>0.84562999999999999</v>
      </c>
      <c r="BA204" s="23">
        <v>0.80224200000000001</v>
      </c>
      <c r="BB204" s="23">
        <v>0.80753799999999998</v>
      </c>
      <c r="BC204" s="23">
        <v>0.82206270000000004</v>
      </c>
      <c r="BD204" s="23">
        <v>0.8165530594</v>
      </c>
      <c r="BE204" s="23">
        <v>0.80422327699999996</v>
      </c>
      <c r="BF204" s="23">
        <v>0.80132499999999995</v>
      </c>
      <c r="BG204" s="23">
        <v>0.81164000000000003</v>
      </c>
      <c r="BH204" s="23">
        <v>0.81685700000000006</v>
      </c>
      <c r="BI204" s="23">
        <v>0.82071358620000001</v>
      </c>
      <c r="BJ204" s="23">
        <v>0.82617797599999998</v>
      </c>
      <c r="BK204" s="23">
        <v>0.79664900000000005</v>
      </c>
      <c r="BL204" s="23">
        <v>0.81069999999999998</v>
      </c>
      <c r="BM204" s="23">
        <v>0.82459358019999995</v>
      </c>
      <c r="BN204" s="23">
        <v>0.81496045650000004</v>
      </c>
      <c r="BO204" s="23">
        <v>0.82520508579999996</v>
      </c>
      <c r="BP204" s="23">
        <v>0.83150518880000002</v>
      </c>
      <c r="BQ204" s="23">
        <v>0.81340000000000001</v>
      </c>
      <c r="BR204" s="23">
        <v>0.83756776379999998</v>
      </c>
      <c r="BS204" s="23">
        <v>0.82502501750000001</v>
      </c>
      <c r="BT204" s="23">
        <v>0.82772192619999996</v>
      </c>
      <c r="BU204" s="23">
        <v>0.83098467369999995</v>
      </c>
      <c r="BV204" s="23">
        <v>0.82378108449999998</v>
      </c>
      <c r="BW204" s="23">
        <v>0.82503517299999996</v>
      </c>
      <c r="BX204" s="23">
        <v>0.81678853969999998</v>
      </c>
      <c r="BY204" s="23">
        <v>0.82047989489999995</v>
      </c>
      <c r="BZ204" s="23">
        <v>0.81108738820000004</v>
      </c>
      <c r="CA204" s="23">
        <v>0.8163768159</v>
      </c>
      <c r="CB204" s="23">
        <v>0.85622754943049051</v>
      </c>
      <c r="CC204" s="23">
        <v>0.82023072090000004</v>
      </c>
      <c r="CD204" s="23">
        <v>0.82769145968680413</v>
      </c>
      <c r="CE204" s="23">
        <v>0.83133391123736311</v>
      </c>
      <c r="CF204" s="23">
        <v>0.84165539856087834</v>
      </c>
      <c r="CG204" s="23">
        <v>0.85136834057199307</v>
      </c>
      <c r="CH204" s="23">
        <v>0.8353777252791601</v>
      </c>
      <c r="CI204" s="23">
        <v>0.84029225220730042</v>
      </c>
      <c r="CJ204" s="23">
        <v>0.81326912745614888</v>
      </c>
      <c r="CK204" s="23">
        <v>0.84480186669265256</v>
      </c>
      <c r="CL204" s="23">
        <v>0.83323577175302399</v>
      </c>
      <c r="CM204" s="23">
        <v>0.84500536592682485</v>
      </c>
      <c r="CN204" s="23">
        <v>0.85457961760208889</v>
      </c>
      <c r="CO204" s="23">
        <v>0.83598959391921812</v>
      </c>
      <c r="CP204" s="23">
        <v>0.84014892798472784</v>
      </c>
      <c r="CQ204" s="23">
        <v>0.85030239549828313</v>
      </c>
      <c r="CR204" s="297">
        <v>0.87805768115099447</v>
      </c>
      <c r="CS204" s="297">
        <v>0.88309775599590434</v>
      </c>
      <c r="CT204" s="361">
        <v>0.87272782110279756</v>
      </c>
      <c r="CU204" s="361">
        <v>0.86350830677571477</v>
      </c>
      <c r="CV204" s="361">
        <v>0.94856600031397165</v>
      </c>
      <c r="CW204" s="361">
        <v>0.90248717318530869</v>
      </c>
      <c r="CX204" s="361">
        <v>0.87660139375895774</v>
      </c>
      <c r="CY204" s="361">
        <v>0.88568779987997537</v>
      </c>
      <c r="CZ204" s="361">
        <v>0.89324008586665027</v>
      </c>
      <c r="DA204" s="361">
        <v>0.89782754542460164</v>
      </c>
      <c r="DB204" s="361">
        <v>0.90031557294654407</v>
      </c>
      <c r="DC204" s="361">
        <v>0.89790992742611608</v>
      </c>
      <c r="DD204" s="361">
        <v>0.89170617172186284</v>
      </c>
      <c r="DE204" s="361">
        <v>0.89314671107158961</v>
      </c>
      <c r="DF204" s="361">
        <v>0.87285808579068602</v>
      </c>
      <c r="DG204" s="361">
        <v>0.8851076683157495</v>
      </c>
      <c r="DH204" s="361">
        <v>0.88054930005704435</v>
      </c>
      <c r="DI204" s="361">
        <v>0.88439999999999996</v>
      </c>
      <c r="DJ204" s="361">
        <v>0.88472602739726025</v>
      </c>
      <c r="DK204" s="361">
        <v>0.89053424657534253</v>
      </c>
      <c r="DL204" s="361">
        <v>0.89780821917808218</v>
      </c>
      <c r="DM204" s="361">
        <v>0.89147945205479451</v>
      </c>
      <c r="DN204" s="361">
        <v>0.89352054794520552</v>
      </c>
      <c r="DO204" s="361">
        <v>0.88817808219178085</v>
      </c>
      <c r="DP204" s="361">
        <v>0.90002739726027392</v>
      </c>
      <c r="DQ204" s="361">
        <v>0.90700000000000003</v>
      </c>
      <c r="DR204" s="361">
        <v>0.89305479452054792</v>
      </c>
      <c r="DS204" s="361">
        <v>0.89275342465753427</v>
      </c>
      <c r="DT204" s="361">
        <v>0.89139999999999997</v>
      </c>
      <c r="DU204" s="361">
        <v>0.88963013698630133</v>
      </c>
      <c r="DV204" s="361">
        <v>0.89661643835616434</v>
      </c>
      <c r="DW204" s="361">
        <v>0.90176712328767128</v>
      </c>
      <c r="DX204" s="361">
        <v>0.88572602739726025</v>
      </c>
      <c r="DY204" s="361">
        <v>0.90073972602739727</v>
      </c>
      <c r="DZ204" s="361">
        <v>0.89419178082191786</v>
      </c>
      <c r="EA204" s="361">
        <v>0.91480821917808219</v>
      </c>
      <c r="EB204" s="361">
        <v>0.9220979491669683</v>
      </c>
      <c r="EC204" s="361">
        <v>0.9202155534301264</v>
      </c>
      <c r="ED204" s="361">
        <v>0.91114969861571093</v>
      </c>
      <c r="EE204" s="361">
        <v>0.91340031419479417</v>
      </c>
      <c r="EF204" s="361">
        <v>0.89876674216886654</v>
      </c>
      <c r="EG204" s="361">
        <v>0.89984450340030753</v>
      </c>
      <c r="EH204" s="361">
        <v>0.90811141462356626</v>
      </c>
      <c r="EI204" s="361">
        <v>0.911257618329259</v>
      </c>
      <c r="EJ204" s="361">
        <v>0.89780431715174536</v>
      </c>
      <c r="EK204" s="361">
        <v>0.92494781023989026</v>
      </c>
      <c r="EL204" s="361">
        <v>0.91968488776056279</v>
      </c>
      <c r="EM204" s="361">
        <v>0.93075658687949536</v>
      </c>
      <c r="EN204" s="361">
        <v>0.93516301729992901</v>
      </c>
      <c r="EO204" s="361">
        <v>0.95550450183665958</v>
      </c>
      <c r="EP204" s="361">
        <v>0.98556539872398097</v>
      </c>
      <c r="EQ204" s="361">
        <v>0.99026958032302503</v>
      </c>
      <c r="ER204" s="361">
        <v>0.97694773417420666</v>
      </c>
      <c r="ES204" s="361">
        <v>0.96155345782617196</v>
      </c>
      <c r="ET204" s="361">
        <v>0.96791187605166384</v>
      </c>
      <c r="EU204" s="361">
        <v>0.93413911461004306</v>
      </c>
      <c r="EV204" s="361">
        <v>0.95087653805559402</v>
      </c>
      <c r="EW204" s="361">
        <v>0.98539123605851153</v>
      </c>
      <c r="EX204" s="361">
        <v>0.98845157443224807</v>
      </c>
      <c r="EY204" s="361">
        <v>0.99141157674176472</v>
      </c>
      <c r="EZ204" s="361">
        <v>0.99076755161964114</v>
      </c>
      <c r="FA204" s="361">
        <v>0.98695496542397576</v>
      </c>
      <c r="FB204" s="361">
        <v>0.98931928678348113</v>
      </c>
      <c r="FC204" s="361">
        <v>0.98986395110525238</v>
      </c>
      <c r="FD204" s="361">
        <v>0.98397341077337963</v>
      </c>
      <c r="FE204" s="361">
        <v>0.98993498620084919</v>
      </c>
      <c r="FF204" s="361">
        <v>0.97828187966304536</v>
      </c>
      <c r="FG204" s="361">
        <v>0.98119438228954547</v>
      </c>
      <c r="FH204" s="361">
        <v>0.98153677637981829</v>
      </c>
      <c r="FI204" s="410"/>
      <c r="FJ204" s="23">
        <v>0.76788118109553427</v>
      </c>
      <c r="FK204" s="23">
        <v>0.76529500962607688</v>
      </c>
      <c r="FL204" s="23">
        <v>0.76343350761065698</v>
      </c>
      <c r="FM204" s="23">
        <v>0.80392160815309754</v>
      </c>
      <c r="FN204" s="23">
        <v>0.82027955456666657</v>
      </c>
      <c r="FO204" s="23">
        <v>0.82564492811288803</v>
      </c>
      <c r="FP204" s="23">
        <v>0.84050219862102493</v>
      </c>
      <c r="FQ204" s="361">
        <v>0.89166892198562797</v>
      </c>
      <c r="FR204" s="361">
        <v>0.88783454269161666</v>
      </c>
      <c r="FS204" s="361">
        <v>0.89730958904109615</v>
      </c>
      <c r="FT204" s="361">
        <v>0.91316978299677432</v>
      </c>
      <c r="FU204" s="361">
        <v>0.96859880051114999</v>
      </c>
      <c r="FV204" s="361">
        <f>'EDE''s'!C204</f>
        <v>0.98575857669322076</v>
      </c>
      <c r="FW204" s="414"/>
      <c r="FX204" s="414"/>
      <c r="FY204" s="414"/>
      <c r="FZ204" s="414"/>
      <c r="GA204" s="414"/>
      <c r="GB204" s="414"/>
      <c r="GC204" s="414"/>
      <c r="GD204" s="414"/>
    </row>
    <row r="205" spans="1:186" ht="13.8" x14ac:dyDescent="0.3">
      <c r="A205" s="46"/>
      <c r="B205" s="21" t="s">
        <v>20</v>
      </c>
      <c r="C205" s="285">
        <v>0.97902093729095896</v>
      </c>
      <c r="D205" s="285">
        <v>0.95367477271182466</v>
      </c>
      <c r="E205" s="364">
        <v>2.53461645791343</v>
      </c>
      <c r="F205" s="285">
        <v>2.6577367153228913E-2</v>
      </c>
      <c r="G205" s="284"/>
      <c r="H205" s="285">
        <v>0.84789227735019679</v>
      </c>
      <c r="I205" s="364">
        <v>10.578249536162787</v>
      </c>
      <c r="J205" s="285">
        <v>0.1247593570402783</v>
      </c>
      <c r="K205" s="41">
        <v>0</v>
      </c>
      <c r="L205" s="23">
        <v>0.75800517245560861</v>
      </c>
      <c r="M205" s="23">
        <v>0.74834168421019065</v>
      </c>
      <c r="N205" s="23">
        <v>0.76242835747205129</v>
      </c>
      <c r="O205" s="23">
        <v>0.75649837168060818</v>
      </c>
      <c r="P205" s="23">
        <v>0.7522665384790711</v>
      </c>
      <c r="Q205" s="23">
        <v>0.77157740271019959</v>
      </c>
      <c r="R205" s="23">
        <v>0.74905896382817927</v>
      </c>
      <c r="S205" s="23">
        <v>0.77269805996653007</v>
      </c>
      <c r="T205" s="23">
        <v>0.75571027782476374</v>
      </c>
      <c r="U205" s="23">
        <v>0.77202552728806051</v>
      </c>
      <c r="V205" s="23">
        <v>0.75062275117630783</v>
      </c>
      <c r="W205" s="23">
        <v>0.82403552595059681</v>
      </c>
      <c r="X205" s="23">
        <v>0.81786190760653177</v>
      </c>
      <c r="Y205" s="23">
        <v>0.77701831501831509</v>
      </c>
      <c r="Z205" s="23">
        <v>0.81806518151815188</v>
      </c>
      <c r="AA205" s="23">
        <v>0.84334447194719464</v>
      </c>
      <c r="AB205" s="23">
        <v>0.84221160589060373</v>
      </c>
      <c r="AC205" s="23">
        <v>0.8377162309368188</v>
      </c>
      <c r="AD205" s="23">
        <v>0.8340701431834644</v>
      </c>
      <c r="AE205" s="23">
        <v>0.83971607053317721</v>
      </c>
      <c r="AF205" s="23">
        <v>0.82818408065425786</v>
      </c>
      <c r="AG205" s="23">
        <v>0.82347726535905341</v>
      </c>
      <c r="AH205" s="23">
        <v>0.81270976517754823</v>
      </c>
      <c r="AI205" s="23">
        <v>0.82628477995787553</v>
      </c>
      <c r="AJ205" s="23">
        <v>0.8138411522296819</v>
      </c>
      <c r="AK205" s="23">
        <v>0.79855020244138242</v>
      </c>
      <c r="AL205" s="23">
        <v>0.79779220155804298</v>
      </c>
      <c r="AM205" s="23">
        <v>0.79886996882086125</v>
      </c>
      <c r="AN205" s="23">
        <v>0.80831484362207273</v>
      </c>
      <c r="AO205" s="23">
        <v>0.82352749999999986</v>
      </c>
      <c r="AP205" s="23">
        <v>0.8084732</v>
      </c>
      <c r="AQ205" s="23">
        <v>0.81362579999999995</v>
      </c>
      <c r="AR205" s="23">
        <v>0.80231349206349201</v>
      </c>
      <c r="AS205" s="23">
        <v>0.79700000000000004</v>
      </c>
      <c r="AT205" s="23">
        <v>0.78737717717717748</v>
      </c>
      <c r="AU205" s="23">
        <v>0.80200000000000005</v>
      </c>
      <c r="AV205" s="23">
        <v>0.80700000000000005</v>
      </c>
      <c r="AW205" s="23">
        <v>0.79200000000000004</v>
      </c>
      <c r="AX205" s="23">
        <v>0.83199999999999996</v>
      </c>
      <c r="AY205" s="23">
        <v>0.83199999999999996</v>
      </c>
      <c r="AZ205" s="23">
        <v>0.873</v>
      </c>
      <c r="BA205" s="23">
        <v>0.84399999999999997</v>
      </c>
      <c r="BB205" s="23">
        <v>0.81499999999999995</v>
      </c>
      <c r="BC205" s="23">
        <v>0.82</v>
      </c>
      <c r="BD205" s="23">
        <v>0.83</v>
      </c>
      <c r="BE205" s="23">
        <v>0.81</v>
      </c>
      <c r="BF205" s="23">
        <v>0.8</v>
      </c>
      <c r="BG205" s="23">
        <v>0.8</v>
      </c>
      <c r="BH205" s="23">
        <v>0.80599999999999994</v>
      </c>
      <c r="BI205" s="23">
        <v>0.83400000000000007</v>
      </c>
      <c r="BJ205" s="23">
        <v>0.81900000000000006</v>
      </c>
      <c r="BK205" s="23">
        <v>0.84900000000000009</v>
      </c>
      <c r="BL205" s="23">
        <v>0.80400000000000005</v>
      </c>
      <c r="BM205" s="23">
        <v>0.79599999999999993</v>
      </c>
      <c r="BN205" s="23">
        <v>0.80599999999999994</v>
      </c>
      <c r="BO205" s="23">
        <v>0.80949527310924396</v>
      </c>
      <c r="BP205" s="23">
        <v>0.80643724834263797</v>
      </c>
      <c r="BQ205" s="23">
        <v>0.80781588833400797</v>
      </c>
      <c r="BR205" s="23">
        <v>0.81564544247986703</v>
      </c>
      <c r="BS205" s="23">
        <v>0.81897365816349399</v>
      </c>
      <c r="BT205" s="23">
        <v>0.81574439964157763</v>
      </c>
      <c r="BU205" s="23">
        <v>0.78393191964285736</v>
      </c>
      <c r="BV205" s="23">
        <v>0.81331642025089679</v>
      </c>
      <c r="BW205" s="23">
        <v>0.82024714220393191</v>
      </c>
      <c r="BX205" s="23">
        <v>0.81371627800640212</v>
      </c>
      <c r="BY205" s="23">
        <v>0.82584705075445897</v>
      </c>
      <c r="BZ205" s="23">
        <v>0.81434047277001398</v>
      </c>
      <c r="CA205" s="23">
        <v>0.81423083593479006</v>
      </c>
      <c r="CB205" s="23">
        <v>0.8320873930217253</v>
      </c>
      <c r="CC205" s="23">
        <v>0.82315911447825774</v>
      </c>
      <c r="CD205" s="23">
        <v>0.83433837365591401</v>
      </c>
      <c r="CE205" s="23">
        <v>0.84491380506417002</v>
      </c>
      <c r="CF205" s="23">
        <v>0.84103093565730203</v>
      </c>
      <c r="CG205" s="23">
        <v>0.84662666926812402</v>
      </c>
      <c r="CH205" s="23">
        <v>0.82773152965660801</v>
      </c>
      <c r="CI205" s="23">
        <v>0.83040210843373397</v>
      </c>
      <c r="CJ205" s="23">
        <v>0.81253033639936201</v>
      </c>
      <c r="CK205" s="23">
        <v>0.82775356983489501</v>
      </c>
      <c r="CL205" s="23">
        <v>0.82356200488933029</v>
      </c>
      <c r="CM205" s="23">
        <v>0.83913446131140701</v>
      </c>
      <c r="CN205" s="23">
        <v>0.83015001201187744</v>
      </c>
      <c r="CO205" s="23">
        <v>0.82199036295635197</v>
      </c>
      <c r="CP205" s="23">
        <v>0.82321743999999997</v>
      </c>
      <c r="CQ205" s="23">
        <v>0.8429174450948651</v>
      </c>
      <c r="CR205" s="297">
        <v>0.84449915929754704</v>
      </c>
      <c r="CS205" s="297">
        <v>0.84117645439732303</v>
      </c>
      <c r="CT205" s="361">
        <v>0.83846077200863112</v>
      </c>
      <c r="CU205" s="361">
        <v>0.86767848020434246</v>
      </c>
      <c r="CV205" s="361">
        <v>0.90723102830305313</v>
      </c>
      <c r="CW205" s="361">
        <v>0.83628198169433798</v>
      </c>
      <c r="CX205" s="361">
        <v>0.84626724137930998</v>
      </c>
      <c r="CY205" s="361">
        <v>0.84840692848020505</v>
      </c>
      <c r="CZ205" s="361">
        <v>0.84299496855346012</v>
      </c>
      <c r="DA205" s="361">
        <v>0.93354336579427899</v>
      </c>
      <c r="DB205" s="361">
        <v>0.94814879454926593</v>
      </c>
      <c r="DC205" s="361">
        <v>0.89159999999999995</v>
      </c>
      <c r="DD205" s="361">
        <v>0.87395</v>
      </c>
      <c r="DE205" s="361">
        <v>0.87890000000000001</v>
      </c>
      <c r="DF205" s="361">
        <v>0.85361267166042398</v>
      </c>
      <c r="DG205" s="361">
        <v>0.85159644021721304</v>
      </c>
      <c r="DH205" s="361">
        <v>0.83947688069003301</v>
      </c>
      <c r="DI205" s="361">
        <v>0.85911872091157204</v>
      </c>
      <c r="DJ205" s="361">
        <v>0.83566136053603002</v>
      </c>
      <c r="DK205" s="361">
        <v>0.81189999999999996</v>
      </c>
      <c r="DL205" s="361">
        <v>0.85338358610175002</v>
      </c>
      <c r="DM205" s="361">
        <v>0.83949170812603602</v>
      </c>
      <c r="DN205" s="361">
        <v>0.83695569029850703</v>
      </c>
      <c r="DO205" s="361">
        <v>0.85873897160187496</v>
      </c>
      <c r="DP205" s="361">
        <v>0.86393408562763507</v>
      </c>
      <c r="DQ205" s="361">
        <v>0.86713808497536993</v>
      </c>
      <c r="DR205" s="361">
        <v>0.86041346866889201</v>
      </c>
      <c r="DS205" s="361">
        <v>0.86056920580374197</v>
      </c>
      <c r="DT205" s="361">
        <v>0.85699999999999998</v>
      </c>
      <c r="DU205" s="361">
        <v>0.85446278915434104</v>
      </c>
      <c r="DV205" s="361">
        <v>0.84389999999999998</v>
      </c>
      <c r="DW205" s="361">
        <v>0.84680000000000011</v>
      </c>
      <c r="DX205" s="361">
        <v>0.83900000000000008</v>
      </c>
      <c r="DY205" s="361">
        <v>0.84923079178885597</v>
      </c>
      <c r="DZ205" s="361">
        <v>0.83844447023026802</v>
      </c>
      <c r="EA205" s="361">
        <v>0.854082878858204</v>
      </c>
      <c r="EB205" s="361">
        <v>0.85780000000000001</v>
      </c>
      <c r="EC205" s="361">
        <v>0.81905900482969007</v>
      </c>
      <c r="ED205" s="361">
        <v>0.84817365781374709</v>
      </c>
      <c r="EE205" s="361">
        <v>0.85479470946211189</v>
      </c>
      <c r="EF205" s="361">
        <v>0.84105470095281798</v>
      </c>
      <c r="EG205" s="361">
        <v>0.82830892857142813</v>
      </c>
      <c r="EH205" s="361">
        <v>0.84698781743308194</v>
      </c>
      <c r="EI205" s="361">
        <v>0.84772687409441005</v>
      </c>
      <c r="EJ205" s="361">
        <v>0.88712480299448404</v>
      </c>
      <c r="EK205" s="361">
        <v>0.889400118203309</v>
      </c>
      <c r="EL205" s="361">
        <v>0.84980378250591004</v>
      </c>
      <c r="EM205" s="361">
        <v>0.87823786997986308</v>
      </c>
      <c r="EN205" s="361">
        <v>0.90834330711653299</v>
      </c>
      <c r="EO205" s="361">
        <v>0.9153</v>
      </c>
      <c r="EP205" s="361">
        <v>0.96941608518264399</v>
      </c>
      <c r="EQ205" s="361">
        <v>0.98505240346729694</v>
      </c>
      <c r="ER205" s="361">
        <v>0.97909999999999997</v>
      </c>
      <c r="ES205" s="361">
        <v>0.96965760441292403</v>
      </c>
      <c r="ET205" s="361">
        <v>0.96540000000000004</v>
      </c>
      <c r="EU205" s="361">
        <v>0.9373569168001219</v>
      </c>
      <c r="EV205" s="361">
        <v>0.95344663742690106</v>
      </c>
      <c r="EW205" s="361">
        <v>0.97795684625943691</v>
      </c>
      <c r="EX205" s="361">
        <v>0.98544930069930103</v>
      </c>
      <c r="EY205" s="361">
        <v>0.98774141852770891</v>
      </c>
      <c r="EZ205" s="361">
        <v>0.98913192506604208</v>
      </c>
      <c r="FA205" s="361">
        <v>0.98336196243203189</v>
      </c>
      <c r="FB205" s="361">
        <v>0.98180085269401896</v>
      </c>
      <c r="FC205" s="361">
        <v>0.98774141852770891</v>
      </c>
      <c r="FD205" s="361">
        <v>0.97843233321771406</v>
      </c>
      <c r="FE205" s="361">
        <v>0.98</v>
      </c>
      <c r="FF205" s="361">
        <v>0.97659870245830005</v>
      </c>
      <c r="FG205" s="361">
        <v>0.96562626071599011</v>
      </c>
      <c r="FH205" s="361">
        <v>0.96849498050682303</v>
      </c>
      <c r="FI205" s="410"/>
      <c r="FJ205" s="23">
        <v>0.76443905275351398</v>
      </c>
      <c r="FK205" s="23">
        <v>0.82505498481524941</v>
      </c>
      <c r="FL205" s="23">
        <v>0.80430712815939243</v>
      </c>
      <c r="FM205" s="23">
        <v>0.82125000000000015</v>
      </c>
      <c r="FN205" s="23">
        <v>0.81436395920243765</v>
      </c>
      <c r="FO205" s="23">
        <v>0.81965610045208293</v>
      </c>
      <c r="FP205" s="23">
        <v>0.83058723962615488</v>
      </c>
      <c r="FQ205" s="361">
        <v>0.87052409788847962</v>
      </c>
      <c r="FR205" s="361">
        <v>0.84939883584528675</v>
      </c>
      <c r="FS205" s="361">
        <v>0.852914647925609</v>
      </c>
      <c r="FT205" s="361">
        <v>0.85403935557007105</v>
      </c>
      <c r="FU205" s="361">
        <v>0.96118504332440569</v>
      </c>
      <c r="FV205" s="361">
        <f>'EDE''s'!C205</f>
        <v>0.97902093729095896</v>
      </c>
      <c r="FW205" s="414"/>
      <c r="FX205" s="414"/>
      <c r="FY205" s="414"/>
      <c r="FZ205" s="414"/>
      <c r="GA205" s="414"/>
      <c r="GB205" s="414"/>
      <c r="GC205" s="414"/>
      <c r="GD205" s="414"/>
    </row>
    <row r="206" spans="1:186" ht="14.4" x14ac:dyDescent="0.3">
      <c r="A206" s="46"/>
      <c r="B206" s="24"/>
      <c r="C206" s="281"/>
      <c r="D206" s="281"/>
      <c r="E206" s="281"/>
      <c r="F206" s="281"/>
      <c r="G206" s="281"/>
      <c r="H206" s="281"/>
      <c r="I206" s="281"/>
      <c r="J206" s="281"/>
      <c r="CR206" s="294"/>
      <c r="CS206" s="294"/>
      <c r="CT206" s="332"/>
      <c r="CU206" s="332"/>
      <c r="CV206" s="332"/>
      <c r="CW206" s="332"/>
      <c r="CX206" s="332"/>
      <c r="CY206" s="332"/>
      <c r="CZ206" s="332"/>
      <c r="DA206" s="332"/>
      <c r="DB206" s="332"/>
      <c r="DC206" s="332"/>
      <c r="DD206" s="332"/>
      <c r="DE206" s="332"/>
      <c r="DF206" s="332"/>
      <c r="DG206" s="332"/>
      <c r="DH206" s="332"/>
      <c r="DI206" s="332"/>
      <c r="DJ206" s="332"/>
      <c r="DK206" s="332"/>
      <c r="DL206" s="332"/>
      <c r="DM206" s="332"/>
      <c r="DN206" s="332"/>
      <c r="DO206" s="332"/>
      <c r="DP206" s="332"/>
      <c r="DQ206" s="332"/>
      <c r="DR206" s="332"/>
      <c r="DS206" s="332"/>
      <c r="DT206" s="332"/>
      <c r="DU206" s="332"/>
      <c r="DV206" s="332"/>
      <c r="DW206" s="332"/>
      <c r="DX206" s="332"/>
      <c r="DY206" s="332"/>
      <c r="DZ206" s="332"/>
      <c r="EA206" s="332"/>
      <c r="EB206" s="332"/>
      <c r="EC206" s="332"/>
      <c r="ED206" s="332"/>
      <c r="EE206" s="332"/>
      <c r="EF206" s="332"/>
      <c r="EG206" s="332"/>
      <c r="EH206" s="332"/>
      <c r="EI206" s="332"/>
      <c r="EJ206" s="332"/>
      <c r="EK206" s="332"/>
      <c r="EL206" s="332"/>
      <c r="EM206" s="332"/>
      <c r="EN206" s="332"/>
      <c r="EO206" s="332"/>
      <c r="EP206" s="421"/>
      <c r="EQ206" s="421"/>
      <c r="ER206" s="421"/>
      <c r="ES206" s="421"/>
      <c r="ET206" s="421"/>
      <c r="EU206" s="421"/>
      <c r="EV206" s="421"/>
      <c r="EW206" s="421"/>
      <c r="EX206" s="421"/>
      <c r="EY206" s="421"/>
      <c r="EZ206" s="421"/>
      <c r="FA206" s="421"/>
      <c r="FB206" s="421"/>
      <c r="FC206" s="421"/>
      <c r="FD206" s="421"/>
      <c r="FE206" s="421"/>
      <c r="FF206" s="421"/>
      <c r="FG206" s="421"/>
      <c r="FH206" s="421"/>
      <c r="FI206" s="410"/>
      <c r="FJ206" s="429"/>
      <c r="FK206" s="429"/>
      <c r="FL206" s="429"/>
      <c r="FM206" s="429"/>
      <c r="FN206" s="429"/>
      <c r="FO206" s="429"/>
      <c r="FP206" s="429"/>
      <c r="FQ206" s="429"/>
      <c r="FR206" s="429"/>
      <c r="FS206" s="429"/>
      <c r="FT206" s="429"/>
      <c r="FU206" s="425"/>
      <c r="FV206" s="425"/>
      <c r="FW206" s="414"/>
      <c r="FX206" s="414"/>
      <c r="FY206" s="414"/>
      <c r="FZ206" s="414"/>
      <c r="GA206" s="414"/>
      <c r="GB206" s="414"/>
      <c r="GC206" s="414"/>
      <c r="GD206" s="414"/>
    </row>
    <row r="207" spans="1:186" ht="13.8" x14ac:dyDescent="0.3">
      <c r="A207" s="46"/>
      <c r="B207" s="42" t="s">
        <v>59</v>
      </c>
      <c r="C207" s="291">
        <v>8287.4444444444453</v>
      </c>
      <c r="D207" s="291">
        <v>8711.6666666666661</v>
      </c>
      <c r="E207" s="291">
        <v>-424.22222222222081</v>
      </c>
      <c r="F207" s="289">
        <v>-4.8695873987628181E-2</v>
      </c>
      <c r="G207" s="287"/>
      <c r="H207" s="291">
        <v>8627.4444444444453</v>
      </c>
      <c r="I207" s="291">
        <v>84.222222222220807</v>
      </c>
      <c r="J207" s="289">
        <v>9.7621286076730231E-3</v>
      </c>
      <c r="K207" s="41">
        <v>0</v>
      </c>
      <c r="L207" s="49">
        <v>5532</v>
      </c>
      <c r="M207" s="49">
        <v>5520</v>
      </c>
      <c r="N207" s="49">
        <v>5490</v>
      </c>
      <c r="O207" s="49">
        <v>5528</v>
      </c>
      <c r="P207" s="49">
        <v>5532</v>
      </c>
      <c r="Q207" s="49">
        <v>5557</v>
      </c>
      <c r="R207" s="49">
        <v>5554</v>
      </c>
      <c r="S207" s="49">
        <v>5559</v>
      </c>
      <c r="T207" s="49">
        <v>5367</v>
      </c>
      <c r="U207" s="49">
        <v>5356</v>
      </c>
      <c r="V207" s="49">
        <v>5371</v>
      </c>
      <c r="W207" s="49">
        <v>5378</v>
      </c>
      <c r="X207" s="49">
        <v>5415</v>
      </c>
      <c r="Y207" s="49">
        <v>5437</v>
      </c>
      <c r="Z207" s="49">
        <v>5684</v>
      </c>
      <c r="AA207" s="49">
        <v>5749</v>
      </c>
      <c r="AB207" s="49">
        <v>5856</v>
      </c>
      <c r="AC207" s="49">
        <v>5829</v>
      </c>
      <c r="AD207" s="49">
        <v>5924</v>
      </c>
      <c r="AE207" s="49">
        <v>6080</v>
      </c>
      <c r="AF207" s="49">
        <v>5881</v>
      </c>
      <c r="AG207" s="49">
        <v>5624</v>
      </c>
      <c r="AH207" s="49">
        <v>5065</v>
      </c>
      <c r="AI207" s="49">
        <v>5047</v>
      </c>
      <c r="AJ207" s="49">
        <v>5225</v>
      </c>
      <c r="AK207" s="49">
        <v>5280</v>
      </c>
      <c r="AL207" s="49">
        <v>5234</v>
      </c>
      <c r="AM207" s="49">
        <v>5323</v>
      </c>
      <c r="AN207" s="49">
        <v>5452</v>
      </c>
      <c r="AO207" s="49">
        <v>5533</v>
      </c>
      <c r="AP207" s="49">
        <v>5661</v>
      </c>
      <c r="AQ207" s="49">
        <v>5813</v>
      </c>
      <c r="AR207" s="49">
        <v>5845</v>
      </c>
      <c r="AS207" s="49">
        <v>5912</v>
      </c>
      <c r="AT207" s="49">
        <v>6043</v>
      </c>
      <c r="AU207" s="49">
        <v>6120</v>
      </c>
      <c r="AV207" s="49">
        <v>6175</v>
      </c>
      <c r="AW207" s="49">
        <v>6141</v>
      </c>
      <c r="AX207" s="49">
        <v>6141</v>
      </c>
      <c r="AY207" s="49">
        <v>6168</v>
      </c>
      <c r="AZ207" s="49">
        <v>6196</v>
      </c>
      <c r="BA207" s="49">
        <v>6479</v>
      </c>
      <c r="BB207" s="49">
        <v>6428</v>
      </c>
      <c r="BC207" s="49">
        <v>6446</v>
      </c>
      <c r="BD207" s="49">
        <v>6328</v>
      </c>
      <c r="BE207" s="49">
        <v>6301</v>
      </c>
      <c r="BF207" s="49">
        <v>6362</v>
      </c>
      <c r="BG207" s="49">
        <v>6447</v>
      </c>
      <c r="BH207" s="49">
        <v>6552</v>
      </c>
      <c r="BI207" s="49">
        <v>6594</v>
      </c>
      <c r="BJ207" s="49">
        <v>6611</v>
      </c>
      <c r="BK207" s="49">
        <v>6693</v>
      </c>
      <c r="BL207" s="49">
        <v>6724</v>
      </c>
      <c r="BM207" s="49">
        <v>6789</v>
      </c>
      <c r="BN207" s="49">
        <v>6835</v>
      </c>
      <c r="BO207" s="49">
        <v>6826</v>
      </c>
      <c r="BP207" s="49">
        <v>6904</v>
      </c>
      <c r="BQ207" s="49">
        <v>6964</v>
      </c>
      <c r="BR207" s="49">
        <v>6962</v>
      </c>
      <c r="BS207" s="49">
        <v>6974</v>
      </c>
      <c r="BT207" s="49">
        <v>6992</v>
      </c>
      <c r="BU207" s="49">
        <v>6993</v>
      </c>
      <c r="BV207" s="49">
        <v>7022</v>
      </c>
      <c r="BW207" s="49">
        <v>7071</v>
      </c>
      <c r="BX207" s="49">
        <v>7136</v>
      </c>
      <c r="BY207" s="49">
        <v>7189</v>
      </c>
      <c r="BZ207" s="49">
        <v>7247</v>
      </c>
      <c r="CA207" s="49">
        <v>7328</v>
      </c>
      <c r="CB207" s="49">
        <v>7365</v>
      </c>
      <c r="CC207" s="49">
        <v>7391</v>
      </c>
      <c r="CD207" s="49">
        <v>7511</v>
      </c>
      <c r="CE207" s="49">
        <v>7549</v>
      </c>
      <c r="CF207" s="49">
        <v>7552</v>
      </c>
      <c r="CG207" s="49">
        <v>7637</v>
      </c>
      <c r="CH207" s="49">
        <v>7661</v>
      </c>
      <c r="CI207" s="49">
        <v>7718</v>
      </c>
      <c r="CJ207" s="49">
        <v>7751</v>
      </c>
      <c r="CK207" s="49">
        <v>7776</v>
      </c>
      <c r="CL207" s="49">
        <v>7768</v>
      </c>
      <c r="CM207" s="49">
        <v>7795</v>
      </c>
      <c r="CN207" s="49">
        <v>7794</v>
      </c>
      <c r="CO207" s="49">
        <v>7789</v>
      </c>
      <c r="CP207" s="49">
        <v>7803</v>
      </c>
      <c r="CQ207" s="49">
        <v>7828</v>
      </c>
      <c r="CR207" s="302">
        <v>7811</v>
      </c>
      <c r="CS207" s="302">
        <v>7780</v>
      </c>
      <c r="CT207" s="367">
        <v>7776</v>
      </c>
      <c r="CU207" s="367">
        <v>7743</v>
      </c>
      <c r="CV207" s="367">
        <v>7758</v>
      </c>
      <c r="CW207" s="367">
        <v>7790</v>
      </c>
      <c r="CX207" s="367">
        <v>7721</v>
      </c>
      <c r="CY207" s="367">
        <v>7697</v>
      </c>
      <c r="CZ207" s="367">
        <v>7807</v>
      </c>
      <c r="DA207" s="367">
        <v>8002</v>
      </c>
      <c r="DB207" s="367">
        <v>8113</v>
      </c>
      <c r="DC207" s="367">
        <v>8129</v>
      </c>
      <c r="DD207" s="367">
        <v>8125</v>
      </c>
      <c r="DE207" s="367">
        <v>8124</v>
      </c>
      <c r="DF207" s="367">
        <v>8096</v>
      </c>
      <c r="DG207" s="367">
        <v>8012</v>
      </c>
      <c r="DH207" s="367">
        <v>8036</v>
      </c>
      <c r="DI207" s="367">
        <v>8031</v>
      </c>
      <c r="DJ207" s="367">
        <v>8036</v>
      </c>
      <c r="DK207" s="367">
        <v>8007</v>
      </c>
      <c r="DL207" s="367">
        <v>8047</v>
      </c>
      <c r="DM207" s="367">
        <v>8094</v>
      </c>
      <c r="DN207" s="367">
        <v>8158</v>
      </c>
      <c r="DO207" s="367">
        <v>8183</v>
      </c>
      <c r="DP207" s="367">
        <v>8168</v>
      </c>
      <c r="DQ207" s="367">
        <v>8171</v>
      </c>
      <c r="DR207" s="367">
        <v>8187</v>
      </c>
      <c r="DS207" s="367">
        <v>8203</v>
      </c>
      <c r="DT207" s="367">
        <v>8226</v>
      </c>
      <c r="DU207" s="367">
        <v>8223</v>
      </c>
      <c r="DV207" s="367">
        <v>8323</v>
      </c>
      <c r="DW207" s="367">
        <v>8386</v>
      </c>
      <c r="DX207" s="367">
        <v>8388</v>
      </c>
      <c r="DY207" s="367">
        <v>8383</v>
      </c>
      <c r="DZ207" s="367">
        <v>8466</v>
      </c>
      <c r="EA207" s="367">
        <v>8483</v>
      </c>
      <c r="EB207" s="367">
        <v>8494</v>
      </c>
      <c r="EC207" s="367">
        <v>8599</v>
      </c>
      <c r="ED207" s="367">
        <v>8549</v>
      </c>
      <c r="EE207" s="367">
        <v>8583</v>
      </c>
      <c r="EF207" s="367">
        <v>8647</v>
      </c>
      <c r="EG207" s="367">
        <v>8667</v>
      </c>
      <c r="EH207" s="367">
        <v>8693</v>
      </c>
      <c r="EI207" s="367">
        <v>8696</v>
      </c>
      <c r="EJ207" s="367">
        <v>8719</v>
      </c>
      <c r="EK207" s="367">
        <v>8706</v>
      </c>
      <c r="EL207" s="367">
        <v>8713</v>
      </c>
      <c r="EM207" s="367">
        <v>8740</v>
      </c>
      <c r="EN207" s="367">
        <v>8756</v>
      </c>
      <c r="EO207" s="367">
        <v>8763</v>
      </c>
      <c r="EP207" s="367">
        <v>8759</v>
      </c>
      <c r="EQ207" s="367">
        <v>8765</v>
      </c>
      <c r="ER207" s="367">
        <v>8755</v>
      </c>
      <c r="ES207" s="367">
        <v>8745</v>
      </c>
      <c r="ET207" s="367">
        <v>8695</v>
      </c>
      <c r="EU207" s="367">
        <v>8579</v>
      </c>
      <c r="EV207" s="367">
        <v>8588</v>
      </c>
      <c r="EW207" s="367">
        <v>8592</v>
      </c>
      <c r="EX207" s="367">
        <v>8698</v>
      </c>
      <c r="EY207" s="367">
        <v>8796</v>
      </c>
      <c r="EZ207" s="367">
        <v>8641</v>
      </c>
      <c r="FA207" s="367">
        <v>8576</v>
      </c>
      <c r="FB207" s="367">
        <v>8691</v>
      </c>
      <c r="FC207" s="367">
        <v>8774</v>
      </c>
      <c r="FD207" s="367">
        <v>8477</v>
      </c>
      <c r="FE207" s="367">
        <v>8167</v>
      </c>
      <c r="FF207" s="367">
        <v>7927</v>
      </c>
      <c r="FG207" s="367">
        <v>7719</v>
      </c>
      <c r="FH207" s="367">
        <v>7615</v>
      </c>
      <c r="FI207" s="410"/>
      <c r="FJ207" s="49">
        <v>5478.666666666667</v>
      </c>
      <c r="FK207" s="49">
        <v>5632.583333333333</v>
      </c>
      <c r="FL207" s="49">
        <v>5620.083333333333</v>
      </c>
      <c r="FM207" s="49">
        <v>6301</v>
      </c>
      <c r="FN207" s="49">
        <v>6785.666666666667</v>
      </c>
      <c r="FO207" s="49">
        <v>7232.833333333333</v>
      </c>
      <c r="FP207" s="49">
        <v>7739.333333333333</v>
      </c>
      <c r="FQ207" s="312">
        <v>7843.916666666667</v>
      </c>
      <c r="FR207" s="367">
        <v>8079.083333333333</v>
      </c>
      <c r="FS207" s="367">
        <v>8300.5833333333339</v>
      </c>
      <c r="FT207" s="367">
        <v>8650.5</v>
      </c>
      <c r="FU207" s="367">
        <v>8707.5833333333339</v>
      </c>
      <c r="FV207" s="367">
        <f>'EDE''s'!C207</f>
        <v>8287.4444444444453</v>
      </c>
      <c r="FW207" s="414"/>
      <c r="FX207" s="414"/>
      <c r="FY207" s="414"/>
      <c r="FZ207" s="414"/>
      <c r="GA207" s="414"/>
      <c r="GB207" s="414"/>
      <c r="GC207" s="414"/>
      <c r="GD207" s="414"/>
    </row>
    <row r="208" spans="1:186" ht="13.8" x14ac:dyDescent="0.3">
      <c r="A208" s="46"/>
      <c r="B208" s="21" t="s">
        <v>18</v>
      </c>
      <c r="C208" s="292">
        <v>2983</v>
      </c>
      <c r="D208" s="292">
        <v>2877.8888888888887</v>
      </c>
      <c r="E208" s="292">
        <v>105.11111111111131</v>
      </c>
      <c r="F208" s="285">
        <v>3.6523686344156668E-2</v>
      </c>
      <c r="G208" s="284"/>
      <c r="H208" s="292">
        <v>2912.1111111111113</v>
      </c>
      <c r="I208" s="292">
        <v>-34.222222222222626</v>
      </c>
      <c r="J208" s="285">
        <v>-1.1751688351329835E-2</v>
      </c>
      <c r="K208" s="41">
        <v>0</v>
      </c>
      <c r="L208" s="50">
        <v>2293</v>
      </c>
      <c r="M208" s="50">
        <v>2291</v>
      </c>
      <c r="N208" s="50">
        <v>2308</v>
      </c>
      <c r="O208" s="50">
        <v>2354</v>
      </c>
      <c r="P208" s="50">
        <v>2355</v>
      </c>
      <c r="Q208" s="50">
        <v>2371</v>
      </c>
      <c r="R208" s="50">
        <v>2363</v>
      </c>
      <c r="S208" s="50">
        <v>2351</v>
      </c>
      <c r="T208" s="50">
        <v>2275</v>
      </c>
      <c r="U208" s="50">
        <v>2235</v>
      </c>
      <c r="V208" s="50">
        <v>2212</v>
      </c>
      <c r="W208" s="50">
        <v>2210</v>
      </c>
      <c r="X208" s="50">
        <v>2205</v>
      </c>
      <c r="Y208" s="50">
        <v>2193</v>
      </c>
      <c r="Z208" s="50">
        <v>2308</v>
      </c>
      <c r="AA208" s="50">
        <v>2211</v>
      </c>
      <c r="AB208" s="50">
        <v>2228</v>
      </c>
      <c r="AC208" s="50">
        <v>2169</v>
      </c>
      <c r="AD208" s="50">
        <v>2205</v>
      </c>
      <c r="AE208" s="50">
        <v>2214</v>
      </c>
      <c r="AF208" s="50">
        <v>2227</v>
      </c>
      <c r="AG208" s="50">
        <v>2020</v>
      </c>
      <c r="AH208" s="50">
        <v>2003</v>
      </c>
      <c r="AI208" s="50">
        <v>1989</v>
      </c>
      <c r="AJ208" s="50">
        <v>2096</v>
      </c>
      <c r="AK208" s="50">
        <v>2141</v>
      </c>
      <c r="AL208" s="50">
        <v>2176</v>
      </c>
      <c r="AM208" s="50">
        <v>2218</v>
      </c>
      <c r="AN208" s="50">
        <v>2264</v>
      </c>
      <c r="AO208" s="50">
        <v>2261</v>
      </c>
      <c r="AP208" s="50">
        <v>2241</v>
      </c>
      <c r="AQ208" s="50">
        <v>2253</v>
      </c>
      <c r="AR208" s="50">
        <v>2303</v>
      </c>
      <c r="AS208" s="50">
        <v>2367</v>
      </c>
      <c r="AT208" s="50">
        <v>2488</v>
      </c>
      <c r="AU208" s="50">
        <v>2535</v>
      </c>
      <c r="AV208" s="50">
        <v>2600</v>
      </c>
      <c r="AW208" s="50">
        <v>2588</v>
      </c>
      <c r="AX208" s="50">
        <v>2594</v>
      </c>
      <c r="AY208" s="50">
        <v>2608</v>
      </c>
      <c r="AZ208" s="50">
        <v>2612</v>
      </c>
      <c r="BA208" s="50">
        <v>2624</v>
      </c>
      <c r="BB208" s="50">
        <v>2647</v>
      </c>
      <c r="BC208" s="50">
        <v>2632</v>
      </c>
      <c r="BD208" s="50">
        <v>2572</v>
      </c>
      <c r="BE208" s="50">
        <v>2546</v>
      </c>
      <c r="BF208" s="50">
        <v>2580</v>
      </c>
      <c r="BG208" s="50">
        <v>2650</v>
      </c>
      <c r="BH208" s="50">
        <v>2703</v>
      </c>
      <c r="BI208" s="50">
        <v>2711</v>
      </c>
      <c r="BJ208" s="50">
        <v>2705</v>
      </c>
      <c r="BK208" s="50">
        <v>2749</v>
      </c>
      <c r="BL208" s="50">
        <v>2753</v>
      </c>
      <c r="BM208" s="50">
        <v>2772</v>
      </c>
      <c r="BN208" s="50">
        <v>2783</v>
      </c>
      <c r="BO208" s="50">
        <v>2778</v>
      </c>
      <c r="BP208" s="50">
        <v>2780</v>
      </c>
      <c r="BQ208" s="50">
        <v>2814</v>
      </c>
      <c r="BR208" s="50">
        <v>2792</v>
      </c>
      <c r="BS208" s="50">
        <v>2793</v>
      </c>
      <c r="BT208" s="50">
        <v>2790</v>
      </c>
      <c r="BU208" s="50">
        <v>2788</v>
      </c>
      <c r="BV208" s="50">
        <v>2807</v>
      </c>
      <c r="BW208" s="50">
        <v>2823</v>
      </c>
      <c r="BX208" s="50">
        <v>2828</v>
      </c>
      <c r="BY208" s="50">
        <v>2869</v>
      </c>
      <c r="BZ208" s="50">
        <v>2883</v>
      </c>
      <c r="CA208" s="50">
        <v>2892</v>
      </c>
      <c r="CB208" s="50">
        <v>2883</v>
      </c>
      <c r="CC208" s="50">
        <v>2887</v>
      </c>
      <c r="CD208" s="50">
        <v>2962</v>
      </c>
      <c r="CE208" s="50">
        <v>2970</v>
      </c>
      <c r="CF208" s="50">
        <v>2982</v>
      </c>
      <c r="CG208" s="50">
        <v>2953</v>
      </c>
      <c r="CH208" s="50">
        <v>2952</v>
      </c>
      <c r="CI208" s="50">
        <v>2971</v>
      </c>
      <c r="CJ208" s="50">
        <v>2987</v>
      </c>
      <c r="CK208" s="50">
        <v>3000</v>
      </c>
      <c r="CL208" s="50">
        <v>2992</v>
      </c>
      <c r="CM208" s="50">
        <v>2990</v>
      </c>
      <c r="CN208" s="50">
        <v>2993</v>
      </c>
      <c r="CO208" s="50">
        <v>2972</v>
      </c>
      <c r="CP208" s="50">
        <v>2975</v>
      </c>
      <c r="CQ208" s="50">
        <v>2968</v>
      </c>
      <c r="CR208" s="303">
        <v>2967</v>
      </c>
      <c r="CS208" s="303">
        <v>2954</v>
      </c>
      <c r="CT208" s="330">
        <v>2963</v>
      </c>
      <c r="CU208" s="330">
        <v>2941</v>
      </c>
      <c r="CV208" s="330">
        <v>2960</v>
      </c>
      <c r="CW208" s="330">
        <v>2969</v>
      </c>
      <c r="CX208" s="330">
        <v>2953</v>
      </c>
      <c r="CY208" s="330">
        <v>2942</v>
      </c>
      <c r="CZ208" s="330">
        <v>2971</v>
      </c>
      <c r="DA208" s="330">
        <v>2989</v>
      </c>
      <c r="DB208" s="330">
        <v>3008</v>
      </c>
      <c r="DC208" s="330">
        <v>3027</v>
      </c>
      <c r="DD208" s="330">
        <v>3000</v>
      </c>
      <c r="DE208" s="330">
        <v>2994</v>
      </c>
      <c r="DF208" s="330">
        <v>3012</v>
      </c>
      <c r="DG208" s="330">
        <v>2897</v>
      </c>
      <c r="DH208" s="330">
        <v>2912</v>
      </c>
      <c r="DI208" s="330">
        <v>2919</v>
      </c>
      <c r="DJ208" s="330">
        <v>2917</v>
      </c>
      <c r="DK208" s="330">
        <v>2912</v>
      </c>
      <c r="DL208" s="330">
        <v>2908</v>
      </c>
      <c r="DM208" s="330">
        <v>2905</v>
      </c>
      <c r="DN208" s="330">
        <v>2911</v>
      </c>
      <c r="DO208" s="330">
        <v>2910</v>
      </c>
      <c r="DP208" s="330">
        <v>2905</v>
      </c>
      <c r="DQ208" s="330">
        <v>2908</v>
      </c>
      <c r="DR208" s="330">
        <v>2904</v>
      </c>
      <c r="DS208" s="330">
        <v>2900</v>
      </c>
      <c r="DT208" s="330">
        <v>2902</v>
      </c>
      <c r="DU208" s="330">
        <v>2885</v>
      </c>
      <c r="DV208" s="330">
        <v>2899</v>
      </c>
      <c r="DW208" s="330">
        <v>2905</v>
      </c>
      <c r="DX208" s="330">
        <v>2904</v>
      </c>
      <c r="DY208" s="330">
        <v>2904</v>
      </c>
      <c r="DZ208" s="330">
        <v>2903</v>
      </c>
      <c r="EA208" s="330">
        <v>2918</v>
      </c>
      <c r="EB208" s="330">
        <v>2912</v>
      </c>
      <c r="EC208" s="330">
        <v>2967</v>
      </c>
      <c r="ED208" s="330">
        <v>2904</v>
      </c>
      <c r="EE208" s="330">
        <v>2897</v>
      </c>
      <c r="EF208" s="330">
        <v>2902</v>
      </c>
      <c r="EG208" s="330">
        <v>2910</v>
      </c>
      <c r="EH208" s="330">
        <v>2902</v>
      </c>
      <c r="EI208" s="330">
        <v>2906</v>
      </c>
      <c r="EJ208" s="330">
        <v>2909</v>
      </c>
      <c r="EK208" s="330">
        <v>2903</v>
      </c>
      <c r="EL208" s="330">
        <v>2896</v>
      </c>
      <c r="EM208" s="330">
        <v>2914</v>
      </c>
      <c r="EN208" s="330">
        <v>2902</v>
      </c>
      <c r="EO208" s="330">
        <v>2906</v>
      </c>
      <c r="EP208" s="330">
        <v>2896</v>
      </c>
      <c r="EQ208" s="330">
        <v>2892</v>
      </c>
      <c r="ER208" s="330">
        <v>2893</v>
      </c>
      <c r="ES208" s="330">
        <v>2886</v>
      </c>
      <c r="ET208" s="330">
        <v>2863</v>
      </c>
      <c r="EU208" s="330">
        <v>2829</v>
      </c>
      <c r="EV208" s="330">
        <v>2834</v>
      </c>
      <c r="EW208" s="330">
        <v>2922</v>
      </c>
      <c r="EX208" s="330">
        <v>3031</v>
      </c>
      <c r="EY208" s="330">
        <v>3135</v>
      </c>
      <c r="EZ208" s="330">
        <v>3053</v>
      </c>
      <c r="FA208" s="330">
        <v>2986</v>
      </c>
      <c r="FB208" s="330">
        <v>3126</v>
      </c>
      <c r="FC208" s="330">
        <v>3167</v>
      </c>
      <c r="FD208" s="330">
        <v>3150</v>
      </c>
      <c r="FE208" s="330">
        <v>3026</v>
      </c>
      <c r="FF208" s="330">
        <v>2930</v>
      </c>
      <c r="FG208" s="330">
        <v>2747</v>
      </c>
      <c r="FH208" s="330">
        <v>2662</v>
      </c>
      <c r="FI208" s="410"/>
      <c r="FJ208" s="50">
        <v>2301.5</v>
      </c>
      <c r="FK208" s="50">
        <v>2164.3333333333335</v>
      </c>
      <c r="FL208" s="50">
        <v>2278.5833333333335</v>
      </c>
      <c r="FM208" s="50">
        <v>2604.4166666666665</v>
      </c>
      <c r="FN208" s="50">
        <v>2761.0833333333335</v>
      </c>
      <c r="FO208" s="50">
        <v>2865.1666666666665</v>
      </c>
      <c r="FP208" s="50">
        <v>2977.9166666666665</v>
      </c>
      <c r="FQ208" s="313">
        <v>2970.3333333333335</v>
      </c>
      <c r="FR208" s="330">
        <v>2933.0833333333335</v>
      </c>
      <c r="FS208" s="330">
        <v>2903.0833333333335</v>
      </c>
      <c r="FT208" s="330">
        <v>2910.1666666666665</v>
      </c>
      <c r="FU208" s="330">
        <v>2915.75</v>
      </c>
      <c r="FV208" s="330">
        <f>'EDE''s'!C208</f>
        <v>2983</v>
      </c>
      <c r="FW208" s="414"/>
      <c r="FX208" s="414"/>
      <c r="FY208" s="414"/>
      <c r="FZ208" s="414"/>
      <c r="GA208" s="414"/>
      <c r="GB208" s="414"/>
      <c r="GC208" s="414"/>
      <c r="GD208" s="414"/>
    </row>
    <row r="209" spans="1:186" ht="13.8" x14ac:dyDescent="0.3">
      <c r="A209" s="46"/>
      <c r="B209" s="21" t="s">
        <v>19</v>
      </c>
      <c r="C209" s="292">
        <v>3084.4444444444443</v>
      </c>
      <c r="D209" s="292">
        <v>3293.3333333333335</v>
      </c>
      <c r="E209" s="330">
        <v>-208.88888888888914</v>
      </c>
      <c r="F209" s="361">
        <v>-6.3427800269905604E-2</v>
      </c>
      <c r="G209" s="284"/>
      <c r="H209" s="292">
        <v>3251</v>
      </c>
      <c r="I209" s="330">
        <v>42.333333333333485</v>
      </c>
      <c r="J209" s="285">
        <v>1.3021634368912176E-2</v>
      </c>
      <c r="K209" s="41">
        <v>0</v>
      </c>
      <c r="L209" s="50">
        <v>1951</v>
      </c>
      <c r="M209" s="50">
        <v>1942</v>
      </c>
      <c r="N209" s="50">
        <v>1959</v>
      </c>
      <c r="O209" s="50">
        <v>1950</v>
      </c>
      <c r="P209" s="50">
        <v>1950</v>
      </c>
      <c r="Q209" s="50">
        <v>1961</v>
      </c>
      <c r="R209" s="50">
        <v>1967</v>
      </c>
      <c r="S209" s="50">
        <v>1968</v>
      </c>
      <c r="T209" s="50">
        <v>1937</v>
      </c>
      <c r="U209" s="50">
        <v>1933</v>
      </c>
      <c r="V209" s="50">
        <v>1925</v>
      </c>
      <c r="W209" s="50">
        <v>1922</v>
      </c>
      <c r="X209" s="50">
        <v>1918</v>
      </c>
      <c r="Y209" s="50">
        <v>1910</v>
      </c>
      <c r="Z209" s="50">
        <v>1959</v>
      </c>
      <c r="AA209" s="50">
        <v>2067</v>
      </c>
      <c r="AB209" s="50">
        <v>2088</v>
      </c>
      <c r="AC209" s="50">
        <v>2070</v>
      </c>
      <c r="AD209" s="50">
        <v>2069</v>
      </c>
      <c r="AE209" s="50">
        <v>2161</v>
      </c>
      <c r="AF209" s="50">
        <v>2144</v>
      </c>
      <c r="AG209" s="50">
        <v>2096</v>
      </c>
      <c r="AH209" s="50">
        <v>1657</v>
      </c>
      <c r="AI209" s="50">
        <v>1656</v>
      </c>
      <c r="AJ209" s="50">
        <v>1668</v>
      </c>
      <c r="AK209" s="50">
        <v>1662</v>
      </c>
      <c r="AL209" s="50">
        <v>1571</v>
      </c>
      <c r="AM209" s="50">
        <v>1587</v>
      </c>
      <c r="AN209" s="50">
        <v>1613</v>
      </c>
      <c r="AO209" s="50">
        <v>1618</v>
      </c>
      <c r="AP209" s="50">
        <v>1642</v>
      </c>
      <c r="AQ209" s="50">
        <v>1769</v>
      </c>
      <c r="AR209" s="50">
        <v>1762</v>
      </c>
      <c r="AS209" s="50">
        <v>1737</v>
      </c>
      <c r="AT209" s="50">
        <v>1671</v>
      </c>
      <c r="AU209" s="50">
        <v>1686</v>
      </c>
      <c r="AV209" s="50">
        <v>1688</v>
      </c>
      <c r="AW209" s="50">
        <v>1713</v>
      </c>
      <c r="AX209" s="50">
        <v>1722</v>
      </c>
      <c r="AY209" s="50">
        <v>1750</v>
      </c>
      <c r="AZ209" s="50">
        <v>1752</v>
      </c>
      <c r="BA209" s="50">
        <v>1763</v>
      </c>
      <c r="BB209" s="50">
        <v>1755</v>
      </c>
      <c r="BC209" s="50">
        <v>1777</v>
      </c>
      <c r="BD209" s="50">
        <v>1773</v>
      </c>
      <c r="BE209" s="50">
        <v>1781</v>
      </c>
      <c r="BF209" s="50">
        <v>1792</v>
      </c>
      <c r="BG209" s="50">
        <v>1801</v>
      </c>
      <c r="BH209" s="50">
        <v>1805</v>
      </c>
      <c r="BI209" s="50">
        <v>1818</v>
      </c>
      <c r="BJ209" s="50">
        <v>1817</v>
      </c>
      <c r="BK209" s="50">
        <v>1854</v>
      </c>
      <c r="BL209" s="50">
        <v>1876</v>
      </c>
      <c r="BM209" s="50">
        <v>1897</v>
      </c>
      <c r="BN209" s="50">
        <v>1918</v>
      </c>
      <c r="BO209" s="50">
        <v>1928</v>
      </c>
      <c r="BP209" s="50">
        <v>1957</v>
      </c>
      <c r="BQ209" s="50">
        <v>1966</v>
      </c>
      <c r="BR209" s="50">
        <v>1983</v>
      </c>
      <c r="BS209" s="50">
        <v>1993</v>
      </c>
      <c r="BT209" s="50">
        <v>2003</v>
      </c>
      <c r="BU209" s="50">
        <v>1997</v>
      </c>
      <c r="BV209" s="50">
        <v>2014</v>
      </c>
      <c r="BW209" s="50">
        <v>2046</v>
      </c>
      <c r="BX209" s="50">
        <v>2061</v>
      </c>
      <c r="BY209" s="50">
        <v>2076</v>
      </c>
      <c r="BZ209" s="50">
        <v>2124</v>
      </c>
      <c r="CA209" s="50">
        <v>2174</v>
      </c>
      <c r="CB209" s="50">
        <v>2207</v>
      </c>
      <c r="CC209" s="50">
        <v>2226</v>
      </c>
      <c r="CD209" s="50">
        <v>2264</v>
      </c>
      <c r="CE209" s="50">
        <v>2283</v>
      </c>
      <c r="CF209" s="50">
        <v>2289</v>
      </c>
      <c r="CG209" s="50">
        <v>2310</v>
      </c>
      <c r="CH209" s="50">
        <v>2326</v>
      </c>
      <c r="CI209" s="50">
        <v>2362</v>
      </c>
      <c r="CJ209" s="50">
        <v>2379</v>
      </c>
      <c r="CK209" s="50">
        <v>2393</v>
      </c>
      <c r="CL209" s="50">
        <v>2391</v>
      </c>
      <c r="CM209" s="50">
        <v>2406</v>
      </c>
      <c r="CN209" s="50">
        <v>2407</v>
      </c>
      <c r="CO209" s="50">
        <v>2437</v>
      </c>
      <c r="CP209" s="50">
        <v>2457</v>
      </c>
      <c r="CQ209" s="50">
        <v>2477</v>
      </c>
      <c r="CR209" s="303">
        <v>2471</v>
      </c>
      <c r="CS209" s="303">
        <v>2453</v>
      </c>
      <c r="CT209" s="330">
        <v>2459</v>
      </c>
      <c r="CU209" s="330">
        <v>2457</v>
      </c>
      <c r="CV209" s="330">
        <v>2461</v>
      </c>
      <c r="CW209" s="330">
        <v>2483</v>
      </c>
      <c r="CX209" s="330">
        <v>2464</v>
      </c>
      <c r="CY209" s="330">
        <v>2458</v>
      </c>
      <c r="CZ209" s="330">
        <v>2563</v>
      </c>
      <c r="DA209" s="330">
        <v>2643</v>
      </c>
      <c r="DB209" s="330">
        <v>2729</v>
      </c>
      <c r="DC209" s="330">
        <v>2738</v>
      </c>
      <c r="DD209" s="330">
        <v>2772</v>
      </c>
      <c r="DE209" s="330">
        <v>2775</v>
      </c>
      <c r="DF209" s="330">
        <v>2795</v>
      </c>
      <c r="DG209" s="330">
        <v>2791</v>
      </c>
      <c r="DH209" s="330">
        <v>2794</v>
      </c>
      <c r="DI209" s="330">
        <v>2793</v>
      </c>
      <c r="DJ209" s="330">
        <v>2804</v>
      </c>
      <c r="DK209" s="330">
        <v>2791</v>
      </c>
      <c r="DL209" s="330">
        <v>2848</v>
      </c>
      <c r="DM209" s="330">
        <v>2906</v>
      </c>
      <c r="DN209" s="330">
        <v>2983</v>
      </c>
      <c r="DO209" s="330">
        <v>3013</v>
      </c>
      <c r="DP209" s="330">
        <v>3009</v>
      </c>
      <c r="DQ209" s="330">
        <v>3012</v>
      </c>
      <c r="DR209" s="330">
        <v>3018</v>
      </c>
      <c r="DS209" s="330">
        <v>3034</v>
      </c>
      <c r="DT209" s="330">
        <v>3016</v>
      </c>
      <c r="DU209" s="330">
        <v>3019</v>
      </c>
      <c r="DV209" s="330">
        <v>3073</v>
      </c>
      <c r="DW209" s="330">
        <v>3114</v>
      </c>
      <c r="DX209" s="330">
        <v>3129</v>
      </c>
      <c r="DY209" s="330">
        <v>3124</v>
      </c>
      <c r="DZ209" s="330">
        <v>3170</v>
      </c>
      <c r="EA209" s="330">
        <v>3179</v>
      </c>
      <c r="EB209" s="330">
        <v>3206</v>
      </c>
      <c r="EC209" s="330">
        <v>3230</v>
      </c>
      <c r="ED209" s="330">
        <v>3231</v>
      </c>
      <c r="EE209" s="330">
        <v>3239</v>
      </c>
      <c r="EF209" s="330">
        <v>3262</v>
      </c>
      <c r="EG209" s="330">
        <v>3268</v>
      </c>
      <c r="EH209" s="330">
        <v>3282</v>
      </c>
      <c r="EI209" s="330">
        <v>3271</v>
      </c>
      <c r="EJ209" s="330">
        <v>3270</v>
      </c>
      <c r="EK209" s="330">
        <v>3266</v>
      </c>
      <c r="EL209" s="330">
        <v>3284</v>
      </c>
      <c r="EM209" s="330">
        <v>3282</v>
      </c>
      <c r="EN209" s="330">
        <v>3307</v>
      </c>
      <c r="EO209" s="330">
        <v>3316</v>
      </c>
      <c r="EP209" s="330">
        <v>3316</v>
      </c>
      <c r="EQ209" s="330">
        <v>3316</v>
      </c>
      <c r="ER209" s="330">
        <v>3308</v>
      </c>
      <c r="ES209" s="330">
        <v>3305</v>
      </c>
      <c r="ET209" s="330">
        <v>3291</v>
      </c>
      <c r="EU209" s="330">
        <v>3238</v>
      </c>
      <c r="EV209" s="330">
        <v>3243</v>
      </c>
      <c r="EW209" s="330">
        <v>3210</v>
      </c>
      <c r="EX209" s="330">
        <v>3259</v>
      </c>
      <c r="EY209" s="330">
        <v>3246</v>
      </c>
      <c r="EZ209" s="330">
        <v>3161</v>
      </c>
      <c r="FA209" s="330">
        <v>3192</v>
      </c>
      <c r="FB209" s="330">
        <v>3189</v>
      </c>
      <c r="FC209" s="330">
        <v>3215</v>
      </c>
      <c r="FD209" s="330">
        <v>3015</v>
      </c>
      <c r="FE209" s="330">
        <v>3005</v>
      </c>
      <c r="FF209" s="330">
        <v>2995</v>
      </c>
      <c r="FG209" s="330">
        <v>2995</v>
      </c>
      <c r="FH209" s="330">
        <v>2993</v>
      </c>
      <c r="FI209" s="410"/>
      <c r="FJ209" s="50">
        <v>1947.0833333333333</v>
      </c>
      <c r="FK209" s="50">
        <v>1982.9166666666667</v>
      </c>
      <c r="FL209" s="50">
        <v>1665.5</v>
      </c>
      <c r="FM209" s="50">
        <v>1755.5833333333333</v>
      </c>
      <c r="FN209" s="50">
        <v>1901</v>
      </c>
      <c r="FO209" s="50">
        <v>2122.9166666666665</v>
      </c>
      <c r="FP209" s="50">
        <v>2386.1666666666665</v>
      </c>
      <c r="FQ209" s="313">
        <v>2531.5833333333335</v>
      </c>
      <c r="FR209" s="330">
        <v>2838.75</v>
      </c>
      <c r="FS209" s="330">
        <v>3074.75</v>
      </c>
      <c r="FT209" s="330">
        <v>3257.5833333333335</v>
      </c>
      <c r="FU209" s="330">
        <v>3279.5833333333335</v>
      </c>
      <c r="FV209" s="330">
        <f>'EDE''s'!C209</f>
        <v>3084.4444444444443</v>
      </c>
      <c r="FW209" s="414"/>
      <c r="FX209" s="414"/>
      <c r="FY209" s="414"/>
      <c r="FZ209" s="414"/>
      <c r="GA209" s="414"/>
      <c r="GB209" s="414"/>
      <c r="GC209" s="414"/>
      <c r="GD209" s="414"/>
    </row>
    <row r="210" spans="1:186" ht="13.8" x14ac:dyDescent="0.3">
      <c r="A210" s="46"/>
      <c r="B210" s="21" t="s">
        <v>20</v>
      </c>
      <c r="C210" s="292">
        <v>2220</v>
      </c>
      <c r="D210" s="292">
        <v>2540.4444444444443</v>
      </c>
      <c r="E210" s="330">
        <v>-320.44444444444434</v>
      </c>
      <c r="F210" s="361">
        <v>-0.12613715885234425</v>
      </c>
      <c r="G210" s="284"/>
      <c r="H210" s="292">
        <v>2464.3333333333335</v>
      </c>
      <c r="I210" s="330">
        <v>76.111111111110858</v>
      </c>
      <c r="J210" s="285">
        <v>3.0885071463997372E-2</v>
      </c>
      <c r="K210" s="41">
        <v>0</v>
      </c>
      <c r="L210" s="50">
        <v>1288</v>
      </c>
      <c r="M210" s="50">
        <v>1287</v>
      </c>
      <c r="N210" s="50">
        <v>1223</v>
      </c>
      <c r="O210" s="50">
        <v>1224</v>
      </c>
      <c r="P210" s="50">
        <v>1227</v>
      </c>
      <c r="Q210" s="50">
        <v>1225</v>
      </c>
      <c r="R210" s="50">
        <v>1224</v>
      </c>
      <c r="S210" s="50">
        <v>1240</v>
      </c>
      <c r="T210" s="50">
        <v>1155</v>
      </c>
      <c r="U210" s="50">
        <v>1188</v>
      </c>
      <c r="V210" s="50">
        <v>1234</v>
      </c>
      <c r="W210" s="50">
        <v>1246</v>
      </c>
      <c r="X210" s="50">
        <v>1292</v>
      </c>
      <c r="Y210" s="50">
        <v>1334</v>
      </c>
      <c r="Z210" s="50">
        <v>1417</v>
      </c>
      <c r="AA210" s="50">
        <v>1471</v>
      </c>
      <c r="AB210" s="50">
        <v>1540</v>
      </c>
      <c r="AC210" s="50">
        <v>1590</v>
      </c>
      <c r="AD210" s="50">
        <v>1650</v>
      </c>
      <c r="AE210" s="50">
        <v>1705</v>
      </c>
      <c r="AF210" s="50">
        <v>1510</v>
      </c>
      <c r="AG210" s="50">
        <v>1508</v>
      </c>
      <c r="AH210" s="50">
        <v>1405</v>
      </c>
      <c r="AI210" s="50">
        <v>1402</v>
      </c>
      <c r="AJ210" s="50">
        <v>1461</v>
      </c>
      <c r="AK210" s="50">
        <v>1477</v>
      </c>
      <c r="AL210" s="50">
        <v>1487</v>
      </c>
      <c r="AM210" s="50">
        <v>1518</v>
      </c>
      <c r="AN210" s="50">
        <v>1575</v>
      </c>
      <c r="AO210" s="50">
        <v>1654</v>
      </c>
      <c r="AP210" s="50">
        <v>1778</v>
      </c>
      <c r="AQ210" s="50">
        <v>1791</v>
      </c>
      <c r="AR210" s="50">
        <v>1780</v>
      </c>
      <c r="AS210" s="50">
        <v>1808</v>
      </c>
      <c r="AT210" s="50">
        <v>1884</v>
      </c>
      <c r="AU210" s="50">
        <v>1899</v>
      </c>
      <c r="AV210" s="50">
        <v>1887</v>
      </c>
      <c r="AW210" s="50">
        <v>1840</v>
      </c>
      <c r="AX210" s="50">
        <v>1825</v>
      </c>
      <c r="AY210" s="50">
        <v>1810</v>
      </c>
      <c r="AZ210" s="50">
        <v>1832</v>
      </c>
      <c r="BA210" s="50">
        <v>2092</v>
      </c>
      <c r="BB210" s="50">
        <v>2026</v>
      </c>
      <c r="BC210" s="50">
        <v>2037</v>
      </c>
      <c r="BD210" s="50">
        <v>1983</v>
      </c>
      <c r="BE210" s="50">
        <v>1974</v>
      </c>
      <c r="BF210" s="50">
        <v>1990</v>
      </c>
      <c r="BG210" s="50">
        <v>1996</v>
      </c>
      <c r="BH210" s="50">
        <v>2044</v>
      </c>
      <c r="BI210" s="50">
        <v>2065</v>
      </c>
      <c r="BJ210" s="50">
        <v>2089</v>
      </c>
      <c r="BK210" s="50">
        <v>2090</v>
      </c>
      <c r="BL210" s="50">
        <v>2095</v>
      </c>
      <c r="BM210" s="50">
        <v>2120</v>
      </c>
      <c r="BN210" s="50">
        <v>2134</v>
      </c>
      <c r="BO210" s="50">
        <v>2120</v>
      </c>
      <c r="BP210" s="50">
        <v>2167</v>
      </c>
      <c r="BQ210" s="50">
        <v>2184</v>
      </c>
      <c r="BR210" s="50">
        <v>2187</v>
      </c>
      <c r="BS210" s="50">
        <v>2188</v>
      </c>
      <c r="BT210" s="50">
        <v>2199</v>
      </c>
      <c r="BU210" s="50">
        <v>2208</v>
      </c>
      <c r="BV210" s="50">
        <v>2201</v>
      </c>
      <c r="BW210" s="50">
        <v>2202</v>
      </c>
      <c r="BX210" s="50">
        <v>2247</v>
      </c>
      <c r="BY210" s="50">
        <v>2244</v>
      </c>
      <c r="BZ210" s="50">
        <v>2240</v>
      </c>
      <c r="CA210" s="50">
        <v>2262</v>
      </c>
      <c r="CB210" s="50">
        <v>2275</v>
      </c>
      <c r="CC210" s="50">
        <v>2278</v>
      </c>
      <c r="CD210" s="50">
        <v>2285</v>
      </c>
      <c r="CE210" s="50">
        <v>2296</v>
      </c>
      <c r="CF210" s="50">
        <v>2281</v>
      </c>
      <c r="CG210" s="50">
        <v>2374</v>
      </c>
      <c r="CH210" s="50">
        <v>2383</v>
      </c>
      <c r="CI210" s="50">
        <v>2385</v>
      </c>
      <c r="CJ210" s="50">
        <v>2385</v>
      </c>
      <c r="CK210" s="50">
        <v>2383</v>
      </c>
      <c r="CL210" s="50">
        <v>2385</v>
      </c>
      <c r="CM210" s="50">
        <v>2399</v>
      </c>
      <c r="CN210" s="50">
        <v>2394</v>
      </c>
      <c r="CO210" s="50">
        <v>2380</v>
      </c>
      <c r="CP210" s="50">
        <v>2371</v>
      </c>
      <c r="CQ210" s="50">
        <v>2383</v>
      </c>
      <c r="CR210" s="303">
        <v>2373</v>
      </c>
      <c r="CS210" s="303">
        <v>2373</v>
      </c>
      <c r="CT210" s="330">
        <v>2354</v>
      </c>
      <c r="CU210" s="330">
        <v>2345</v>
      </c>
      <c r="CV210" s="330">
        <v>2337</v>
      </c>
      <c r="CW210" s="330">
        <v>2338</v>
      </c>
      <c r="CX210" s="330">
        <v>2304</v>
      </c>
      <c r="CY210" s="330">
        <v>2297</v>
      </c>
      <c r="CZ210" s="330">
        <v>2273</v>
      </c>
      <c r="DA210" s="330">
        <v>2370</v>
      </c>
      <c r="DB210" s="330">
        <v>2376</v>
      </c>
      <c r="DC210" s="330">
        <v>2364</v>
      </c>
      <c r="DD210" s="330">
        <v>2353</v>
      </c>
      <c r="DE210" s="330">
        <v>2355</v>
      </c>
      <c r="DF210" s="330">
        <v>2289</v>
      </c>
      <c r="DG210" s="330">
        <v>2324</v>
      </c>
      <c r="DH210" s="330">
        <v>2330</v>
      </c>
      <c r="DI210" s="330">
        <v>2319</v>
      </c>
      <c r="DJ210" s="330">
        <v>2315</v>
      </c>
      <c r="DK210" s="330">
        <v>2304</v>
      </c>
      <c r="DL210" s="330">
        <v>2291</v>
      </c>
      <c r="DM210" s="330">
        <v>2283</v>
      </c>
      <c r="DN210" s="330">
        <v>2264</v>
      </c>
      <c r="DO210" s="330">
        <v>2260</v>
      </c>
      <c r="DP210" s="330">
        <v>2254</v>
      </c>
      <c r="DQ210" s="330">
        <v>2251</v>
      </c>
      <c r="DR210" s="330">
        <v>2265</v>
      </c>
      <c r="DS210" s="330">
        <v>2269</v>
      </c>
      <c r="DT210" s="330">
        <v>2308</v>
      </c>
      <c r="DU210" s="330">
        <v>2319</v>
      </c>
      <c r="DV210" s="330">
        <v>2351</v>
      </c>
      <c r="DW210" s="330">
        <v>2367</v>
      </c>
      <c r="DX210" s="330">
        <v>2355</v>
      </c>
      <c r="DY210" s="330">
        <v>2355</v>
      </c>
      <c r="DZ210" s="330">
        <v>2393</v>
      </c>
      <c r="EA210" s="330">
        <v>2386</v>
      </c>
      <c r="EB210" s="330">
        <v>2376</v>
      </c>
      <c r="EC210" s="330">
        <v>2402</v>
      </c>
      <c r="ED210" s="330">
        <v>2414</v>
      </c>
      <c r="EE210" s="330">
        <v>2447</v>
      </c>
      <c r="EF210" s="330">
        <v>2483</v>
      </c>
      <c r="EG210" s="330">
        <v>2489</v>
      </c>
      <c r="EH210" s="330">
        <v>2509</v>
      </c>
      <c r="EI210" s="330">
        <v>2519</v>
      </c>
      <c r="EJ210" s="330">
        <v>2540</v>
      </c>
      <c r="EK210" s="330">
        <v>2537</v>
      </c>
      <c r="EL210" s="330">
        <v>2533</v>
      </c>
      <c r="EM210" s="330">
        <v>2544</v>
      </c>
      <c r="EN210" s="330">
        <v>2547</v>
      </c>
      <c r="EO210" s="330">
        <v>2541</v>
      </c>
      <c r="EP210" s="330">
        <v>2547</v>
      </c>
      <c r="EQ210" s="330">
        <v>2557</v>
      </c>
      <c r="ER210" s="330">
        <v>2554</v>
      </c>
      <c r="ES210" s="330">
        <v>2554</v>
      </c>
      <c r="ET210" s="330">
        <v>2541</v>
      </c>
      <c r="EU210" s="330">
        <v>2512</v>
      </c>
      <c r="EV210" s="330">
        <v>2511</v>
      </c>
      <c r="EW210" s="330">
        <v>2460</v>
      </c>
      <c r="EX210" s="330">
        <v>2408</v>
      </c>
      <c r="EY210" s="330">
        <v>2415</v>
      </c>
      <c r="EZ210" s="330">
        <v>2427</v>
      </c>
      <c r="FA210" s="330">
        <v>2398</v>
      </c>
      <c r="FB210" s="330">
        <v>2376</v>
      </c>
      <c r="FC210" s="330">
        <v>2392</v>
      </c>
      <c r="FD210" s="330">
        <v>2312</v>
      </c>
      <c r="FE210" s="330">
        <v>2136</v>
      </c>
      <c r="FF210" s="330">
        <v>2002</v>
      </c>
      <c r="FG210" s="330">
        <v>1977</v>
      </c>
      <c r="FH210" s="330">
        <v>1960</v>
      </c>
      <c r="FI210" s="410"/>
      <c r="FJ210" s="50">
        <v>1230.0833333333333</v>
      </c>
      <c r="FK210" s="50">
        <v>1485.3333333333333</v>
      </c>
      <c r="FL210" s="50">
        <v>1676</v>
      </c>
      <c r="FM210" s="50">
        <v>1941</v>
      </c>
      <c r="FN210" s="50">
        <v>2123.5833333333335</v>
      </c>
      <c r="FO210" s="50">
        <v>2244.75</v>
      </c>
      <c r="FP210" s="50">
        <v>2375.25</v>
      </c>
      <c r="FQ210" s="313">
        <v>2342</v>
      </c>
      <c r="FR210" s="330">
        <v>2307.25</v>
      </c>
      <c r="FS210" s="330">
        <v>2322.75</v>
      </c>
      <c r="FT210" s="330">
        <v>2482.75</v>
      </c>
      <c r="FU210" s="330">
        <v>2512.25</v>
      </c>
      <c r="FV210" s="330">
        <f>'EDE''s'!C210</f>
        <v>2220</v>
      </c>
      <c r="FW210" s="414"/>
      <c r="FX210" s="414"/>
      <c r="FY210" s="414"/>
      <c r="FZ210" s="414"/>
      <c r="GA210" s="414"/>
      <c r="GB210" s="414"/>
      <c r="GC210" s="414"/>
      <c r="GD210" s="414"/>
    </row>
    <row r="211" spans="1:186" ht="12" customHeight="1" x14ac:dyDescent="0.3">
      <c r="ED211" s="410"/>
      <c r="EE211" s="410"/>
      <c r="EF211" s="410"/>
      <c r="EG211" s="410"/>
      <c r="EH211" s="410"/>
      <c r="EI211" s="410"/>
      <c r="EJ211" s="410"/>
      <c r="EK211" s="410"/>
      <c r="EL211" s="410"/>
      <c r="EM211" s="410"/>
      <c r="EN211" s="410"/>
      <c r="EO211" s="410"/>
      <c r="EP211" s="410"/>
      <c r="EQ211" s="410"/>
      <c r="ER211" s="410"/>
      <c r="ES211" s="410"/>
      <c r="ET211" s="410"/>
      <c r="EU211" s="410"/>
      <c r="EV211" s="410"/>
      <c r="EW211" s="410"/>
      <c r="EX211" s="410"/>
      <c r="EY211" s="410"/>
      <c r="EZ211" s="410"/>
      <c r="FA211" s="410"/>
      <c r="FB211" s="410"/>
      <c r="FC211" s="410"/>
      <c r="FD211" s="410"/>
      <c r="FE211" s="410"/>
      <c r="FF211" s="410"/>
      <c r="FG211" s="410"/>
      <c r="FH211" s="410"/>
      <c r="FI211" s="410"/>
      <c r="FP211" s="3"/>
      <c r="FQ211" s="3"/>
      <c r="FR211" s="360"/>
      <c r="FS211" s="360"/>
      <c r="FT211" s="360"/>
      <c r="FU211" s="360"/>
      <c r="FV211" s="414"/>
      <c r="FW211" s="414"/>
      <c r="FX211" s="414"/>
      <c r="FY211" s="414"/>
      <c r="FZ211" s="414"/>
      <c r="GA211" s="414"/>
      <c r="GB211" s="414"/>
      <c r="GC211" s="411"/>
    </row>
    <row r="212" spans="1:186" ht="12" customHeight="1" x14ac:dyDescent="0.3">
      <c r="FP212" s="3"/>
      <c r="FQ212" s="3"/>
    </row>
    <row r="213" spans="1:186" ht="12" customHeight="1" x14ac:dyDescent="0.3">
      <c r="FP213" s="3"/>
      <c r="FQ213" s="3"/>
    </row>
    <row r="214" spans="1:186" ht="12" customHeight="1" x14ac:dyDescent="0.3">
      <c r="FP214" s="3"/>
      <c r="FQ214" s="3"/>
    </row>
    <row r="215" spans="1:186" ht="12" customHeight="1" x14ac:dyDescent="0.3">
      <c r="FP215" s="3"/>
      <c r="FQ215" s="3"/>
    </row>
    <row r="216" spans="1:186" ht="12" customHeight="1" x14ac:dyDescent="0.3">
      <c r="C216" s="407"/>
      <c r="D216" s="408"/>
      <c r="FP216" s="3"/>
      <c r="FQ216" s="3"/>
    </row>
    <row r="218" spans="1:186" ht="12" customHeight="1" x14ac:dyDescent="0.3">
      <c r="C218" s="406"/>
      <c r="D218" s="408"/>
      <c r="CP218" s="274"/>
      <c r="CQ218" s="274"/>
      <c r="CR218" s="274"/>
      <c r="CS218" s="274"/>
      <c r="CT218" s="274"/>
      <c r="CU218" s="274"/>
      <c r="CV218" s="274"/>
      <c r="CW218" s="274"/>
      <c r="CX218" s="274"/>
      <c r="CY218" s="274"/>
      <c r="CZ218" s="274"/>
      <c r="DA218" s="274"/>
      <c r="DB218" s="274"/>
      <c r="DC218" s="274"/>
      <c r="DD218" s="274"/>
      <c r="DE218" s="274"/>
      <c r="DF218" s="274"/>
      <c r="DG218" s="274"/>
      <c r="DH218" s="274"/>
      <c r="DI218" s="274"/>
      <c r="DJ218" s="274"/>
      <c r="DK218" s="274"/>
      <c r="DL218" s="274"/>
      <c r="DM218" s="274"/>
      <c r="DN218" s="274"/>
      <c r="DO218" s="274"/>
      <c r="DP218" s="274"/>
      <c r="DQ218" s="274"/>
      <c r="DR218" s="274"/>
      <c r="DS218" s="274"/>
      <c r="DT218" s="274"/>
      <c r="DU218" s="274"/>
      <c r="DV218" s="274"/>
      <c r="DW218" s="274"/>
      <c r="DX218" s="274"/>
      <c r="DY218" s="274"/>
      <c r="DZ218" s="274"/>
      <c r="EA218" s="274"/>
      <c r="EB218" s="274"/>
      <c r="EC218" s="274"/>
    </row>
  </sheetData>
  <mergeCells count="6">
    <mergeCell ref="FJ6:FQ6"/>
    <mergeCell ref="C6:C7"/>
    <mergeCell ref="D6:D7"/>
    <mergeCell ref="E6:F6"/>
    <mergeCell ref="I6:J6"/>
    <mergeCell ref="H6:H7"/>
  </mergeCells>
  <printOptions horizontalCentered="1"/>
  <pageMargins left="0.25" right="0.25" top="0.25" bottom="0.25" header="0.25" footer="0.25"/>
  <pageSetup scale="10" fitToHeight="0" orientation="portrait" r:id="rId1"/>
  <rowBreaks count="1" manualBreakCount="1">
    <brk id="186" min="1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5">
    <pageSetUpPr fitToPage="1"/>
  </sheetPr>
  <dimension ref="A1:GO242"/>
  <sheetViews>
    <sheetView showGridLines="0" zoomScale="80" zoomScaleNormal="80" zoomScaleSheetLayoutView="85" workbookViewId="0">
      <pane xSplit="11" ySplit="7" topLeftCell="FB8" activePane="bottomRight" state="frozen"/>
      <selection activeCell="B9" sqref="B9"/>
      <selection pane="topRight" activeCell="B9" sqref="B9"/>
      <selection pane="bottomLeft" activeCell="B9" sqref="B9"/>
      <selection pane="bottomRight" activeCell="FG28" sqref="FG28"/>
    </sheetView>
  </sheetViews>
  <sheetFormatPr baseColWidth="10" defaultColWidth="11.44140625" defaultRowHeight="0" customHeight="1" zeroHeight="1" x14ac:dyDescent="0.3"/>
  <cols>
    <col min="1" max="1" width="3.6640625" style="4" customWidth="1"/>
    <col min="2" max="2" width="46.88671875" style="7" customWidth="1"/>
    <col min="3" max="4" width="12.5546875" style="1" customWidth="1"/>
    <col min="5" max="6" width="11.44140625" style="1" customWidth="1"/>
    <col min="7" max="7" width="3.5546875" style="3" customWidth="1"/>
    <col min="8" max="8" width="13.5546875" style="1" customWidth="1"/>
    <col min="9" max="10" width="11.44140625" style="1" customWidth="1"/>
    <col min="11" max="11" width="3.6640625" style="3" customWidth="1"/>
    <col min="12" max="94" width="9.109375" style="1" customWidth="1"/>
    <col min="95" max="97" width="9.109375" style="315" customWidth="1"/>
    <col min="98" max="106" width="9.109375" style="358" customWidth="1"/>
    <col min="107" max="107" width="12.6640625" style="1" customWidth="1"/>
    <col min="108" max="114" width="9.88671875" style="358" customWidth="1"/>
    <col min="115" max="124" width="13.33203125" style="358" customWidth="1"/>
    <col min="125" max="125" width="6.5546875" style="358" customWidth="1"/>
    <col min="126" max="133" width="8.6640625" style="358" customWidth="1"/>
    <col min="134" max="134" width="13.33203125" style="358" customWidth="1"/>
    <col min="135" max="164" width="9.6640625" style="358" customWidth="1"/>
    <col min="165" max="165" width="9.5546875" style="358" customWidth="1"/>
    <col min="166" max="173" width="9.33203125" style="1" customWidth="1"/>
    <col min="174" max="174" width="11.6640625" style="1" customWidth="1"/>
    <col min="175" max="178" width="11.6640625" style="358" customWidth="1"/>
    <col min="179" max="185" width="11" style="1" bestFit="1" customWidth="1"/>
    <col min="186" max="186" width="13.33203125" style="1" customWidth="1"/>
    <col min="187" max="16384" width="11.44140625" style="1"/>
  </cols>
  <sheetData>
    <row r="1" spans="1:197" ht="13.8" x14ac:dyDescent="0.3">
      <c r="A1" s="2"/>
    </row>
    <row r="2" spans="1:197" ht="15.6" x14ac:dyDescent="0.3">
      <c r="B2" s="481" t="s">
        <v>323</v>
      </c>
    </row>
    <row r="3" spans="1:197" ht="13.8" x14ac:dyDescent="0.3">
      <c r="B3" s="5" t="s">
        <v>324</v>
      </c>
    </row>
    <row r="4" spans="1:197" ht="13.8" x14ac:dyDescent="0.3">
      <c r="B4" s="5" t="s">
        <v>1</v>
      </c>
    </row>
    <row r="5" spans="1:197" ht="13.8" x14ac:dyDescent="0.3">
      <c r="A5" s="46"/>
      <c r="B5" s="52"/>
      <c r="C5" s="8"/>
      <c r="D5" s="45"/>
      <c r="E5" s="45"/>
      <c r="F5" s="8"/>
      <c r="G5" s="9"/>
      <c r="H5" s="8"/>
      <c r="I5" s="8"/>
      <c r="J5" s="8"/>
      <c r="K5" s="9"/>
      <c r="L5" s="8">
        <v>2009</v>
      </c>
      <c r="M5" s="8">
        <v>2009</v>
      </c>
      <c r="N5" s="8">
        <v>2009</v>
      </c>
      <c r="O5" s="8">
        <v>2009</v>
      </c>
      <c r="P5" s="8">
        <v>2009</v>
      </c>
      <c r="Q5" s="8">
        <v>2009</v>
      </c>
      <c r="R5" s="8">
        <v>2009</v>
      </c>
      <c r="S5" s="8">
        <v>2009</v>
      </c>
      <c r="T5" s="8">
        <v>2009</v>
      </c>
      <c r="U5" s="8">
        <v>2009</v>
      </c>
      <c r="V5" s="8">
        <v>2009</v>
      </c>
      <c r="W5" s="8">
        <v>2009</v>
      </c>
      <c r="X5" s="8">
        <v>2010</v>
      </c>
      <c r="Y5" s="8">
        <v>2010</v>
      </c>
      <c r="Z5" s="8">
        <v>2010</v>
      </c>
      <c r="AA5" s="8">
        <v>2010</v>
      </c>
      <c r="AB5" s="8">
        <v>2010</v>
      </c>
      <c r="AC5" s="8">
        <v>2010</v>
      </c>
      <c r="AD5" s="8">
        <v>2010</v>
      </c>
      <c r="AE5" s="8">
        <v>2010</v>
      </c>
      <c r="AF5" s="8">
        <v>2010</v>
      </c>
      <c r="AG5" s="8">
        <v>2010</v>
      </c>
      <c r="AH5" s="8">
        <v>2010</v>
      </c>
      <c r="AI5" s="8">
        <v>2010</v>
      </c>
      <c r="AJ5" s="8">
        <v>2011</v>
      </c>
      <c r="AK5" s="8">
        <v>2011</v>
      </c>
      <c r="AL5" s="8">
        <v>2011</v>
      </c>
      <c r="AM5" s="8">
        <v>2011</v>
      </c>
      <c r="AN5" s="8">
        <v>2011</v>
      </c>
      <c r="AO5" s="8">
        <v>2011</v>
      </c>
      <c r="AP5" s="8">
        <v>2011</v>
      </c>
      <c r="AQ5" s="8">
        <v>2011</v>
      </c>
      <c r="AR5" s="8">
        <v>2011</v>
      </c>
      <c r="AS5" s="8">
        <v>2011</v>
      </c>
      <c r="AT5" s="8">
        <v>2011</v>
      </c>
      <c r="AU5" s="8">
        <v>2011</v>
      </c>
      <c r="AV5" s="8">
        <v>2012</v>
      </c>
      <c r="AW5" s="8">
        <v>2012</v>
      </c>
      <c r="AX5" s="8">
        <v>2012</v>
      </c>
      <c r="AY5" s="8">
        <v>2012</v>
      </c>
      <c r="AZ5" s="8">
        <v>2012</v>
      </c>
      <c r="BA5" s="8">
        <v>2012</v>
      </c>
      <c r="BB5" s="8">
        <v>2012</v>
      </c>
      <c r="BC5" s="8">
        <v>2012</v>
      </c>
      <c r="BD5" s="8">
        <v>2012</v>
      </c>
      <c r="BE5" s="8">
        <v>2012</v>
      </c>
      <c r="BF5" s="8">
        <v>2012</v>
      </c>
      <c r="BG5" s="8">
        <v>2012</v>
      </c>
      <c r="BH5" s="8">
        <v>2013</v>
      </c>
      <c r="BI5" s="8">
        <v>2013</v>
      </c>
      <c r="BJ5" s="8">
        <v>2013</v>
      </c>
      <c r="BK5" s="8">
        <v>2013</v>
      </c>
      <c r="BL5" s="8">
        <v>2013</v>
      </c>
      <c r="BM5" s="8">
        <v>2013</v>
      </c>
      <c r="BN5" s="8">
        <v>2013</v>
      </c>
      <c r="BO5" s="8">
        <v>2013</v>
      </c>
      <c r="BP5" s="8">
        <v>2013</v>
      </c>
      <c r="BQ5" s="8">
        <v>2013</v>
      </c>
      <c r="BR5" s="8">
        <v>2013</v>
      </c>
      <c r="BS5" s="8">
        <v>2013</v>
      </c>
      <c r="BT5" s="8">
        <v>2014</v>
      </c>
      <c r="BU5" s="8">
        <v>2014</v>
      </c>
      <c r="BV5" s="8">
        <v>2014</v>
      </c>
      <c r="BW5" s="8">
        <v>2014</v>
      </c>
      <c r="BX5" s="8">
        <v>2014</v>
      </c>
      <c r="BY5" s="8">
        <v>2014</v>
      </c>
      <c r="BZ5" s="8">
        <v>2014</v>
      </c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316"/>
      <c r="CR5" s="316"/>
      <c r="CS5" s="316"/>
      <c r="CT5" s="316"/>
      <c r="CU5" s="316"/>
      <c r="CV5" s="316"/>
      <c r="CW5" s="316"/>
      <c r="CX5" s="316"/>
      <c r="CY5" s="316"/>
      <c r="CZ5" s="316"/>
      <c r="DA5" s="316"/>
      <c r="DB5" s="316"/>
    </row>
    <row r="6" spans="1:197" ht="12.75" customHeight="1" x14ac:dyDescent="0.3">
      <c r="A6" s="46"/>
      <c r="B6" s="10"/>
      <c r="C6" s="487" t="s">
        <v>330</v>
      </c>
      <c r="D6" s="487" t="s">
        <v>331</v>
      </c>
      <c r="E6" s="486" t="s">
        <v>332</v>
      </c>
      <c r="F6" s="486"/>
      <c r="G6" s="356"/>
      <c r="H6" s="487" t="s">
        <v>333</v>
      </c>
      <c r="I6" s="486" t="s">
        <v>334</v>
      </c>
      <c r="J6" s="486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316"/>
      <c r="CR6" s="316"/>
      <c r="CS6" s="316"/>
      <c r="CT6" s="316"/>
      <c r="CU6" s="316"/>
      <c r="CV6" s="316"/>
      <c r="CW6" s="316"/>
      <c r="CX6" s="316"/>
      <c r="CY6" s="316"/>
      <c r="CZ6" s="316"/>
      <c r="DA6" s="316"/>
      <c r="DB6" s="316"/>
      <c r="ED6" s="363"/>
      <c r="EE6" s="363"/>
      <c r="EF6" s="363"/>
      <c r="EG6" s="363"/>
      <c r="EH6" s="363"/>
      <c r="EI6" s="363"/>
      <c r="EJ6" s="363"/>
      <c r="EK6" s="363"/>
      <c r="EL6" s="363"/>
      <c r="EM6" s="363"/>
      <c r="EN6" s="363"/>
      <c r="EO6" s="363"/>
      <c r="EP6" s="363"/>
      <c r="EQ6" s="363"/>
      <c r="ER6" s="363"/>
      <c r="ES6" s="363"/>
      <c r="ET6" s="363"/>
      <c r="EU6" s="363"/>
      <c r="EV6" s="363"/>
      <c r="EW6" s="363"/>
      <c r="EX6" s="363"/>
      <c r="EY6" s="363"/>
      <c r="EZ6" s="363"/>
      <c r="FA6" s="363"/>
      <c r="FB6" s="363"/>
      <c r="FC6" s="363"/>
      <c r="FD6" s="363"/>
      <c r="FE6" s="363"/>
      <c r="FF6" s="363"/>
      <c r="FG6" s="363"/>
      <c r="FH6" s="363"/>
      <c r="FI6" s="363"/>
      <c r="FJ6" s="484" t="s">
        <v>2</v>
      </c>
      <c r="FK6" s="484"/>
      <c r="FL6" s="484"/>
      <c r="FM6" s="484"/>
      <c r="FN6" s="484"/>
      <c r="FO6" s="484"/>
      <c r="FP6" s="484"/>
      <c r="FQ6" s="484"/>
    </row>
    <row r="7" spans="1:197" s="3" customFormat="1" ht="13.8" x14ac:dyDescent="0.3">
      <c r="A7" s="11"/>
      <c r="B7" s="12"/>
      <c r="C7" s="487"/>
      <c r="D7" s="487"/>
      <c r="E7" s="355" t="s">
        <v>3</v>
      </c>
      <c r="F7" s="355" t="s">
        <v>4</v>
      </c>
      <c r="G7" s="357"/>
      <c r="H7" s="488"/>
      <c r="I7" s="355" t="s">
        <v>3</v>
      </c>
      <c r="J7" s="355" t="s">
        <v>4</v>
      </c>
      <c r="K7" s="13"/>
      <c r="L7" s="14">
        <v>39814</v>
      </c>
      <c r="M7" s="14">
        <v>39845</v>
      </c>
      <c r="N7" s="14">
        <v>39873</v>
      </c>
      <c r="O7" s="14">
        <v>39904</v>
      </c>
      <c r="P7" s="14">
        <v>39934</v>
      </c>
      <c r="Q7" s="14">
        <v>39965</v>
      </c>
      <c r="R7" s="14">
        <v>39995</v>
      </c>
      <c r="S7" s="14">
        <v>40026</v>
      </c>
      <c r="T7" s="14">
        <v>40057</v>
      </c>
      <c r="U7" s="14">
        <v>40087</v>
      </c>
      <c r="V7" s="14">
        <v>40118</v>
      </c>
      <c r="W7" s="14">
        <v>40148</v>
      </c>
      <c r="X7" s="14">
        <v>40179</v>
      </c>
      <c r="Y7" s="14">
        <v>40210</v>
      </c>
      <c r="Z7" s="14">
        <v>40238</v>
      </c>
      <c r="AA7" s="14">
        <v>40269</v>
      </c>
      <c r="AB7" s="14">
        <v>40299</v>
      </c>
      <c r="AC7" s="14">
        <v>40330</v>
      </c>
      <c r="AD7" s="14">
        <v>40360</v>
      </c>
      <c r="AE7" s="14">
        <v>40391</v>
      </c>
      <c r="AF7" s="14">
        <v>40422</v>
      </c>
      <c r="AG7" s="14">
        <v>40452</v>
      </c>
      <c r="AH7" s="14">
        <v>40483</v>
      </c>
      <c r="AI7" s="14">
        <v>40513</v>
      </c>
      <c r="AJ7" s="14">
        <v>40544</v>
      </c>
      <c r="AK7" s="14">
        <v>40575</v>
      </c>
      <c r="AL7" s="14">
        <v>40603</v>
      </c>
      <c r="AM7" s="14">
        <v>40634</v>
      </c>
      <c r="AN7" s="14">
        <v>40664</v>
      </c>
      <c r="AO7" s="14">
        <v>40695</v>
      </c>
      <c r="AP7" s="14">
        <v>40725</v>
      </c>
      <c r="AQ7" s="14">
        <v>40756</v>
      </c>
      <c r="AR7" s="14">
        <v>40787</v>
      </c>
      <c r="AS7" s="14">
        <v>40817</v>
      </c>
      <c r="AT7" s="14">
        <v>40848</v>
      </c>
      <c r="AU7" s="14">
        <v>40878</v>
      </c>
      <c r="AV7" s="14">
        <v>40909</v>
      </c>
      <c r="AW7" s="14">
        <v>40940</v>
      </c>
      <c r="AX7" s="14">
        <v>40969</v>
      </c>
      <c r="AY7" s="14">
        <v>41000</v>
      </c>
      <c r="AZ7" s="14">
        <v>41030</v>
      </c>
      <c r="BA7" s="14">
        <v>41061</v>
      </c>
      <c r="BB7" s="14">
        <v>41091</v>
      </c>
      <c r="BC7" s="14">
        <v>41122</v>
      </c>
      <c r="BD7" s="14">
        <v>41153</v>
      </c>
      <c r="BE7" s="14">
        <v>41183</v>
      </c>
      <c r="BF7" s="14">
        <v>41214</v>
      </c>
      <c r="BG7" s="14">
        <v>41244</v>
      </c>
      <c r="BH7" s="14">
        <v>41275</v>
      </c>
      <c r="BI7" s="14">
        <v>41306</v>
      </c>
      <c r="BJ7" s="14">
        <v>41334</v>
      </c>
      <c r="BK7" s="14">
        <v>41365</v>
      </c>
      <c r="BL7" s="14">
        <v>41395</v>
      </c>
      <c r="BM7" s="14">
        <v>41426</v>
      </c>
      <c r="BN7" s="14">
        <v>41456</v>
      </c>
      <c r="BO7" s="14">
        <v>41487</v>
      </c>
      <c r="BP7" s="14">
        <v>41518</v>
      </c>
      <c r="BQ7" s="14">
        <v>41548</v>
      </c>
      <c r="BR7" s="14">
        <v>41579</v>
      </c>
      <c r="BS7" s="14">
        <v>41609</v>
      </c>
      <c r="BT7" s="14">
        <v>41640</v>
      </c>
      <c r="BU7" s="14">
        <v>41671</v>
      </c>
      <c r="BV7" s="14">
        <v>41699</v>
      </c>
      <c r="BW7" s="14">
        <v>41730</v>
      </c>
      <c r="BX7" s="14">
        <v>41760</v>
      </c>
      <c r="BY7" s="14">
        <v>41791</v>
      </c>
      <c r="BZ7" s="14">
        <v>41821</v>
      </c>
      <c r="CA7" s="14">
        <v>41852</v>
      </c>
      <c r="CB7" s="14">
        <v>41883</v>
      </c>
      <c r="CC7" s="14">
        <v>41913</v>
      </c>
      <c r="CD7" s="14">
        <v>41944</v>
      </c>
      <c r="CE7" s="14">
        <v>41974</v>
      </c>
      <c r="CF7" s="14">
        <v>42005</v>
      </c>
      <c r="CG7" s="14">
        <v>42036</v>
      </c>
      <c r="CH7" s="14">
        <v>42064</v>
      </c>
      <c r="CI7" s="14">
        <v>42095</v>
      </c>
      <c r="CJ7" s="14">
        <v>42125</v>
      </c>
      <c r="CK7" s="14">
        <v>42156</v>
      </c>
      <c r="CL7" s="14">
        <v>42186</v>
      </c>
      <c r="CM7" s="14">
        <v>42217</v>
      </c>
      <c r="CN7" s="14">
        <v>42248</v>
      </c>
      <c r="CO7" s="14">
        <v>42278</v>
      </c>
      <c r="CP7" s="14">
        <v>42309</v>
      </c>
      <c r="CQ7" s="314">
        <v>42339</v>
      </c>
      <c r="CR7" s="314">
        <v>42370</v>
      </c>
      <c r="CS7" s="314">
        <v>42401</v>
      </c>
      <c r="CT7" s="333">
        <v>42430</v>
      </c>
      <c r="CU7" s="333">
        <v>42461</v>
      </c>
      <c r="CV7" s="333">
        <v>42491</v>
      </c>
      <c r="CW7" s="333">
        <v>42522</v>
      </c>
      <c r="CX7" s="333">
        <v>42552</v>
      </c>
      <c r="CY7" s="333">
        <v>42583</v>
      </c>
      <c r="CZ7" s="333">
        <v>42614</v>
      </c>
      <c r="DA7" s="333">
        <v>42644</v>
      </c>
      <c r="DB7" s="333">
        <v>42675</v>
      </c>
      <c r="DC7" s="333">
        <v>42705</v>
      </c>
      <c r="DD7" s="333">
        <v>42736</v>
      </c>
      <c r="DE7" s="333">
        <v>42767</v>
      </c>
      <c r="DF7" s="333">
        <v>42795</v>
      </c>
      <c r="DG7" s="333">
        <v>42826</v>
      </c>
      <c r="DH7" s="333">
        <v>42856</v>
      </c>
      <c r="DI7" s="333">
        <v>42887</v>
      </c>
      <c r="DJ7" s="333">
        <v>42917</v>
      </c>
      <c r="DK7" s="333">
        <v>42948</v>
      </c>
      <c r="DL7" s="333">
        <v>42979</v>
      </c>
      <c r="DM7" s="333">
        <v>43009</v>
      </c>
      <c r="DN7" s="333">
        <v>43040</v>
      </c>
      <c r="DO7" s="333">
        <v>43070</v>
      </c>
      <c r="DP7" s="333">
        <v>43101</v>
      </c>
      <c r="DQ7" s="333">
        <v>43132</v>
      </c>
      <c r="DR7" s="333">
        <v>43160</v>
      </c>
      <c r="DS7" s="333">
        <v>43191</v>
      </c>
      <c r="DT7" s="333">
        <v>43221</v>
      </c>
      <c r="DU7" s="333">
        <v>43252</v>
      </c>
      <c r="DV7" s="333">
        <v>43282</v>
      </c>
      <c r="DW7" s="333">
        <v>43313</v>
      </c>
      <c r="DX7" s="333">
        <v>43344</v>
      </c>
      <c r="DY7" s="333">
        <v>43374</v>
      </c>
      <c r="DZ7" s="333">
        <v>43405</v>
      </c>
      <c r="EA7" s="333">
        <v>43435</v>
      </c>
      <c r="EB7" s="333">
        <v>43466</v>
      </c>
      <c r="EC7" s="333">
        <v>43497</v>
      </c>
      <c r="ED7" s="333">
        <v>43525</v>
      </c>
      <c r="EE7" s="333">
        <v>43556</v>
      </c>
      <c r="EF7" s="333">
        <v>43586</v>
      </c>
      <c r="EG7" s="333">
        <v>43617</v>
      </c>
      <c r="EH7" s="333">
        <v>43647</v>
      </c>
      <c r="EI7" s="333">
        <v>43678</v>
      </c>
      <c r="EJ7" s="333">
        <v>43709</v>
      </c>
      <c r="EK7" s="333">
        <v>43739</v>
      </c>
      <c r="EL7" s="333">
        <v>43770</v>
      </c>
      <c r="EM7" s="333">
        <v>43800</v>
      </c>
      <c r="EN7" s="333">
        <v>43831</v>
      </c>
      <c r="EO7" s="333">
        <v>43862</v>
      </c>
      <c r="EP7" s="333">
        <v>43891</v>
      </c>
      <c r="EQ7" s="333">
        <v>43922</v>
      </c>
      <c r="ER7" s="333">
        <v>43952</v>
      </c>
      <c r="ES7" s="333">
        <v>43983</v>
      </c>
      <c r="ET7" s="333">
        <v>44013</v>
      </c>
      <c r="EU7" s="333">
        <v>44044</v>
      </c>
      <c r="EV7" s="333">
        <v>44075</v>
      </c>
      <c r="EW7" s="333">
        <v>44105</v>
      </c>
      <c r="EX7" s="333">
        <v>44136</v>
      </c>
      <c r="EY7" s="333">
        <v>44166</v>
      </c>
      <c r="EZ7" s="333">
        <v>44197</v>
      </c>
      <c r="FA7" s="333">
        <v>44228</v>
      </c>
      <c r="FB7" s="333">
        <v>44256</v>
      </c>
      <c r="FC7" s="333">
        <v>44287</v>
      </c>
      <c r="FD7" s="333">
        <v>44317</v>
      </c>
      <c r="FE7" s="333">
        <v>44348</v>
      </c>
      <c r="FF7" s="333">
        <v>44378</v>
      </c>
      <c r="FG7" s="333">
        <v>44409</v>
      </c>
      <c r="FH7" s="333">
        <v>44440</v>
      </c>
      <c r="FI7" s="363"/>
      <c r="FJ7" s="16">
        <v>2009</v>
      </c>
      <c r="FK7" s="16">
        <v>2010</v>
      </c>
      <c r="FL7" s="16" t="s">
        <v>297</v>
      </c>
      <c r="FM7" s="16" t="s">
        <v>298</v>
      </c>
      <c r="FN7" s="16" t="s">
        <v>299</v>
      </c>
      <c r="FO7" s="16" t="s">
        <v>300</v>
      </c>
      <c r="FP7" s="16" t="s">
        <v>301</v>
      </c>
      <c r="FQ7" s="305" t="s">
        <v>302</v>
      </c>
      <c r="FR7" s="334" t="s">
        <v>303</v>
      </c>
      <c r="FS7" s="334" t="s">
        <v>304</v>
      </c>
      <c r="FT7" s="334" t="s">
        <v>305</v>
      </c>
      <c r="FU7" s="334" t="s">
        <v>306</v>
      </c>
      <c r="FV7" s="334" t="s">
        <v>307</v>
      </c>
    </row>
    <row r="8" spans="1:197" s="3" customFormat="1" ht="13.5" customHeight="1" x14ac:dyDescent="0.3">
      <c r="A8" s="17"/>
      <c r="B8" s="27" t="s">
        <v>60</v>
      </c>
      <c r="C8" s="362">
        <v>4401.6174210157278</v>
      </c>
      <c r="D8" s="362">
        <v>2602.2230173671078</v>
      </c>
      <c r="E8" s="319">
        <v>1799.39440364862</v>
      </c>
      <c r="F8" s="365">
        <v>0.69148354758202923</v>
      </c>
      <c r="G8" s="320"/>
      <c r="H8" s="319">
        <v>2571.3037680463531</v>
      </c>
      <c r="I8" s="319">
        <v>30.919249320754716</v>
      </c>
      <c r="J8" s="365">
        <v>1.2024736129969897E-2</v>
      </c>
      <c r="K8" s="30"/>
      <c r="L8" s="28">
        <v>171.95097468515308</v>
      </c>
      <c r="M8" s="28">
        <v>135.5265983826869</v>
      </c>
      <c r="N8" s="28">
        <v>131.60570906545706</v>
      </c>
      <c r="O8" s="28">
        <v>167.78990328836275</v>
      </c>
      <c r="P8" s="28">
        <v>196.67105278476339</v>
      </c>
      <c r="Q8" s="28">
        <v>180.45498026522134</v>
      </c>
      <c r="R8" s="28">
        <v>212.98100571435378</v>
      </c>
      <c r="S8" s="28">
        <v>175.73940389890896</v>
      </c>
      <c r="T8" s="28">
        <v>183.50738141640886</v>
      </c>
      <c r="U8" s="28">
        <v>201.32263891545745</v>
      </c>
      <c r="V8" s="28">
        <v>167.089793236573</v>
      </c>
      <c r="W8" s="28">
        <v>217.7706016387626</v>
      </c>
      <c r="X8" s="28">
        <v>169.36777680715079</v>
      </c>
      <c r="Y8" s="28">
        <v>122.4069846043045</v>
      </c>
      <c r="Z8" s="28">
        <v>160.00602906927412</v>
      </c>
      <c r="AA8" s="28">
        <v>184.41920856176026</v>
      </c>
      <c r="AB8" s="28">
        <v>193.18078620524395</v>
      </c>
      <c r="AC8" s="28">
        <v>236.5383576957488</v>
      </c>
      <c r="AD8" s="28">
        <v>263.70333278839911</v>
      </c>
      <c r="AE8" s="28">
        <v>253.54432660893778</v>
      </c>
      <c r="AF8" s="28">
        <v>203.9894954346812</v>
      </c>
      <c r="AG8" s="28">
        <v>189.20249041871847</v>
      </c>
      <c r="AH8" s="28">
        <v>170.71306394689702</v>
      </c>
      <c r="AI8" s="28">
        <v>163.915583310004</v>
      </c>
      <c r="AJ8" s="28">
        <v>167.52500366656878</v>
      </c>
      <c r="AK8" s="28">
        <v>155.73524005192536</v>
      </c>
      <c r="AL8" s="28">
        <v>215.50582311412052</v>
      </c>
      <c r="AM8" s="28">
        <v>178.84037885910703</v>
      </c>
      <c r="AN8" s="28">
        <v>223.18604882339005</v>
      </c>
      <c r="AO8" s="28">
        <v>260.46176042306001</v>
      </c>
      <c r="AP8" s="28">
        <v>280.77470452647992</v>
      </c>
      <c r="AQ8" s="28">
        <v>290.73906177254014</v>
      </c>
      <c r="AR8" s="28">
        <v>250.87045073980997</v>
      </c>
      <c r="AS8" s="28">
        <v>285.90090074679995</v>
      </c>
      <c r="AT8" s="28">
        <v>237.43244586753005</v>
      </c>
      <c r="AU8" s="28">
        <v>220.92198659391656</v>
      </c>
      <c r="AV8" s="28">
        <v>206.91605797936327</v>
      </c>
      <c r="AW8" s="28">
        <v>157.17247036147737</v>
      </c>
      <c r="AX8" s="28">
        <v>166.11728678980927</v>
      </c>
      <c r="AY8" s="28">
        <v>173.07406288123047</v>
      </c>
      <c r="AZ8" s="28">
        <v>248.46592436633824</v>
      </c>
      <c r="BA8" s="28">
        <v>280.17870635506921</v>
      </c>
      <c r="BB8" s="28">
        <v>248.79182241417749</v>
      </c>
      <c r="BC8" s="28">
        <v>251.698386864984</v>
      </c>
      <c r="BD8" s="28">
        <v>214.75604064549722</v>
      </c>
      <c r="BE8" s="28">
        <v>235.73730258203634</v>
      </c>
      <c r="BF8" s="28">
        <v>192.60238600348902</v>
      </c>
      <c r="BG8" s="28">
        <v>197.38268953017715</v>
      </c>
      <c r="BH8" s="28">
        <v>134.41114447271789</v>
      </c>
      <c r="BI8" s="28">
        <v>119.71417046086709</v>
      </c>
      <c r="BJ8" s="28">
        <v>136.31212774047378</v>
      </c>
      <c r="BK8" s="28">
        <v>135.83206960355318</v>
      </c>
      <c r="BL8" s="28">
        <v>143.7817442318634</v>
      </c>
      <c r="BM8" s="28">
        <v>140.10624489790348</v>
      </c>
      <c r="BN8" s="28">
        <v>149.31014759427731</v>
      </c>
      <c r="BO8" s="28">
        <v>152.47386244732556</v>
      </c>
      <c r="BP8" s="28">
        <v>148.8666368527538</v>
      </c>
      <c r="BQ8" s="28">
        <v>153.16839214433898</v>
      </c>
      <c r="BR8" s="28">
        <v>142.23111959300002</v>
      </c>
      <c r="BS8" s="28">
        <v>140.02520610094075</v>
      </c>
      <c r="BT8" s="28">
        <v>126.1680850073689</v>
      </c>
      <c r="BU8" s="28">
        <v>118.67068788558419</v>
      </c>
      <c r="BV8" s="28">
        <v>132.60177959075426</v>
      </c>
      <c r="BW8" s="28">
        <v>135.46591019540782</v>
      </c>
      <c r="BX8" s="28">
        <v>138.84385073273799</v>
      </c>
      <c r="BY8" s="28">
        <v>141.45002752933746</v>
      </c>
      <c r="BZ8" s="28">
        <v>146.683263157287</v>
      </c>
      <c r="CA8" s="28">
        <v>147.2714532518589</v>
      </c>
      <c r="CB8" s="28">
        <v>138.19644066190438</v>
      </c>
      <c r="CC8" s="28">
        <v>147.36399274879949</v>
      </c>
      <c r="CD8" s="28">
        <v>133.37783534934837</v>
      </c>
      <c r="CE8" s="28">
        <v>133.18985575012601</v>
      </c>
      <c r="CF8" s="28">
        <v>50.478468000000007</v>
      </c>
      <c r="CG8" s="28">
        <v>116.376853</v>
      </c>
      <c r="CH8" s="28">
        <v>20.209527173200001</v>
      </c>
      <c r="CI8" s="28">
        <v>27.942559000000003</v>
      </c>
      <c r="CJ8" s="28">
        <v>80.525678999999997</v>
      </c>
      <c r="CK8" s="28">
        <v>108.87650045195501</v>
      </c>
      <c r="CL8" s="28">
        <v>103.508933019748</v>
      </c>
      <c r="CM8" s="28">
        <v>119.04477643400001</v>
      </c>
      <c r="CN8" s="28">
        <v>123.16990265000001</v>
      </c>
      <c r="CO8" s="28">
        <v>139.81249472740498</v>
      </c>
      <c r="CP8" s="28">
        <v>73.730599061404888</v>
      </c>
      <c r="CQ8" s="328">
        <v>47.34075103</v>
      </c>
      <c r="CR8" s="328">
        <v>31.46531302</v>
      </c>
      <c r="CS8" s="328">
        <v>75.783372426313989</v>
      </c>
      <c r="CT8" s="362">
        <v>124.85951125800001</v>
      </c>
      <c r="CU8" s="362">
        <v>120.09298445100001</v>
      </c>
      <c r="CV8" s="362">
        <v>199.96673683199998</v>
      </c>
      <c r="CW8" s="362">
        <v>149.42583887000001</v>
      </c>
      <c r="CX8" s="362">
        <v>143.85485461178502</v>
      </c>
      <c r="CY8" s="362">
        <v>287.98732485222729</v>
      </c>
      <c r="CZ8" s="362">
        <v>361.41948286499587</v>
      </c>
      <c r="DA8" s="362">
        <v>246.3220896437021</v>
      </c>
      <c r="DB8" s="362">
        <v>143.11171468661234</v>
      </c>
      <c r="DC8" s="362">
        <v>150.96409875081181</v>
      </c>
      <c r="DD8" s="362">
        <v>153.25</v>
      </c>
      <c r="DE8" s="362">
        <v>180.42000000000002</v>
      </c>
      <c r="DF8" s="362">
        <v>203.32466670915323</v>
      </c>
      <c r="DG8" s="362">
        <v>179.32690961756924</v>
      </c>
      <c r="DH8" s="362">
        <v>179.03656461086362</v>
      </c>
      <c r="DI8" s="362">
        <v>204.62319244761227</v>
      </c>
      <c r="DJ8" s="362">
        <v>241.36734431113896</v>
      </c>
      <c r="DK8" s="362">
        <v>226.83599525358156</v>
      </c>
      <c r="DL8" s="362">
        <v>204.86794106175904</v>
      </c>
      <c r="DM8" s="362">
        <v>221.53282696729872</v>
      </c>
      <c r="DN8" s="362">
        <v>207.18276961640555</v>
      </c>
      <c r="DO8" s="362">
        <v>158.73355093443826</v>
      </c>
      <c r="DP8" s="362">
        <v>173.36965615153912</v>
      </c>
      <c r="DQ8" s="362">
        <v>137.95252818641166</v>
      </c>
      <c r="DR8" s="362">
        <v>194.92550762189134</v>
      </c>
      <c r="DS8" s="362">
        <v>167.23029529310833</v>
      </c>
      <c r="DT8" s="362">
        <v>217.54701543710314</v>
      </c>
      <c r="DU8" s="362">
        <v>250.20476330548414</v>
      </c>
      <c r="DV8" s="362">
        <v>283.5309739892474</v>
      </c>
      <c r="DW8" s="362">
        <v>272.62123741164112</v>
      </c>
      <c r="DX8" s="362">
        <v>317.75540994083872</v>
      </c>
      <c r="DY8" s="362">
        <v>248.73279478384956</v>
      </c>
      <c r="DZ8" s="362">
        <v>260.58306017352248</v>
      </c>
      <c r="EA8" s="362">
        <v>247.76251967936048</v>
      </c>
      <c r="EB8" s="362">
        <v>200.58402746649739</v>
      </c>
      <c r="EC8" s="362">
        <v>250.23970592411186</v>
      </c>
      <c r="ED8" s="362">
        <v>318.1935156579454</v>
      </c>
      <c r="EE8" s="362">
        <v>286.15640689593477</v>
      </c>
      <c r="EF8" s="362">
        <v>277.26392074133685</v>
      </c>
      <c r="EG8" s="362">
        <v>309.17650519374871</v>
      </c>
      <c r="EH8" s="362">
        <v>303.29515414006738</v>
      </c>
      <c r="EI8" s="362">
        <v>298.59956218077508</v>
      </c>
      <c r="EJ8" s="362">
        <v>327.79496984593612</v>
      </c>
      <c r="EK8" s="362">
        <v>293.51767108200733</v>
      </c>
      <c r="EL8" s="362">
        <v>225.29610522242928</v>
      </c>
      <c r="EM8" s="362">
        <v>221.08343907537173</v>
      </c>
      <c r="EN8" s="362">
        <v>216.71259254771309</v>
      </c>
      <c r="EO8" s="362">
        <v>241.17407057130322</v>
      </c>
      <c r="EP8" s="362">
        <v>237.63</v>
      </c>
      <c r="EQ8" s="362">
        <v>220.9837862020222</v>
      </c>
      <c r="ER8" s="362">
        <v>238.36582098431103</v>
      </c>
      <c r="ES8" s="362">
        <v>301.22292009632901</v>
      </c>
      <c r="ET8" s="362">
        <v>341.50329632877754</v>
      </c>
      <c r="EU8" s="362">
        <v>422.98699643909805</v>
      </c>
      <c r="EV8" s="362">
        <v>381.64353419755355</v>
      </c>
      <c r="EW8" s="362">
        <v>495.03669118096934</v>
      </c>
      <c r="EX8" s="362">
        <v>500.72510333623376</v>
      </c>
      <c r="EY8" s="362">
        <v>519.22372769148865</v>
      </c>
      <c r="EZ8" s="362">
        <v>429.01209465292345</v>
      </c>
      <c r="FA8" s="362">
        <v>459.20059747126061</v>
      </c>
      <c r="FB8" s="362">
        <v>529.2185072574008</v>
      </c>
      <c r="FC8" s="362">
        <v>532.16622614614789</v>
      </c>
      <c r="FD8" s="362">
        <v>580.00439999207845</v>
      </c>
      <c r="FE8" s="362">
        <v>554.13172368436619</v>
      </c>
      <c r="FF8" s="362">
        <v>563.53938553158093</v>
      </c>
      <c r="FG8" s="362">
        <v>435.55386473219477</v>
      </c>
      <c r="FH8" s="362">
        <v>318.79062154777478</v>
      </c>
      <c r="FI8" s="363"/>
      <c r="FJ8" s="28">
        <v>2142.4100432921091</v>
      </c>
      <c r="FK8" s="28">
        <v>2310.9874354511198</v>
      </c>
      <c r="FL8" s="28">
        <v>2767.8938051852488</v>
      </c>
      <c r="FM8" s="28">
        <v>2572.8931367736491</v>
      </c>
      <c r="FN8" s="28">
        <v>1696.2328661400154</v>
      </c>
      <c r="FO8" s="28">
        <v>1639.2831818605148</v>
      </c>
      <c r="FP8" s="28">
        <v>1011.0170435477129</v>
      </c>
      <c r="FQ8" s="335">
        <v>2035.2533222674488</v>
      </c>
      <c r="FR8" s="362">
        <v>2360.5017615298207</v>
      </c>
      <c r="FS8" s="362">
        <v>2772.2157619739978</v>
      </c>
      <c r="FT8" s="362">
        <v>3311.2009834261617</v>
      </c>
      <c r="FU8" s="362">
        <v>4117.2085395757995</v>
      </c>
      <c r="FV8" s="362">
        <v>4401.6174210157278</v>
      </c>
      <c r="FW8" s="360"/>
      <c r="FX8" s="360"/>
      <c r="FY8" s="360"/>
      <c r="FZ8" s="360"/>
      <c r="GA8" s="360"/>
      <c r="GB8" s="360"/>
      <c r="GC8" s="360"/>
      <c r="GD8" s="360"/>
      <c r="GE8" s="360"/>
      <c r="GF8" s="360"/>
      <c r="GG8" s="360"/>
      <c r="GH8" s="360"/>
      <c r="GI8" s="360"/>
      <c r="GJ8" s="360"/>
      <c r="GK8" s="360"/>
      <c r="GL8" s="360"/>
      <c r="GM8" s="360"/>
      <c r="GN8" s="360"/>
      <c r="GO8" s="360"/>
    </row>
    <row r="9" spans="1:197" s="3" customFormat="1" ht="13.8" hidden="1" x14ac:dyDescent="0.3">
      <c r="A9" s="17"/>
      <c r="B9" s="21" t="s">
        <v>290</v>
      </c>
      <c r="C9" s="364">
        <v>0</v>
      </c>
      <c r="D9" s="364">
        <v>0</v>
      </c>
      <c r="E9" s="323">
        <v>0</v>
      </c>
      <c r="F9" s="361">
        <v>0</v>
      </c>
      <c r="G9" s="323"/>
      <c r="H9" s="323">
        <v>0</v>
      </c>
      <c r="I9" s="323">
        <v>0</v>
      </c>
      <c r="J9" s="361">
        <v>0</v>
      </c>
      <c r="K9" s="22"/>
      <c r="L9" s="22">
        <v>80.637505297000004</v>
      </c>
      <c r="M9" s="22">
        <v>48.356411336999976</v>
      </c>
      <c r="N9" s="22">
        <v>47.825282679999958</v>
      </c>
      <c r="O9" s="22">
        <v>48.618453676999998</v>
      </c>
      <c r="P9" s="22">
        <v>67.537639679999998</v>
      </c>
      <c r="Q9" s="22">
        <v>67.838885183999992</v>
      </c>
      <c r="R9" s="22">
        <v>106.59448396799989</v>
      </c>
      <c r="S9" s="22">
        <v>66.193843135999956</v>
      </c>
      <c r="T9" s="22">
        <v>43.882719551999983</v>
      </c>
      <c r="U9" s="22">
        <v>61.383031172000031</v>
      </c>
      <c r="V9" s="22">
        <v>32.319221335999998</v>
      </c>
      <c r="W9" s="22">
        <v>92.535126936000097</v>
      </c>
      <c r="X9" s="22">
        <v>94.275999999999996</v>
      </c>
      <c r="Y9" s="22">
        <v>60.511000000000003</v>
      </c>
      <c r="Z9" s="22">
        <v>47.500500000000002</v>
      </c>
      <c r="AA9" s="22">
        <v>66.903000000000006</v>
      </c>
      <c r="AB9" s="22">
        <v>89.302999999999997</v>
      </c>
      <c r="AC9" s="22">
        <v>55.860999999999997</v>
      </c>
      <c r="AD9" s="22">
        <v>99.052999999999997</v>
      </c>
      <c r="AE9" s="22">
        <v>86.964900000000014</v>
      </c>
      <c r="AF9" s="22">
        <v>89.46629999999999</v>
      </c>
      <c r="AG9" s="22">
        <v>59.93</v>
      </c>
      <c r="AH9" s="22">
        <v>9.7750000000000004</v>
      </c>
      <c r="AI9" s="22">
        <v>10.039999999999999</v>
      </c>
      <c r="AJ9" s="22">
        <v>7.3868000000000062</v>
      </c>
      <c r="AK9" s="22">
        <v>70.136599999999987</v>
      </c>
      <c r="AL9" s="22">
        <v>84.514200000000017</v>
      </c>
      <c r="AM9" s="22">
        <v>78.107000000000014</v>
      </c>
      <c r="AN9" s="22">
        <v>86.949899999999957</v>
      </c>
      <c r="AO9" s="22">
        <v>77.459600000000009</v>
      </c>
      <c r="AP9" s="22">
        <v>102.53349999999998</v>
      </c>
      <c r="AQ9" s="22">
        <v>62.482900000000022</v>
      </c>
      <c r="AR9" s="22">
        <v>70.741900000000001</v>
      </c>
      <c r="AS9" s="22">
        <v>89.327300000000051</v>
      </c>
      <c r="AT9" s="22">
        <v>84.962299999999999</v>
      </c>
      <c r="AU9" s="22">
        <v>90.880999999999929</v>
      </c>
      <c r="AV9" s="22">
        <v>71.095399999999998</v>
      </c>
      <c r="AW9" s="22">
        <v>38.402800000000092</v>
      </c>
      <c r="AX9" s="22">
        <v>17.333299999999952</v>
      </c>
      <c r="AY9" s="22">
        <v>8.1210000000000928</v>
      </c>
      <c r="AZ9" s="22">
        <v>23.00369999999986</v>
      </c>
      <c r="BA9" s="22">
        <v>83.461399999999998</v>
      </c>
      <c r="BB9" s="22">
        <v>109.6016</v>
      </c>
      <c r="BC9" s="22">
        <v>102.47181</v>
      </c>
      <c r="BD9" s="22">
        <v>68.974299999999999</v>
      </c>
      <c r="BE9" s="22">
        <v>80.014200000000102</v>
      </c>
      <c r="BF9" s="22">
        <v>0.21980000000004599</v>
      </c>
      <c r="BG9" s="22">
        <v>0</v>
      </c>
      <c r="BH9" s="22">
        <v>74.497299999999996</v>
      </c>
      <c r="BI9" s="22">
        <v>38.876300000000001</v>
      </c>
      <c r="BJ9" s="22">
        <v>77.407016999999996</v>
      </c>
      <c r="BK9" s="22">
        <v>41.531559999999999</v>
      </c>
      <c r="BL9" s="22">
        <v>39.163040000000002</v>
      </c>
      <c r="BM9" s="22">
        <v>58.32</v>
      </c>
      <c r="BN9" s="22">
        <v>51.061210000000003</v>
      </c>
      <c r="BO9" s="22">
        <v>90.00242999999999</v>
      </c>
      <c r="BP9" s="22">
        <v>43.50076</v>
      </c>
      <c r="BQ9" s="22">
        <v>0</v>
      </c>
      <c r="BR9" s="22">
        <v>0</v>
      </c>
      <c r="BS9" s="22">
        <v>0.17627999999999999</v>
      </c>
      <c r="BT9" s="22">
        <v>19.346565999999985</v>
      </c>
      <c r="BU9" s="22">
        <v>34.607709999999997</v>
      </c>
      <c r="BV9" s="22">
        <v>24.080459999999999</v>
      </c>
      <c r="BW9" s="22">
        <v>20.719339999999999</v>
      </c>
      <c r="BX9" s="22">
        <v>2.66486</v>
      </c>
      <c r="BY9" s="22">
        <v>0.57862000000000002</v>
      </c>
      <c r="BZ9" s="22">
        <v>8.4967500000000005</v>
      </c>
      <c r="CA9" s="22">
        <v>53.971431000000003</v>
      </c>
      <c r="CB9" s="22">
        <v>51.270099999999999</v>
      </c>
      <c r="CC9" s="22">
        <v>66.317596999999992</v>
      </c>
      <c r="CD9" s="22">
        <v>0.82136428900000025</v>
      </c>
      <c r="CE9" s="22">
        <v>0.33417912300000002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329">
        <v>0</v>
      </c>
      <c r="CR9" s="329">
        <v>0</v>
      </c>
      <c r="CS9" s="329">
        <v>0</v>
      </c>
      <c r="CT9" s="364">
        <v>0</v>
      </c>
      <c r="CU9" s="364">
        <v>0</v>
      </c>
      <c r="CV9" s="364">
        <v>105.64073999999999</v>
      </c>
      <c r="CW9" s="364">
        <v>58.046239994999986</v>
      </c>
      <c r="CX9" s="364">
        <v>33.173279759000003</v>
      </c>
      <c r="CY9" s="364">
        <v>0</v>
      </c>
      <c r="CZ9" s="364">
        <v>0</v>
      </c>
      <c r="DA9" s="364">
        <v>0</v>
      </c>
      <c r="DB9" s="364">
        <v>0</v>
      </c>
      <c r="DC9" s="364">
        <v>0</v>
      </c>
      <c r="DD9" s="364">
        <v>0</v>
      </c>
      <c r="DE9" s="364">
        <v>0</v>
      </c>
      <c r="DF9" s="364">
        <v>0</v>
      </c>
      <c r="DG9" s="364">
        <v>0</v>
      </c>
      <c r="DH9" s="364">
        <v>0</v>
      </c>
      <c r="DI9" s="364">
        <v>0</v>
      </c>
      <c r="DJ9" s="364">
        <v>0</v>
      </c>
      <c r="DK9" s="364">
        <v>0</v>
      </c>
      <c r="DL9" s="364">
        <v>0</v>
      </c>
      <c r="DM9" s="364">
        <v>0</v>
      </c>
      <c r="DN9" s="364">
        <v>0</v>
      </c>
      <c r="DO9" s="364">
        <v>0</v>
      </c>
      <c r="DP9" s="364">
        <v>0</v>
      </c>
      <c r="DQ9" s="364">
        <v>0</v>
      </c>
      <c r="DR9" s="364">
        <v>0</v>
      </c>
      <c r="DS9" s="364">
        <v>0</v>
      </c>
      <c r="DT9" s="364">
        <v>0</v>
      </c>
      <c r="DU9" s="364">
        <v>0</v>
      </c>
      <c r="DV9" s="364">
        <v>0</v>
      </c>
      <c r="DW9" s="364">
        <v>0</v>
      </c>
      <c r="DX9" s="364">
        <v>0</v>
      </c>
      <c r="DY9" s="364">
        <v>0</v>
      </c>
      <c r="DZ9" s="364">
        <v>0</v>
      </c>
      <c r="EA9" s="364">
        <v>0</v>
      </c>
      <c r="EB9" s="364">
        <v>0</v>
      </c>
      <c r="EC9" s="364">
        <v>0</v>
      </c>
      <c r="ED9" s="364">
        <v>0</v>
      </c>
      <c r="EE9" s="364">
        <v>0</v>
      </c>
      <c r="EF9" s="364">
        <v>0</v>
      </c>
      <c r="EG9" s="364">
        <v>0</v>
      </c>
      <c r="EH9" s="364">
        <v>0</v>
      </c>
      <c r="EI9" s="364">
        <v>0</v>
      </c>
      <c r="EJ9" s="364">
        <v>0</v>
      </c>
      <c r="EK9" s="364">
        <v>0</v>
      </c>
      <c r="EL9" s="364">
        <v>0</v>
      </c>
      <c r="EM9" s="364">
        <v>0</v>
      </c>
      <c r="EN9" s="364">
        <v>0</v>
      </c>
      <c r="EO9" s="364">
        <v>0</v>
      </c>
      <c r="EP9" s="364">
        <v>0</v>
      </c>
      <c r="EQ9" s="364">
        <v>0</v>
      </c>
      <c r="ER9" s="364">
        <v>0</v>
      </c>
      <c r="ES9" s="364">
        <v>0</v>
      </c>
      <c r="ET9" s="364">
        <v>0</v>
      </c>
      <c r="EU9" s="364">
        <v>0</v>
      </c>
      <c r="EV9" s="364">
        <v>0</v>
      </c>
      <c r="EW9" s="364">
        <v>0</v>
      </c>
      <c r="EX9" s="364">
        <v>0</v>
      </c>
      <c r="EY9" s="364">
        <v>0</v>
      </c>
      <c r="EZ9" s="364">
        <v>0</v>
      </c>
      <c r="FA9" s="364">
        <v>0</v>
      </c>
      <c r="FB9" s="364">
        <v>0</v>
      </c>
      <c r="FC9" s="364">
        <v>0</v>
      </c>
      <c r="FD9" s="364">
        <v>0</v>
      </c>
      <c r="FE9" s="364">
        <v>0</v>
      </c>
      <c r="FF9" s="364">
        <v>0</v>
      </c>
      <c r="FG9" s="364">
        <v>0</v>
      </c>
      <c r="FH9" s="364">
        <v>0</v>
      </c>
      <c r="FI9" s="363"/>
      <c r="FJ9" s="22">
        <v>763.72260395500007</v>
      </c>
      <c r="FK9" s="22">
        <v>769.58369999999991</v>
      </c>
      <c r="FL9" s="22">
        <v>905.48299999999995</v>
      </c>
      <c r="FM9" s="22">
        <v>602.6993100000002</v>
      </c>
      <c r="FN9" s="22">
        <v>514.53589700000009</v>
      </c>
      <c r="FO9" s="22">
        <v>283.20897741199997</v>
      </c>
      <c r="FP9" s="22">
        <v>0</v>
      </c>
      <c r="FQ9" s="336">
        <v>196.86025975399997</v>
      </c>
      <c r="FR9" s="364">
        <v>0</v>
      </c>
      <c r="FS9" s="364">
        <v>0</v>
      </c>
      <c r="FT9" s="364">
        <v>0</v>
      </c>
      <c r="FU9" s="364">
        <v>0</v>
      </c>
      <c r="FV9" s="364">
        <v>0</v>
      </c>
      <c r="FW9" s="360"/>
      <c r="FX9" s="360"/>
      <c r="FY9" s="360"/>
      <c r="FZ9" s="360"/>
      <c r="GA9" s="360"/>
      <c r="GB9" s="360"/>
      <c r="GC9" s="360"/>
      <c r="GD9" s="360"/>
      <c r="GE9" s="360"/>
      <c r="GF9" s="360"/>
      <c r="GG9" s="360"/>
      <c r="GH9" s="360"/>
      <c r="GI9" s="360"/>
      <c r="GJ9" s="360"/>
      <c r="GK9" s="360"/>
      <c r="GL9" s="360"/>
      <c r="GM9" s="360"/>
      <c r="GN9" s="360"/>
      <c r="GO9" s="360"/>
    </row>
    <row r="10" spans="1:197" s="3" customFormat="1" ht="13.8" x14ac:dyDescent="0.3">
      <c r="A10" s="17"/>
      <c r="B10" s="21" t="s">
        <v>192</v>
      </c>
      <c r="C10" s="364">
        <v>1252.1354540730376</v>
      </c>
      <c r="D10" s="364">
        <v>126.92878873094816</v>
      </c>
      <c r="E10" s="323">
        <v>1125.2066653420895</v>
      </c>
      <c r="F10" s="361">
        <v>8.8648656982554055</v>
      </c>
      <c r="G10" s="419"/>
      <c r="H10" s="323">
        <v>838.03931999999998</v>
      </c>
      <c r="I10" s="323">
        <v>-711.11053126905176</v>
      </c>
      <c r="J10" s="361">
        <v>-0.84854077165383102</v>
      </c>
      <c r="K10" s="22"/>
      <c r="L10" s="22">
        <v>9.2438800000000008</v>
      </c>
      <c r="M10" s="22">
        <v>11.2407596629</v>
      </c>
      <c r="N10" s="22">
        <v>11.211779999999999</v>
      </c>
      <c r="O10" s="22">
        <v>39.200859999999999</v>
      </c>
      <c r="P10" s="22">
        <v>47.065489999999997</v>
      </c>
      <c r="Q10" s="22">
        <v>31.920839999999998</v>
      </c>
      <c r="R10" s="22">
        <v>48.622109999999999</v>
      </c>
      <c r="S10" s="22">
        <v>59.613849999999999</v>
      </c>
      <c r="T10" s="22">
        <v>58.828499999999998</v>
      </c>
      <c r="U10" s="22">
        <v>56.294169999999994</v>
      </c>
      <c r="V10" s="22">
        <v>58.475328337999997</v>
      </c>
      <c r="W10" s="22">
        <v>42.296030000000002</v>
      </c>
      <c r="X10" s="22">
        <v>0</v>
      </c>
      <c r="Y10" s="22">
        <v>0</v>
      </c>
      <c r="Z10" s="22">
        <v>51.892969999999998</v>
      </c>
      <c r="AA10" s="22">
        <v>46.252389999999998</v>
      </c>
      <c r="AB10" s="22">
        <v>35.954979999999999</v>
      </c>
      <c r="AC10" s="22">
        <v>27.57424</v>
      </c>
      <c r="AD10" s="22">
        <v>0.65208999999999995</v>
      </c>
      <c r="AE10" s="22">
        <v>0</v>
      </c>
      <c r="AF10" s="22">
        <v>0</v>
      </c>
      <c r="AG10" s="22">
        <v>0.49153999999999998</v>
      </c>
      <c r="AH10" s="22">
        <v>0.42126000000000002</v>
      </c>
      <c r="AI10" s="22">
        <v>3.1873399999999998</v>
      </c>
      <c r="AJ10" s="22">
        <v>0</v>
      </c>
      <c r="AK10" s="22">
        <v>0</v>
      </c>
      <c r="AL10" s="22">
        <v>59.748069999999998</v>
      </c>
      <c r="AM10" s="22">
        <v>33.515970000000003</v>
      </c>
      <c r="AN10" s="22">
        <v>67.796419999999998</v>
      </c>
      <c r="AO10" s="22">
        <v>48.176049999999996</v>
      </c>
      <c r="AP10" s="22">
        <v>58.156469999999999</v>
      </c>
      <c r="AQ10" s="22">
        <v>72.375200000000007</v>
      </c>
      <c r="AR10" s="22">
        <v>39.878959999999999</v>
      </c>
      <c r="AS10" s="22">
        <v>50.671169999999996</v>
      </c>
      <c r="AT10" s="22">
        <v>41.408709999999999</v>
      </c>
      <c r="AU10" s="22">
        <v>49.399180000000001</v>
      </c>
      <c r="AV10" s="22">
        <v>69.118110000000001</v>
      </c>
      <c r="AW10" s="22">
        <v>49.447519999999997</v>
      </c>
      <c r="AX10" s="22">
        <v>31.825399999999998</v>
      </c>
      <c r="AY10" s="22">
        <v>30.274280000000001</v>
      </c>
      <c r="AZ10" s="22">
        <v>38.022709999999996</v>
      </c>
      <c r="BA10" s="22">
        <v>92.792829999999995</v>
      </c>
      <c r="BB10" s="22">
        <v>49.700119999999998</v>
      </c>
      <c r="BC10" s="22">
        <v>40.290370000000003</v>
      </c>
      <c r="BD10" s="22">
        <v>25.318629999999999</v>
      </c>
      <c r="BE10" s="22">
        <v>31.14969</v>
      </c>
      <c r="BF10" s="22">
        <v>47.43432</v>
      </c>
      <c r="BG10" s="22">
        <v>60.481290000000001</v>
      </c>
      <c r="BH10" s="22">
        <v>41.143349999999998</v>
      </c>
      <c r="BI10" s="22">
        <v>15.95594</v>
      </c>
      <c r="BJ10" s="22">
        <v>3.6734200000000001</v>
      </c>
      <c r="BK10" s="22">
        <v>40.903399999999998</v>
      </c>
      <c r="BL10" s="22">
        <v>77.613339999999994</v>
      </c>
      <c r="BM10" s="22">
        <v>24.54</v>
      </c>
      <c r="BN10" s="22">
        <v>10.6106</v>
      </c>
      <c r="BO10" s="22">
        <v>49.650379999999998</v>
      </c>
      <c r="BP10" s="22">
        <v>25.167480000000001</v>
      </c>
      <c r="BQ10" s="22">
        <v>0</v>
      </c>
      <c r="BR10" s="22">
        <v>0.49536000000000002</v>
      </c>
      <c r="BS10" s="22">
        <v>2.9445000000000001</v>
      </c>
      <c r="BT10" s="22">
        <v>1.44655</v>
      </c>
      <c r="BU10" s="22">
        <v>11.61026</v>
      </c>
      <c r="BV10" s="22">
        <v>0</v>
      </c>
      <c r="BW10" s="22">
        <v>0</v>
      </c>
      <c r="BX10" s="22">
        <v>0</v>
      </c>
      <c r="BY10" s="22">
        <v>2.8880499999999998</v>
      </c>
      <c r="BZ10" s="22">
        <v>4.8947200000000004</v>
      </c>
      <c r="CA10" s="22">
        <v>1.49895</v>
      </c>
      <c r="CB10" s="22">
        <v>14.37419</v>
      </c>
      <c r="CC10" s="22">
        <v>11.115970000000001</v>
      </c>
      <c r="CD10" s="22">
        <v>61.803378442000067</v>
      </c>
      <c r="CE10" s="22">
        <v>2.6600144779999999</v>
      </c>
      <c r="CF10" s="22">
        <v>49.674750000000003</v>
      </c>
      <c r="CG10" s="22">
        <v>116.02117</v>
      </c>
      <c r="CH10" s="22">
        <v>20.199809682000001</v>
      </c>
      <c r="CI10" s="22">
        <v>27.442160000000001</v>
      </c>
      <c r="CJ10" s="22">
        <v>80.025279999999995</v>
      </c>
      <c r="CK10" s="22">
        <v>108.24343395195501</v>
      </c>
      <c r="CL10" s="22">
        <v>102.83398</v>
      </c>
      <c r="CM10" s="22">
        <v>118.46098000000001</v>
      </c>
      <c r="CN10" s="22">
        <v>122.45977000000001</v>
      </c>
      <c r="CO10" s="22">
        <v>138.96727999999999</v>
      </c>
      <c r="CP10" s="22">
        <v>72.885384333999895</v>
      </c>
      <c r="CQ10" s="329">
        <v>46.431480000000001</v>
      </c>
      <c r="CR10" s="329">
        <v>30.62078</v>
      </c>
      <c r="CS10" s="329">
        <v>75.061523695313994</v>
      </c>
      <c r="CT10" s="364">
        <v>124.09005000000001</v>
      </c>
      <c r="CU10" s="364">
        <v>119.34574000000001</v>
      </c>
      <c r="CV10" s="364">
        <v>93.470292207</v>
      </c>
      <c r="CW10" s="364">
        <v>90.598910000000004</v>
      </c>
      <c r="CX10" s="364">
        <v>109.82118782478503</v>
      </c>
      <c r="CY10" s="364">
        <v>145.46893</v>
      </c>
      <c r="CZ10" s="364">
        <v>118.42905</v>
      </c>
      <c r="DA10" s="364">
        <v>97.254689999999997</v>
      </c>
      <c r="DB10" s="364">
        <v>31.203769999999999</v>
      </c>
      <c r="DC10" s="364">
        <v>19.43647</v>
      </c>
      <c r="DD10" s="364">
        <v>12.65</v>
      </c>
      <c r="DE10" s="364">
        <v>47.98</v>
      </c>
      <c r="DF10" s="364">
        <v>55.388959999999997</v>
      </c>
      <c r="DG10" s="364">
        <v>30.743200000000002</v>
      </c>
      <c r="DH10" s="364">
        <v>16.504560000000001</v>
      </c>
      <c r="DI10" s="364">
        <v>34.346910000000001</v>
      </c>
      <c r="DJ10" s="364">
        <v>67.846580000000003</v>
      </c>
      <c r="DK10" s="364">
        <v>49.850560000000002</v>
      </c>
      <c r="DL10" s="364">
        <v>50.125999999999998</v>
      </c>
      <c r="DM10" s="364">
        <v>58.06438</v>
      </c>
      <c r="DN10" s="364">
        <v>58.8538</v>
      </c>
      <c r="DO10" s="364">
        <v>1.71079</v>
      </c>
      <c r="DP10" s="364">
        <v>21.352160000000001</v>
      </c>
      <c r="DQ10" s="364">
        <v>0</v>
      </c>
      <c r="DR10" s="364">
        <v>46.100450000000002</v>
      </c>
      <c r="DS10" s="364">
        <v>11.709440000000001</v>
      </c>
      <c r="DT10" s="364">
        <v>48.658705056797338</v>
      </c>
      <c r="DU10" s="364">
        <v>79.947929999999999</v>
      </c>
      <c r="DV10" s="364">
        <v>98.913250000000005</v>
      </c>
      <c r="DW10" s="364">
        <v>89.457509999999999</v>
      </c>
      <c r="DX10" s="364">
        <v>150.30046999999999</v>
      </c>
      <c r="DY10" s="364">
        <v>87.221310000000003</v>
      </c>
      <c r="DZ10" s="364">
        <v>103.07983</v>
      </c>
      <c r="EA10" s="364">
        <v>78.363150000000005</v>
      </c>
      <c r="EB10" s="364">
        <v>40.059159999999999</v>
      </c>
      <c r="EC10" s="364">
        <v>87.074849999999998</v>
      </c>
      <c r="ED10" s="364">
        <v>144.15649999999999</v>
      </c>
      <c r="EE10" s="364">
        <v>103.71541999999999</v>
      </c>
      <c r="EF10" s="364">
        <v>81.631770000000003</v>
      </c>
      <c r="EG10" s="364">
        <v>97.569220000000001</v>
      </c>
      <c r="EH10" s="364">
        <v>77.609539999999996</v>
      </c>
      <c r="EI10" s="364">
        <v>71.646540000000002</v>
      </c>
      <c r="EJ10" s="364">
        <v>134.57632000000001</v>
      </c>
      <c r="EK10" s="364">
        <v>83.878271436494558</v>
      </c>
      <c r="EL10" s="364">
        <v>35.125450000000001</v>
      </c>
      <c r="EM10" s="364">
        <v>12.34629</v>
      </c>
      <c r="EN10" s="364">
        <v>8.3887300000000007</v>
      </c>
      <c r="EO10" s="364">
        <v>18.497153000000001</v>
      </c>
      <c r="EP10" s="364">
        <v>14.16</v>
      </c>
      <c r="EQ10" s="364">
        <v>0.40566573094816405</v>
      </c>
      <c r="ER10" s="364">
        <v>2.3119900000000002</v>
      </c>
      <c r="ES10" s="364">
        <v>24.6861</v>
      </c>
      <c r="ET10" s="364">
        <v>49.115169999999999</v>
      </c>
      <c r="EU10" s="364">
        <v>0</v>
      </c>
      <c r="EV10" s="364">
        <v>9.3639799999999997</v>
      </c>
      <c r="EW10" s="364">
        <v>81.987499999999997</v>
      </c>
      <c r="EX10" s="364">
        <v>145.01847000000001</v>
      </c>
      <c r="EY10" s="364">
        <v>168.11932999999999</v>
      </c>
      <c r="EZ10" s="364">
        <v>90.334400000000002</v>
      </c>
      <c r="FA10" s="364">
        <v>95.152961152665014</v>
      </c>
      <c r="FB10" s="364">
        <v>153.65606572054688</v>
      </c>
      <c r="FC10" s="364">
        <v>169.14671046458307</v>
      </c>
      <c r="FD10" s="364">
        <v>169.21430020499997</v>
      </c>
      <c r="FE10" s="364">
        <v>141.27964885214809</v>
      </c>
      <c r="FF10" s="364">
        <v>156.71450735589789</v>
      </c>
      <c r="FG10" s="364">
        <v>125.07357267994776</v>
      </c>
      <c r="FH10" s="364">
        <v>151.56328764224901</v>
      </c>
      <c r="FI10" s="363"/>
      <c r="FJ10" s="22">
        <v>474.01359800089995</v>
      </c>
      <c r="FK10" s="22">
        <v>166.42680999999996</v>
      </c>
      <c r="FL10" s="22">
        <v>521.12619999999993</v>
      </c>
      <c r="FM10" s="22">
        <v>565.85527000000002</v>
      </c>
      <c r="FN10" s="22">
        <v>292.69776999999999</v>
      </c>
      <c r="FO10" s="22">
        <v>112.29208292000007</v>
      </c>
      <c r="FP10" s="22">
        <v>1003.6454779679549</v>
      </c>
      <c r="FQ10" s="336">
        <v>1054.8013937270991</v>
      </c>
      <c r="FR10" s="364">
        <v>484.06574000000001</v>
      </c>
      <c r="FS10" s="364">
        <v>815.10420505679735</v>
      </c>
      <c r="FT10" s="364">
        <v>969.38933143649444</v>
      </c>
      <c r="FU10" s="364">
        <v>522.05408873094814</v>
      </c>
      <c r="FV10" s="364">
        <v>1252.1354540730376</v>
      </c>
      <c r="FW10" s="360"/>
      <c r="FX10" s="360"/>
      <c r="FY10" s="360"/>
      <c r="FZ10" s="360"/>
      <c r="GA10" s="360"/>
      <c r="GB10" s="360"/>
      <c r="GC10" s="360"/>
      <c r="GD10" s="360"/>
      <c r="GE10" s="360"/>
      <c r="GF10" s="360"/>
      <c r="GG10" s="360"/>
      <c r="GH10" s="360"/>
      <c r="GI10" s="360"/>
      <c r="GJ10" s="360"/>
      <c r="GK10" s="360"/>
      <c r="GL10" s="360"/>
      <c r="GM10" s="360"/>
      <c r="GN10" s="360"/>
      <c r="GO10" s="360"/>
    </row>
    <row r="11" spans="1:197" s="360" customFormat="1" ht="13.8" x14ac:dyDescent="0.3">
      <c r="A11" s="17"/>
      <c r="B11" s="21" t="s">
        <v>205</v>
      </c>
      <c r="C11" s="364">
        <v>1354.8380554671771</v>
      </c>
      <c r="D11" s="364">
        <v>1335.1335098519257</v>
      </c>
      <c r="E11" s="364">
        <v>19.704545615251391</v>
      </c>
      <c r="F11" s="361">
        <v>1.4758483305116612E-2</v>
      </c>
      <c r="G11" s="419"/>
      <c r="H11" s="364">
        <v>1293.7914214663792</v>
      </c>
      <c r="I11" s="364">
        <v>41.342088385546504</v>
      </c>
      <c r="J11" s="361">
        <v>3.1954214334401376E-2</v>
      </c>
      <c r="K11" s="364"/>
      <c r="L11" s="364">
        <v>0</v>
      </c>
      <c r="M11" s="364">
        <v>0</v>
      </c>
      <c r="N11" s="364">
        <v>0</v>
      </c>
      <c r="O11" s="364">
        <v>0</v>
      </c>
      <c r="P11" s="364">
        <v>0</v>
      </c>
      <c r="Q11" s="364">
        <v>0</v>
      </c>
      <c r="R11" s="364">
        <v>0</v>
      </c>
      <c r="S11" s="364">
        <v>0</v>
      </c>
      <c r="T11" s="364">
        <v>0</v>
      </c>
      <c r="U11" s="364">
        <v>0</v>
      </c>
      <c r="V11" s="364">
        <v>0</v>
      </c>
      <c r="W11" s="364">
        <v>0</v>
      </c>
      <c r="X11" s="364">
        <v>0</v>
      </c>
      <c r="Y11" s="364">
        <v>0</v>
      </c>
      <c r="Z11" s="364">
        <v>0</v>
      </c>
      <c r="AA11" s="364">
        <v>0</v>
      </c>
      <c r="AB11" s="364">
        <v>0</v>
      </c>
      <c r="AC11" s="364">
        <v>0</v>
      </c>
      <c r="AD11" s="364">
        <v>0</v>
      </c>
      <c r="AE11" s="364">
        <v>0</v>
      </c>
      <c r="AF11" s="364">
        <v>0</v>
      </c>
      <c r="AG11" s="364">
        <v>0</v>
      </c>
      <c r="AH11" s="364">
        <v>0</v>
      </c>
      <c r="AI11" s="364">
        <v>0</v>
      </c>
      <c r="AJ11" s="364">
        <v>0</v>
      </c>
      <c r="AK11" s="364">
        <v>0</v>
      </c>
      <c r="AL11" s="364">
        <v>0</v>
      </c>
      <c r="AM11" s="364">
        <v>0</v>
      </c>
      <c r="AN11" s="364">
        <v>0</v>
      </c>
      <c r="AO11" s="364">
        <v>0</v>
      </c>
      <c r="AP11" s="364">
        <v>0</v>
      </c>
      <c r="AQ11" s="364">
        <v>0</v>
      </c>
      <c r="AR11" s="364">
        <v>0</v>
      </c>
      <c r="AS11" s="364">
        <v>0</v>
      </c>
      <c r="AT11" s="364">
        <v>0</v>
      </c>
      <c r="AU11" s="364">
        <v>0</v>
      </c>
      <c r="AV11" s="364">
        <v>0</v>
      </c>
      <c r="AW11" s="364">
        <v>0</v>
      </c>
      <c r="AX11" s="364">
        <v>0</v>
      </c>
      <c r="AY11" s="364">
        <v>0</v>
      </c>
      <c r="AZ11" s="364">
        <v>0</v>
      </c>
      <c r="BA11" s="364">
        <v>0</v>
      </c>
      <c r="BB11" s="364">
        <v>0</v>
      </c>
      <c r="BC11" s="364">
        <v>0</v>
      </c>
      <c r="BD11" s="364">
        <v>0</v>
      </c>
      <c r="BE11" s="364">
        <v>0</v>
      </c>
      <c r="BF11" s="364">
        <v>0</v>
      </c>
      <c r="BG11" s="364">
        <v>0</v>
      </c>
      <c r="BH11" s="364">
        <v>0</v>
      </c>
      <c r="BI11" s="364">
        <v>0</v>
      </c>
      <c r="BJ11" s="364">
        <v>0</v>
      </c>
      <c r="BK11" s="364">
        <v>0</v>
      </c>
      <c r="BL11" s="364">
        <v>0</v>
      </c>
      <c r="BM11" s="364">
        <v>0</v>
      </c>
      <c r="BN11" s="364">
        <v>0</v>
      </c>
      <c r="BO11" s="364">
        <v>0</v>
      </c>
      <c r="BP11" s="364">
        <v>0</v>
      </c>
      <c r="BQ11" s="364">
        <v>0</v>
      </c>
      <c r="BR11" s="364">
        <v>0</v>
      </c>
      <c r="BS11" s="364">
        <v>0</v>
      </c>
      <c r="BT11" s="364">
        <v>0</v>
      </c>
      <c r="BU11" s="364">
        <v>0</v>
      </c>
      <c r="BV11" s="364">
        <v>0</v>
      </c>
      <c r="BW11" s="364">
        <v>0</v>
      </c>
      <c r="BX11" s="364">
        <v>0</v>
      </c>
      <c r="BY11" s="364">
        <v>0</v>
      </c>
      <c r="BZ11" s="364">
        <v>0</v>
      </c>
      <c r="CA11" s="364">
        <v>0</v>
      </c>
      <c r="CB11" s="364">
        <v>0</v>
      </c>
      <c r="CC11" s="364">
        <v>0</v>
      </c>
      <c r="CD11" s="364">
        <v>0</v>
      </c>
      <c r="CE11" s="364">
        <v>0</v>
      </c>
      <c r="CF11" s="364">
        <v>0</v>
      </c>
      <c r="CG11" s="364">
        <v>0</v>
      </c>
      <c r="CH11" s="364">
        <v>0</v>
      </c>
      <c r="CI11" s="364">
        <v>0</v>
      </c>
      <c r="CJ11" s="364">
        <v>0</v>
      </c>
      <c r="CK11" s="364">
        <v>0</v>
      </c>
      <c r="CL11" s="364">
        <v>0</v>
      </c>
      <c r="CM11" s="364">
        <v>0</v>
      </c>
      <c r="CN11" s="364">
        <v>0</v>
      </c>
      <c r="CO11" s="364">
        <v>0</v>
      </c>
      <c r="CP11" s="364">
        <v>0</v>
      </c>
      <c r="CQ11" s="364">
        <v>0</v>
      </c>
      <c r="CR11" s="364">
        <v>0</v>
      </c>
      <c r="CS11" s="364">
        <v>0</v>
      </c>
      <c r="CT11" s="364">
        <v>0</v>
      </c>
      <c r="CU11" s="364">
        <v>0</v>
      </c>
      <c r="CV11" s="364">
        <v>0</v>
      </c>
      <c r="CW11" s="364">
        <v>0</v>
      </c>
      <c r="CX11" s="364">
        <v>0</v>
      </c>
      <c r="CY11" s="364">
        <v>120.20736481239599</v>
      </c>
      <c r="CZ11" s="364">
        <v>116.560882441023</v>
      </c>
      <c r="DA11" s="364">
        <v>114.896737516177</v>
      </c>
      <c r="DB11" s="364">
        <v>100.97239983973201</v>
      </c>
      <c r="DC11" s="364">
        <v>105.94948787032247</v>
      </c>
      <c r="DD11" s="364">
        <v>122</v>
      </c>
      <c r="DE11" s="364">
        <v>116.98</v>
      </c>
      <c r="DF11" s="364">
        <v>127.77940790187027</v>
      </c>
      <c r="DG11" s="364">
        <v>128.971527365725</v>
      </c>
      <c r="DH11" s="364">
        <v>140.50866186166101</v>
      </c>
      <c r="DI11" s="364">
        <v>143.738977867112</v>
      </c>
      <c r="DJ11" s="364">
        <v>150.87052512198699</v>
      </c>
      <c r="DK11" s="364">
        <v>154.97895242095802</v>
      </c>
      <c r="DL11" s="364">
        <v>143.32926553630401</v>
      </c>
      <c r="DM11" s="364">
        <v>148.40670638425101</v>
      </c>
      <c r="DN11" s="364">
        <v>135.65760640685602</v>
      </c>
      <c r="DO11" s="364">
        <v>136.67537589262</v>
      </c>
      <c r="DP11" s="364">
        <v>128.04301288785499</v>
      </c>
      <c r="DQ11" s="364">
        <v>110.504008515</v>
      </c>
      <c r="DR11" s="364">
        <v>130.95661616532601</v>
      </c>
      <c r="DS11" s="364">
        <v>136.48712542559903</v>
      </c>
      <c r="DT11" s="364">
        <v>143.20610980778503</v>
      </c>
      <c r="DU11" s="364">
        <v>147.30922836707103</v>
      </c>
      <c r="DV11" s="364">
        <v>156.30585523134499</v>
      </c>
      <c r="DW11" s="364">
        <v>156.56739517926701</v>
      </c>
      <c r="DX11" s="364">
        <v>146.72185371998921</v>
      </c>
      <c r="DY11" s="364">
        <v>144.35525632159701</v>
      </c>
      <c r="DZ11" s="364">
        <v>140.62196031246074</v>
      </c>
      <c r="EA11" s="364">
        <v>139.16551486455367</v>
      </c>
      <c r="EB11" s="364">
        <v>131.2473283348084</v>
      </c>
      <c r="EC11" s="364">
        <v>119.61009594015114</v>
      </c>
      <c r="ED11" s="364">
        <v>137.18272875701001</v>
      </c>
      <c r="EE11" s="364">
        <v>137.35247288604859</v>
      </c>
      <c r="EF11" s="364">
        <v>147.842042638338</v>
      </c>
      <c r="EG11" s="364">
        <v>147.75872747630899</v>
      </c>
      <c r="EH11" s="364">
        <v>159.558319253869</v>
      </c>
      <c r="EI11" s="364">
        <v>161.01143582301398</v>
      </c>
      <c r="EJ11" s="364">
        <v>152.22827035683116</v>
      </c>
      <c r="EK11" s="364">
        <v>153.46719901439647</v>
      </c>
      <c r="EL11" s="364">
        <v>141.04376991065001</v>
      </c>
      <c r="EM11" s="364">
        <v>140.42557553144502</v>
      </c>
      <c r="EN11" s="364">
        <v>133.25888647525301</v>
      </c>
      <c r="EO11" s="364">
        <v>128.82067940726793</v>
      </c>
      <c r="EP11" s="364">
        <v>130.71</v>
      </c>
      <c r="EQ11" s="364">
        <v>140.14192861883279</v>
      </c>
      <c r="ER11" s="364">
        <v>152.93136634632731</v>
      </c>
      <c r="ES11" s="364">
        <v>157.74707224651578</v>
      </c>
      <c r="ET11" s="364">
        <v>166.00924483726311</v>
      </c>
      <c r="EU11" s="364">
        <v>165.97806886587682</v>
      </c>
      <c r="EV11" s="364">
        <v>159.53626305458891</v>
      </c>
      <c r="EW11" s="364">
        <v>164.18917071884977</v>
      </c>
      <c r="EX11" s="364">
        <v>144.82862216057501</v>
      </c>
      <c r="EY11" s="364">
        <v>144.240198295949</v>
      </c>
      <c r="EZ11" s="364">
        <v>133.58477942269514</v>
      </c>
      <c r="FA11" s="364">
        <v>123.23006634943533</v>
      </c>
      <c r="FB11" s="364">
        <v>139.38501857747301</v>
      </c>
      <c r="FC11" s="364">
        <v>142.885325961136</v>
      </c>
      <c r="FD11" s="364">
        <v>157.67126260836099</v>
      </c>
      <c r="FE11" s="364">
        <v>153.81664454402554</v>
      </c>
      <c r="FF11" s="364">
        <v>167.21914783881056</v>
      </c>
      <c r="FG11" s="364">
        <v>169.81847625971497</v>
      </c>
      <c r="FH11" s="364">
        <v>167.22733390552577</v>
      </c>
      <c r="FI11" s="363"/>
      <c r="FJ11" s="364">
        <v>0</v>
      </c>
      <c r="FK11" s="364">
        <v>0</v>
      </c>
      <c r="FL11" s="364">
        <v>0</v>
      </c>
      <c r="FM11" s="364">
        <v>0</v>
      </c>
      <c r="FN11" s="364">
        <v>0</v>
      </c>
      <c r="FO11" s="364">
        <v>0</v>
      </c>
      <c r="FP11" s="364">
        <v>0</v>
      </c>
      <c r="FQ11" s="364">
        <v>558.58687247965054</v>
      </c>
      <c r="FR11" s="364">
        <v>1649.8970067593445</v>
      </c>
      <c r="FS11" s="364">
        <v>1680.2439367978486</v>
      </c>
      <c r="FT11" s="364">
        <v>1728.7279659228709</v>
      </c>
      <c r="FU11" s="364">
        <v>1788.3915010272995</v>
      </c>
      <c r="FV11" s="364">
        <v>1354.8380554671771</v>
      </c>
    </row>
    <row r="12" spans="1:197" s="360" customFormat="1" ht="13.8" hidden="1" x14ac:dyDescent="0.3">
      <c r="A12" s="17"/>
      <c r="B12" s="21" t="s">
        <v>279</v>
      </c>
      <c r="C12" s="364">
        <v>130.11449857159806</v>
      </c>
      <c r="D12" s="364">
        <v>137.95053877982446</v>
      </c>
      <c r="E12" s="364">
        <v>-7.8360402082263931</v>
      </c>
      <c r="F12" s="361">
        <v>-5.6803259179241637E-2</v>
      </c>
      <c r="G12" s="419"/>
      <c r="H12" s="364">
        <v>149.41481618714963</v>
      </c>
      <c r="I12" s="364">
        <v>-11.46427740732517</v>
      </c>
      <c r="J12" s="361">
        <v>-7.6727848682459854E-2</v>
      </c>
      <c r="K12" s="364"/>
      <c r="L12" s="364">
        <v>0</v>
      </c>
      <c r="M12" s="364">
        <v>0</v>
      </c>
      <c r="N12" s="364">
        <v>0</v>
      </c>
      <c r="O12" s="364">
        <v>0</v>
      </c>
      <c r="P12" s="364">
        <v>0</v>
      </c>
      <c r="Q12" s="364">
        <v>0</v>
      </c>
      <c r="R12" s="364">
        <v>0</v>
      </c>
      <c r="S12" s="364">
        <v>0</v>
      </c>
      <c r="T12" s="364">
        <v>0</v>
      </c>
      <c r="U12" s="364">
        <v>0</v>
      </c>
      <c r="V12" s="364">
        <v>0</v>
      </c>
      <c r="W12" s="364">
        <v>0</v>
      </c>
      <c r="X12" s="364">
        <v>0</v>
      </c>
      <c r="Y12" s="364">
        <v>0</v>
      </c>
      <c r="Z12" s="364">
        <v>0</v>
      </c>
      <c r="AA12" s="364">
        <v>0</v>
      </c>
      <c r="AB12" s="364">
        <v>0</v>
      </c>
      <c r="AC12" s="364">
        <v>0</v>
      </c>
      <c r="AD12" s="364">
        <v>0</v>
      </c>
      <c r="AE12" s="364">
        <v>0</v>
      </c>
      <c r="AF12" s="364">
        <v>0</v>
      </c>
      <c r="AG12" s="364">
        <v>0</v>
      </c>
      <c r="AH12" s="364">
        <v>0</v>
      </c>
      <c r="AI12" s="364">
        <v>0</v>
      </c>
      <c r="AJ12" s="364">
        <v>0</v>
      </c>
      <c r="AK12" s="364">
        <v>0</v>
      </c>
      <c r="AL12" s="364">
        <v>0</v>
      </c>
      <c r="AM12" s="364">
        <v>0</v>
      </c>
      <c r="AN12" s="364">
        <v>0</v>
      </c>
      <c r="AO12" s="364">
        <v>0</v>
      </c>
      <c r="AP12" s="364">
        <v>0</v>
      </c>
      <c r="AQ12" s="364">
        <v>0</v>
      </c>
      <c r="AR12" s="364">
        <v>0</v>
      </c>
      <c r="AS12" s="364">
        <v>0</v>
      </c>
      <c r="AT12" s="364">
        <v>0</v>
      </c>
      <c r="AU12" s="364">
        <v>0</v>
      </c>
      <c r="AV12" s="364">
        <v>0</v>
      </c>
      <c r="AW12" s="364">
        <v>0</v>
      </c>
      <c r="AX12" s="364">
        <v>0</v>
      </c>
      <c r="AY12" s="364">
        <v>0</v>
      </c>
      <c r="AZ12" s="364">
        <v>0</v>
      </c>
      <c r="BA12" s="364">
        <v>0</v>
      </c>
      <c r="BB12" s="364">
        <v>0</v>
      </c>
      <c r="BC12" s="364">
        <v>0</v>
      </c>
      <c r="BD12" s="364">
        <v>0</v>
      </c>
      <c r="BE12" s="364">
        <v>0</v>
      </c>
      <c r="BF12" s="364">
        <v>0</v>
      </c>
      <c r="BG12" s="364">
        <v>0</v>
      </c>
      <c r="BH12" s="364">
        <v>0</v>
      </c>
      <c r="BI12" s="364">
        <v>0</v>
      </c>
      <c r="BJ12" s="364">
        <v>0</v>
      </c>
      <c r="BK12" s="364">
        <v>0</v>
      </c>
      <c r="BL12" s="364">
        <v>0</v>
      </c>
      <c r="BM12" s="364">
        <v>0</v>
      </c>
      <c r="BN12" s="364">
        <v>0</v>
      </c>
      <c r="BO12" s="364">
        <v>0</v>
      </c>
      <c r="BP12" s="364">
        <v>0</v>
      </c>
      <c r="BQ12" s="364">
        <v>0</v>
      </c>
      <c r="BR12" s="364">
        <v>0</v>
      </c>
      <c r="BS12" s="364">
        <v>0</v>
      </c>
      <c r="BT12" s="364">
        <v>0</v>
      </c>
      <c r="BU12" s="364">
        <v>0</v>
      </c>
      <c r="BV12" s="364">
        <v>0</v>
      </c>
      <c r="BW12" s="364">
        <v>0</v>
      </c>
      <c r="BX12" s="364">
        <v>0</v>
      </c>
      <c r="BY12" s="364">
        <v>0</v>
      </c>
      <c r="BZ12" s="364">
        <v>0</v>
      </c>
      <c r="CA12" s="364">
        <v>0</v>
      </c>
      <c r="CB12" s="364">
        <v>0</v>
      </c>
      <c r="CC12" s="364">
        <v>0</v>
      </c>
      <c r="CD12" s="364">
        <v>0</v>
      </c>
      <c r="CE12" s="364">
        <v>0</v>
      </c>
      <c r="CF12" s="364">
        <v>0</v>
      </c>
      <c r="CG12" s="364">
        <v>0</v>
      </c>
      <c r="CH12" s="364">
        <v>0</v>
      </c>
      <c r="CI12" s="364">
        <v>0</v>
      </c>
      <c r="CJ12" s="364">
        <v>0</v>
      </c>
      <c r="CK12" s="364">
        <v>0</v>
      </c>
      <c r="CL12" s="364">
        <v>0</v>
      </c>
      <c r="CM12" s="364">
        <v>0</v>
      </c>
      <c r="CN12" s="364">
        <v>0</v>
      </c>
      <c r="CO12" s="364">
        <v>0</v>
      </c>
      <c r="CP12" s="364">
        <v>0</v>
      </c>
      <c r="CQ12" s="364">
        <v>0</v>
      </c>
      <c r="CR12" s="364">
        <v>0</v>
      </c>
      <c r="CS12" s="364">
        <v>0</v>
      </c>
      <c r="CT12" s="364">
        <v>0</v>
      </c>
      <c r="CU12" s="364">
        <v>0</v>
      </c>
      <c r="CV12" s="364">
        <v>0</v>
      </c>
      <c r="CW12" s="364">
        <v>0</v>
      </c>
      <c r="CX12" s="364">
        <v>0</v>
      </c>
      <c r="CY12" s="364">
        <v>21.430306959831302</v>
      </c>
      <c r="CZ12" s="364">
        <v>14.789149127983858</v>
      </c>
      <c r="DA12" s="364">
        <v>6.3759400534252757</v>
      </c>
      <c r="DB12" s="364">
        <v>6.9336689481033398</v>
      </c>
      <c r="DC12" s="364">
        <v>21.090205470517343</v>
      </c>
      <c r="DD12" s="364">
        <v>14.22</v>
      </c>
      <c r="DE12" s="364">
        <v>11.61</v>
      </c>
      <c r="DF12" s="364">
        <v>15.553245234105955</v>
      </c>
      <c r="DG12" s="364">
        <v>15.670504251844259</v>
      </c>
      <c r="DH12" s="364">
        <v>17.6637357162436</v>
      </c>
      <c r="DI12" s="364">
        <v>22.169691445448276</v>
      </c>
      <c r="DJ12" s="364">
        <v>20.27864141949296</v>
      </c>
      <c r="DK12" s="364">
        <v>17.460894390966537</v>
      </c>
      <c r="DL12" s="364">
        <v>7.3323179101160347</v>
      </c>
      <c r="DM12" s="364">
        <v>11.337140309749694</v>
      </c>
      <c r="DN12" s="364">
        <v>9.4798392527765305</v>
      </c>
      <c r="DO12" s="364">
        <v>16.498718908255253</v>
      </c>
      <c r="DP12" s="364">
        <v>20.463557666319133</v>
      </c>
      <c r="DQ12" s="364">
        <v>23.083418184572647</v>
      </c>
      <c r="DR12" s="364">
        <v>12.464649017982333</v>
      </c>
      <c r="DS12" s="364">
        <v>14.702582583642281</v>
      </c>
      <c r="DT12" s="364">
        <v>21.678742591927779</v>
      </c>
      <c r="DU12" s="364">
        <v>18.938341768868085</v>
      </c>
      <c r="DV12" s="364">
        <v>23.919511025035398</v>
      </c>
      <c r="DW12" s="364">
        <v>22.518671825644095</v>
      </c>
      <c r="DX12" s="364">
        <v>16.6512660303415</v>
      </c>
      <c r="DY12" s="364">
        <v>13.011143433174555</v>
      </c>
      <c r="DZ12" s="364">
        <v>13.226281883888735</v>
      </c>
      <c r="EA12" s="364">
        <v>21.109640449427829</v>
      </c>
      <c r="EB12" s="364">
        <v>17.070301070514002</v>
      </c>
      <c r="EC12" s="364">
        <v>17.798991788242763</v>
      </c>
      <c r="ED12" s="364">
        <v>13.633589981210015</v>
      </c>
      <c r="EE12" s="364">
        <v>18.266159444440039</v>
      </c>
      <c r="EF12" s="364">
        <v>16.164458669951618</v>
      </c>
      <c r="EG12" s="364">
        <v>20.025117422716704</v>
      </c>
      <c r="EH12" s="364">
        <v>21.829848708595318</v>
      </c>
      <c r="EI12" s="364">
        <v>18.495111423933505</v>
      </c>
      <c r="EJ12" s="364">
        <v>6.1312376775456698</v>
      </c>
      <c r="EK12" s="364">
        <v>10.615710676101202</v>
      </c>
      <c r="EL12" s="364">
        <v>8.4400203802620304</v>
      </c>
      <c r="EM12" s="364">
        <v>14.778993625778579</v>
      </c>
      <c r="EN12" s="364">
        <v>15.036681957694572</v>
      </c>
      <c r="EO12" s="364">
        <v>18.772013509141928</v>
      </c>
      <c r="EP12" s="364">
        <v>14.35</v>
      </c>
      <c r="EQ12" s="364">
        <v>11.810025019999999</v>
      </c>
      <c r="ER12" s="364">
        <v>14.818600366166525</v>
      </c>
      <c r="ES12" s="364">
        <v>17.556651362097728</v>
      </c>
      <c r="ET12" s="364">
        <v>19.22879969671137</v>
      </c>
      <c r="EU12" s="364">
        <v>17.129526907700711</v>
      </c>
      <c r="EV12" s="364">
        <v>9.2482399603116292</v>
      </c>
      <c r="EW12" s="364">
        <v>15.566812364467733</v>
      </c>
      <c r="EX12" s="364">
        <v>13.156063147457431</v>
      </c>
      <c r="EY12" s="364">
        <v>11.499140445956799</v>
      </c>
      <c r="EZ12" s="364">
        <v>13.587127365282026</v>
      </c>
      <c r="FA12" s="364">
        <v>21.615413612553393</v>
      </c>
      <c r="FB12" s="364">
        <v>16.59206561021557</v>
      </c>
      <c r="FC12" s="364">
        <v>14.46523604860902</v>
      </c>
      <c r="FD12" s="364">
        <v>18.439129390715348</v>
      </c>
      <c r="FE12" s="364">
        <v>21.831035271889654</v>
      </c>
      <c r="FF12" s="364">
        <v>23.584491272333043</v>
      </c>
      <c r="FG12" s="364">
        <v>0</v>
      </c>
      <c r="FH12" s="364">
        <v>0</v>
      </c>
      <c r="FI12" s="363"/>
      <c r="FJ12" s="364">
        <v>0</v>
      </c>
      <c r="FK12" s="364">
        <v>0</v>
      </c>
      <c r="FL12" s="364">
        <v>0</v>
      </c>
      <c r="FM12" s="364">
        <v>0</v>
      </c>
      <c r="FN12" s="364">
        <v>0</v>
      </c>
      <c r="FO12" s="364">
        <v>0</v>
      </c>
      <c r="FP12" s="364">
        <v>0</v>
      </c>
      <c r="FQ12" s="364">
        <v>70.619270559861121</v>
      </c>
      <c r="FR12" s="364">
        <v>179.27472883899912</v>
      </c>
      <c r="FS12" s="364">
        <v>221.76780646082437</v>
      </c>
      <c r="FT12" s="364">
        <v>183.24954086929145</v>
      </c>
      <c r="FU12" s="364">
        <v>178.17255473770643</v>
      </c>
      <c r="FV12" s="364">
        <v>130.11449857159806</v>
      </c>
    </row>
    <row r="13" spans="1:197" s="360" customFormat="1" ht="13.8" hidden="1" x14ac:dyDescent="0.3">
      <c r="A13" s="17"/>
      <c r="B13" s="21" t="s">
        <v>279</v>
      </c>
      <c r="C13" s="364">
        <v>87.57647016370548</v>
      </c>
      <c r="D13" s="364">
        <v>96.598216300006101</v>
      </c>
      <c r="E13" s="364">
        <v>-9.0217461363006208</v>
      </c>
      <c r="F13" s="361">
        <v>-9.3394541657805447E-2</v>
      </c>
      <c r="G13" s="419"/>
      <c r="H13" s="364">
        <v>96.047432339805823</v>
      </c>
      <c r="I13" s="364">
        <v>0.55078396020027753</v>
      </c>
      <c r="J13" s="361">
        <v>5.7344995777884114E-3</v>
      </c>
      <c r="K13" s="364"/>
      <c r="L13" s="364">
        <v>0</v>
      </c>
      <c r="M13" s="364">
        <v>0</v>
      </c>
      <c r="N13" s="364">
        <v>0</v>
      </c>
      <c r="O13" s="364">
        <v>0</v>
      </c>
      <c r="P13" s="364">
        <v>0</v>
      </c>
      <c r="Q13" s="364">
        <v>0</v>
      </c>
      <c r="R13" s="364">
        <v>0</v>
      </c>
      <c r="S13" s="364">
        <v>0</v>
      </c>
      <c r="T13" s="364">
        <v>0</v>
      </c>
      <c r="U13" s="364">
        <v>0</v>
      </c>
      <c r="V13" s="364">
        <v>0</v>
      </c>
      <c r="W13" s="364">
        <v>0</v>
      </c>
      <c r="X13" s="364">
        <v>0</v>
      </c>
      <c r="Y13" s="364">
        <v>0</v>
      </c>
      <c r="Z13" s="364">
        <v>0</v>
      </c>
      <c r="AA13" s="364">
        <v>0</v>
      </c>
      <c r="AB13" s="364">
        <v>0</v>
      </c>
      <c r="AC13" s="364">
        <v>0</v>
      </c>
      <c r="AD13" s="364">
        <v>0</v>
      </c>
      <c r="AE13" s="364">
        <v>0</v>
      </c>
      <c r="AF13" s="364">
        <v>0</v>
      </c>
      <c r="AG13" s="364">
        <v>0</v>
      </c>
      <c r="AH13" s="364">
        <v>0</v>
      </c>
      <c r="AI13" s="364">
        <v>0</v>
      </c>
      <c r="AJ13" s="364">
        <v>0</v>
      </c>
      <c r="AK13" s="364">
        <v>0</v>
      </c>
      <c r="AL13" s="364">
        <v>0</v>
      </c>
      <c r="AM13" s="364">
        <v>0</v>
      </c>
      <c r="AN13" s="364">
        <v>0</v>
      </c>
      <c r="AO13" s="364">
        <v>0</v>
      </c>
      <c r="AP13" s="364">
        <v>0</v>
      </c>
      <c r="AQ13" s="364">
        <v>0</v>
      </c>
      <c r="AR13" s="364">
        <v>0</v>
      </c>
      <c r="AS13" s="364">
        <v>0</v>
      </c>
      <c r="AT13" s="364">
        <v>0</v>
      </c>
      <c r="AU13" s="364">
        <v>0</v>
      </c>
      <c r="AV13" s="364">
        <v>0</v>
      </c>
      <c r="AW13" s="364">
        <v>0</v>
      </c>
      <c r="AX13" s="364">
        <v>0</v>
      </c>
      <c r="AY13" s="364">
        <v>0</v>
      </c>
      <c r="AZ13" s="364">
        <v>0</v>
      </c>
      <c r="BA13" s="364">
        <v>0</v>
      </c>
      <c r="BB13" s="364">
        <v>0</v>
      </c>
      <c r="BC13" s="364">
        <v>0</v>
      </c>
      <c r="BD13" s="364">
        <v>0</v>
      </c>
      <c r="BE13" s="364">
        <v>0</v>
      </c>
      <c r="BF13" s="364">
        <v>0</v>
      </c>
      <c r="BG13" s="364">
        <v>0</v>
      </c>
      <c r="BH13" s="364">
        <v>0</v>
      </c>
      <c r="BI13" s="364">
        <v>0</v>
      </c>
      <c r="BJ13" s="364">
        <v>0</v>
      </c>
      <c r="BK13" s="364">
        <v>0</v>
      </c>
      <c r="BL13" s="364">
        <v>0</v>
      </c>
      <c r="BM13" s="364">
        <v>0</v>
      </c>
      <c r="BN13" s="364">
        <v>0</v>
      </c>
      <c r="BO13" s="364">
        <v>0</v>
      </c>
      <c r="BP13" s="364">
        <v>0</v>
      </c>
      <c r="BQ13" s="364">
        <v>0</v>
      </c>
      <c r="BR13" s="364">
        <v>0</v>
      </c>
      <c r="BS13" s="364">
        <v>0</v>
      </c>
      <c r="BT13" s="364">
        <v>0</v>
      </c>
      <c r="BU13" s="364">
        <v>0</v>
      </c>
      <c r="BV13" s="364">
        <v>0</v>
      </c>
      <c r="BW13" s="364">
        <v>0</v>
      </c>
      <c r="BX13" s="364">
        <v>0</v>
      </c>
      <c r="BY13" s="364">
        <v>0</v>
      </c>
      <c r="BZ13" s="364">
        <v>0</v>
      </c>
      <c r="CA13" s="364">
        <v>0</v>
      </c>
      <c r="CB13" s="364">
        <v>0</v>
      </c>
      <c r="CC13" s="364">
        <v>0</v>
      </c>
      <c r="CD13" s="364">
        <v>0</v>
      </c>
      <c r="CE13" s="364">
        <v>0</v>
      </c>
      <c r="CF13" s="364">
        <v>0</v>
      </c>
      <c r="CG13" s="364">
        <v>0</v>
      </c>
      <c r="CH13" s="364">
        <v>0</v>
      </c>
      <c r="CI13" s="364">
        <v>0</v>
      </c>
      <c r="CJ13" s="364">
        <v>0</v>
      </c>
      <c r="CK13" s="364">
        <v>0</v>
      </c>
      <c r="CL13" s="364">
        <v>0</v>
      </c>
      <c r="CM13" s="364">
        <v>0</v>
      </c>
      <c r="CN13" s="364">
        <v>0</v>
      </c>
      <c r="CO13" s="364">
        <v>0</v>
      </c>
      <c r="CP13" s="364">
        <v>0</v>
      </c>
      <c r="CQ13" s="364">
        <v>0</v>
      </c>
      <c r="CR13" s="364">
        <v>0</v>
      </c>
      <c r="CS13" s="364">
        <v>0</v>
      </c>
      <c r="CT13" s="364">
        <v>0</v>
      </c>
      <c r="CU13" s="364">
        <v>0</v>
      </c>
      <c r="CV13" s="364">
        <v>0</v>
      </c>
      <c r="CW13" s="364">
        <v>0</v>
      </c>
      <c r="CX13" s="364">
        <v>0</v>
      </c>
      <c r="CY13" s="364">
        <v>0</v>
      </c>
      <c r="CZ13" s="364">
        <v>0</v>
      </c>
      <c r="DA13" s="364">
        <v>0</v>
      </c>
      <c r="DB13" s="364">
        <v>0</v>
      </c>
      <c r="DC13" s="364">
        <v>0</v>
      </c>
      <c r="DD13" s="364">
        <v>0</v>
      </c>
      <c r="DE13" s="364">
        <v>0</v>
      </c>
      <c r="DF13" s="364">
        <v>0</v>
      </c>
      <c r="DG13" s="364">
        <v>0</v>
      </c>
      <c r="DH13" s="364">
        <v>0</v>
      </c>
      <c r="DI13" s="364">
        <v>0</v>
      </c>
      <c r="DJ13" s="364">
        <v>0</v>
      </c>
      <c r="DK13" s="364">
        <v>0</v>
      </c>
      <c r="DL13" s="364">
        <v>0</v>
      </c>
      <c r="DM13" s="364">
        <v>0</v>
      </c>
      <c r="DN13" s="364">
        <v>0</v>
      </c>
      <c r="DO13" s="364">
        <v>0</v>
      </c>
      <c r="DP13" s="364">
        <v>0</v>
      </c>
      <c r="DQ13" s="364">
        <v>0</v>
      </c>
      <c r="DR13" s="364">
        <v>0</v>
      </c>
      <c r="DS13" s="364">
        <v>0</v>
      </c>
      <c r="DT13" s="364">
        <v>0</v>
      </c>
      <c r="DU13" s="364">
        <v>0</v>
      </c>
      <c r="DV13" s="364">
        <v>0</v>
      </c>
      <c r="DW13" s="364">
        <v>0</v>
      </c>
      <c r="DX13" s="364">
        <v>0</v>
      </c>
      <c r="DY13" s="364">
        <v>0</v>
      </c>
      <c r="DZ13" s="364">
        <v>0</v>
      </c>
      <c r="EA13" s="364">
        <v>0</v>
      </c>
      <c r="EB13" s="364">
        <v>0</v>
      </c>
      <c r="EC13" s="364">
        <v>14.207121000795961</v>
      </c>
      <c r="ED13" s="364">
        <v>9.4664137228133836</v>
      </c>
      <c r="EE13" s="364">
        <v>12.769616593231142</v>
      </c>
      <c r="EF13" s="364">
        <v>11.321188003117188</v>
      </c>
      <c r="EG13" s="364">
        <v>14.543807631890012</v>
      </c>
      <c r="EH13" s="364">
        <v>15.670494196310081</v>
      </c>
      <c r="EI13" s="364">
        <v>12.749575846922582</v>
      </c>
      <c r="EJ13" s="364">
        <v>5.3192153447254764</v>
      </c>
      <c r="EK13" s="364">
        <v>6.7893166036357915</v>
      </c>
      <c r="EL13" s="364">
        <v>5.4988690568237901</v>
      </c>
      <c r="EM13" s="364">
        <v>10.846889187401116</v>
      </c>
      <c r="EN13" s="364">
        <v>13.148630743518531</v>
      </c>
      <c r="EO13" s="364">
        <v>15.309178779674061</v>
      </c>
      <c r="EP13" s="364">
        <v>10.81</v>
      </c>
      <c r="EQ13" s="364">
        <v>7.3072133800000003</v>
      </c>
      <c r="ER13" s="364">
        <v>8.5940546847425701</v>
      </c>
      <c r="ES13" s="364">
        <v>11.562086830104976</v>
      </c>
      <c r="ET13" s="364">
        <v>12.835989400078113</v>
      </c>
      <c r="EU13" s="364">
        <v>11.055605967122085</v>
      </c>
      <c r="EV13" s="364">
        <v>5.9754565147657654</v>
      </c>
      <c r="EW13" s="364">
        <v>10.991278334138048</v>
      </c>
      <c r="EX13" s="364">
        <v>9.7113023109581302</v>
      </c>
      <c r="EY13" s="364">
        <v>7.6240845369379997</v>
      </c>
      <c r="EZ13" s="364">
        <v>7.1845651887556103</v>
      </c>
      <c r="FA13" s="364">
        <v>17.604880469059616</v>
      </c>
      <c r="FB13" s="364">
        <v>12.85517657985744</v>
      </c>
      <c r="FC13" s="364">
        <v>9.7977096398669374</v>
      </c>
      <c r="FD13" s="364">
        <v>13.141024349801397</v>
      </c>
      <c r="FE13" s="364">
        <v>15.60233263233857</v>
      </c>
      <c r="FF13" s="364">
        <v>11.390781304025912</v>
      </c>
      <c r="FG13" s="364">
        <v>0</v>
      </c>
      <c r="FH13" s="364">
        <v>0</v>
      </c>
      <c r="FI13" s="363"/>
      <c r="FJ13" s="364">
        <v>0</v>
      </c>
      <c r="FK13" s="364">
        <v>0</v>
      </c>
      <c r="FL13" s="364">
        <v>0</v>
      </c>
      <c r="FM13" s="364">
        <v>0</v>
      </c>
      <c r="FN13" s="364">
        <v>0</v>
      </c>
      <c r="FO13" s="364">
        <v>0</v>
      </c>
      <c r="FP13" s="364">
        <v>0</v>
      </c>
      <c r="FQ13" s="364">
        <v>0</v>
      </c>
      <c r="FR13" s="364">
        <v>0</v>
      </c>
      <c r="FS13" s="364">
        <v>0</v>
      </c>
      <c r="FT13" s="364">
        <v>119.18250718766653</v>
      </c>
      <c r="FU13" s="364">
        <v>124.92488148204028</v>
      </c>
      <c r="FV13" s="364">
        <v>87.57647016370548</v>
      </c>
    </row>
    <row r="14" spans="1:197" s="360" customFormat="1" ht="13.8" hidden="1" x14ac:dyDescent="0.3">
      <c r="A14" s="17"/>
      <c r="B14" s="21" t="s">
        <v>272</v>
      </c>
      <c r="C14" s="364">
        <v>32.103337143614439</v>
      </c>
      <c r="D14" s="364">
        <v>37.183723265192</v>
      </c>
      <c r="E14" s="364">
        <v>-5.0803861215775612</v>
      </c>
      <c r="F14" s="361">
        <v>-0.13662930108812835</v>
      </c>
      <c r="G14" s="419"/>
      <c r="H14" s="364">
        <v>38.638467885194999</v>
      </c>
      <c r="I14" s="364">
        <v>-1.4547446200029981</v>
      </c>
      <c r="J14" s="361">
        <v>-3.7650163156712761E-2</v>
      </c>
      <c r="K14" s="364"/>
      <c r="L14" s="364">
        <v>0</v>
      </c>
      <c r="M14" s="364">
        <v>0</v>
      </c>
      <c r="N14" s="364">
        <v>0</v>
      </c>
      <c r="O14" s="364">
        <v>0</v>
      </c>
      <c r="P14" s="364">
        <v>0</v>
      </c>
      <c r="Q14" s="364">
        <v>0</v>
      </c>
      <c r="R14" s="364">
        <v>0</v>
      </c>
      <c r="S14" s="364">
        <v>0</v>
      </c>
      <c r="T14" s="364">
        <v>0</v>
      </c>
      <c r="U14" s="364">
        <v>0</v>
      </c>
      <c r="V14" s="364">
        <v>0</v>
      </c>
      <c r="W14" s="364">
        <v>0</v>
      </c>
      <c r="X14" s="364">
        <v>0</v>
      </c>
      <c r="Y14" s="364">
        <v>0</v>
      </c>
      <c r="Z14" s="364">
        <v>0</v>
      </c>
      <c r="AA14" s="364">
        <v>0</v>
      </c>
      <c r="AB14" s="364">
        <v>0</v>
      </c>
      <c r="AC14" s="364">
        <v>0</v>
      </c>
      <c r="AD14" s="364">
        <v>0</v>
      </c>
      <c r="AE14" s="364">
        <v>0</v>
      </c>
      <c r="AF14" s="364">
        <v>0</v>
      </c>
      <c r="AG14" s="364">
        <v>0</v>
      </c>
      <c r="AH14" s="364">
        <v>0</v>
      </c>
      <c r="AI14" s="364">
        <v>0</v>
      </c>
      <c r="AJ14" s="364">
        <v>0</v>
      </c>
      <c r="AK14" s="364">
        <v>0</v>
      </c>
      <c r="AL14" s="364">
        <v>0</v>
      </c>
      <c r="AM14" s="364">
        <v>0</v>
      </c>
      <c r="AN14" s="364">
        <v>0</v>
      </c>
      <c r="AO14" s="364">
        <v>0</v>
      </c>
      <c r="AP14" s="364">
        <v>0</v>
      </c>
      <c r="AQ14" s="364">
        <v>0</v>
      </c>
      <c r="AR14" s="364">
        <v>0</v>
      </c>
      <c r="AS14" s="364">
        <v>0</v>
      </c>
      <c r="AT14" s="364">
        <v>0</v>
      </c>
      <c r="AU14" s="364">
        <v>0</v>
      </c>
      <c r="AV14" s="364">
        <v>0</v>
      </c>
      <c r="AW14" s="364">
        <v>0</v>
      </c>
      <c r="AX14" s="364">
        <v>0</v>
      </c>
      <c r="AY14" s="364">
        <v>0</v>
      </c>
      <c r="AZ14" s="364">
        <v>0</v>
      </c>
      <c r="BA14" s="364">
        <v>0</v>
      </c>
      <c r="BB14" s="364">
        <v>0</v>
      </c>
      <c r="BC14" s="364">
        <v>0</v>
      </c>
      <c r="BD14" s="364">
        <v>0</v>
      </c>
      <c r="BE14" s="364">
        <v>0</v>
      </c>
      <c r="BF14" s="364">
        <v>0</v>
      </c>
      <c r="BG14" s="364">
        <v>0</v>
      </c>
      <c r="BH14" s="364">
        <v>0</v>
      </c>
      <c r="BI14" s="364">
        <v>0</v>
      </c>
      <c r="BJ14" s="364">
        <v>0</v>
      </c>
      <c r="BK14" s="364">
        <v>0</v>
      </c>
      <c r="BL14" s="364">
        <v>0</v>
      </c>
      <c r="BM14" s="364">
        <v>0</v>
      </c>
      <c r="BN14" s="364">
        <v>0</v>
      </c>
      <c r="BO14" s="364">
        <v>0</v>
      </c>
      <c r="BP14" s="364">
        <v>0</v>
      </c>
      <c r="BQ14" s="364">
        <v>0</v>
      </c>
      <c r="BR14" s="364">
        <v>0</v>
      </c>
      <c r="BS14" s="364">
        <v>0</v>
      </c>
      <c r="BT14" s="364">
        <v>0</v>
      </c>
      <c r="BU14" s="364">
        <v>0</v>
      </c>
      <c r="BV14" s="364">
        <v>0</v>
      </c>
      <c r="BW14" s="364">
        <v>0</v>
      </c>
      <c r="BX14" s="364">
        <v>0</v>
      </c>
      <c r="BY14" s="364">
        <v>0</v>
      </c>
      <c r="BZ14" s="364">
        <v>0</v>
      </c>
      <c r="CA14" s="364">
        <v>0</v>
      </c>
      <c r="CB14" s="364">
        <v>0</v>
      </c>
      <c r="CC14" s="364">
        <v>0</v>
      </c>
      <c r="CD14" s="364">
        <v>0</v>
      </c>
      <c r="CE14" s="364">
        <v>0</v>
      </c>
      <c r="CF14" s="364">
        <v>0</v>
      </c>
      <c r="CG14" s="364">
        <v>0</v>
      </c>
      <c r="CH14" s="364">
        <v>0</v>
      </c>
      <c r="CI14" s="364">
        <v>0</v>
      </c>
      <c r="CJ14" s="364">
        <v>0</v>
      </c>
      <c r="CK14" s="364">
        <v>0</v>
      </c>
      <c r="CL14" s="364">
        <v>0</v>
      </c>
      <c r="CM14" s="364">
        <v>0</v>
      </c>
      <c r="CN14" s="364">
        <v>0</v>
      </c>
      <c r="CO14" s="364">
        <v>0</v>
      </c>
      <c r="CP14" s="364">
        <v>0</v>
      </c>
      <c r="CQ14" s="364">
        <v>0</v>
      </c>
      <c r="CR14" s="364">
        <v>0</v>
      </c>
      <c r="CS14" s="364">
        <v>0</v>
      </c>
      <c r="CT14" s="364">
        <v>0</v>
      </c>
      <c r="CU14" s="364">
        <v>0</v>
      </c>
      <c r="CV14" s="364">
        <v>0</v>
      </c>
      <c r="CW14" s="364">
        <v>0</v>
      </c>
      <c r="CX14" s="364">
        <v>0</v>
      </c>
      <c r="CY14" s="364">
        <v>0</v>
      </c>
      <c r="CZ14" s="364">
        <v>4.4295868576049999</v>
      </c>
      <c r="DA14" s="364">
        <v>3.9755566444889974</v>
      </c>
      <c r="DB14" s="364">
        <v>3.3197459487769998</v>
      </c>
      <c r="DC14" s="364">
        <v>3.8811677769719992</v>
      </c>
      <c r="DD14" s="364">
        <v>4.38</v>
      </c>
      <c r="DE14" s="364">
        <v>3.85</v>
      </c>
      <c r="DF14" s="364">
        <v>4.6030535731770028</v>
      </c>
      <c r="DG14" s="364">
        <v>3.941678</v>
      </c>
      <c r="DH14" s="364">
        <v>4.3596070329590004</v>
      </c>
      <c r="DI14" s="364">
        <v>4.3676131350520002</v>
      </c>
      <c r="DJ14" s="364">
        <v>2.371597769659</v>
      </c>
      <c r="DK14" s="364">
        <v>4.5455884416569994</v>
      </c>
      <c r="DL14" s="364">
        <v>4.0803576153390004</v>
      </c>
      <c r="DM14" s="364">
        <v>3.7246002732980008</v>
      </c>
      <c r="DN14" s="364">
        <v>3.191523956773</v>
      </c>
      <c r="DO14" s="364">
        <v>3.8486661335630004</v>
      </c>
      <c r="DP14" s="364">
        <v>3.5109255973649991</v>
      </c>
      <c r="DQ14" s="364">
        <v>4.0134723348389967</v>
      </c>
      <c r="DR14" s="364">
        <v>4.8624644355830009</v>
      </c>
      <c r="DS14" s="364">
        <v>4.3311472838669998</v>
      </c>
      <c r="DT14" s="364">
        <v>4.0034579805930024</v>
      </c>
      <c r="DU14" s="364">
        <v>4.0092631695450009</v>
      </c>
      <c r="DV14" s="364">
        <v>4.3923577328669978</v>
      </c>
      <c r="DW14" s="364">
        <v>4.0776604067300033</v>
      </c>
      <c r="DX14" s="364">
        <v>4.0818201905079992</v>
      </c>
      <c r="DY14" s="364">
        <v>4.1450850290780004</v>
      </c>
      <c r="DZ14" s="364">
        <v>3.6549879771729983</v>
      </c>
      <c r="EA14" s="364">
        <v>3.8800079108760022</v>
      </c>
      <c r="EB14" s="364">
        <v>3.8941727221990026</v>
      </c>
      <c r="EC14" s="364">
        <v>3.7923995094330007</v>
      </c>
      <c r="ED14" s="364">
        <v>4.3996725581970013</v>
      </c>
      <c r="EE14" s="364">
        <v>4.4165065779170058</v>
      </c>
      <c r="EF14" s="364">
        <v>4.2831122205829963</v>
      </c>
      <c r="EG14" s="364">
        <v>4.4671660766969934</v>
      </c>
      <c r="EH14" s="364">
        <v>4.7366034931940009</v>
      </c>
      <c r="EI14" s="364">
        <v>4.5214752581590023</v>
      </c>
      <c r="EJ14" s="364">
        <v>4.1273594688159987</v>
      </c>
      <c r="EK14" s="364">
        <v>4.223725576670998</v>
      </c>
      <c r="EL14" s="364">
        <v>3.8833645545739999</v>
      </c>
      <c r="EM14" s="364">
        <v>3.7360520025059989</v>
      </c>
      <c r="EN14" s="364">
        <v>3.7671836460139989</v>
      </c>
      <c r="EO14" s="364">
        <v>3.7217989115410006</v>
      </c>
      <c r="EP14" s="364">
        <v>4.2699999999999996</v>
      </c>
      <c r="EQ14" s="364">
        <v>4.42643380222</v>
      </c>
      <c r="ER14" s="364">
        <v>4.0108451136109986</v>
      </c>
      <c r="ES14" s="364">
        <v>4.3223063135880038</v>
      </c>
      <c r="ET14" s="364">
        <v>4.1189920864939982</v>
      </c>
      <c r="EU14" s="364">
        <v>4.4475365848780006</v>
      </c>
      <c r="EV14" s="364">
        <v>4.0986268068460001</v>
      </c>
      <c r="EW14" s="364">
        <v>3.8132859217959951</v>
      </c>
      <c r="EX14" s="364">
        <v>3.2502016600690005</v>
      </c>
      <c r="EY14" s="364">
        <v>3.6193099760449998</v>
      </c>
      <c r="EZ14" s="364">
        <v>3.7844025311369993</v>
      </c>
      <c r="FA14" s="364">
        <v>3.8806502415909998</v>
      </c>
      <c r="FB14" s="364">
        <v>4.3363669642849993</v>
      </c>
      <c r="FC14" s="364">
        <v>4.2604883579429966</v>
      </c>
      <c r="FD14" s="364">
        <v>4.281246766843001</v>
      </c>
      <c r="FE14" s="364">
        <v>3.624498613376002</v>
      </c>
      <c r="FF14" s="364">
        <v>4.0101071386320015</v>
      </c>
      <c r="FG14" s="364">
        <v>3.925576529807441</v>
      </c>
      <c r="FH14" s="364">
        <v>0</v>
      </c>
      <c r="FI14" s="363"/>
      <c r="FJ14" s="364">
        <v>0</v>
      </c>
      <c r="FK14" s="364">
        <v>0</v>
      </c>
      <c r="FL14" s="364">
        <v>0</v>
      </c>
      <c r="FM14" s="364">
        <v>0</v>
      </c>
      <c r="FN14" s="364">
        <v>0</v>
      </c>
      <c r="FO14" s="364">
        <v>0</v>
      </c>
      <c r="FP14" s="364">
        <v>0</v>
      </c>
      <c r="FQ14" s="364">
        <v>15.606057227842996</v>
      </c>
      <c r="FR14" s="364">
        <v>47.264285931476998</v>
      </c>
      <c r="FS14" s="364">
        <v>48.962650049023999</v>
      </c>
      <c r="FT14" s="364">
        <v>50.481610018946</v>
      </c>
      <c r="FU14" s="364">
        <v>47.866520823102</v>
      </c>
      <c r="FV14" s="364">
        <v>32.103337143614439</v>
      </c>
    </row>
    <row r="15" spans="1:197" s="360" customFormat="1" ht="13.8" hidden="1" x14ac:dyDescent="0.3">
      <c r="A15" s="17"/>
      <c r="B15" s="21" t="s">
        <v>280</v>
      </c>
      <c r="C15" s="364">
        <v>56.703824815077986</v>
      </c>
      <c r="D15" s="364">
        <v>78.434578236976989</v>
      </c>
      <c r="E15" s="364">
        <v>-21.730753421899003</v>
      </c>
      <c r="F15" s="361">
        <v>-0.27705578216081123</v>
      </c>
      <c r="G15" s="419"/>
      <c r="H15" s="364">
        <v>79.744624664621995</v>
      </c>
      <c r="I15" s="364">
        <v>-1.3100464276450055</v>
      </c>
      <c r="J15" s="361">
        <v>-1.6428021740080949E-2</v>
      </c>
      <c r="K15" s="364"/>
      <c r="L15" s="364">
        <v>0</v>
      </c>
      <c r="M15" s="364">
        <v>0</v>
      </c>
      <c r="N15" s="364">
        <v>0</v>
      </c>
      <c r="O15" s="364">
        <v>0</v>
      </c>
      <c r="P15" s="364">
        <v>0</v>
      </c>
      <c r="Q15" s="364">
        <v>0</v>
      </c>
      <c r="R15" s="364">
        <v>0</v>
      </c>
      <c r="S15" s="364">
        <v>0</v>
      </c>
      <c r="T15" s="364">
        <v>0</v>
      </c>
      <c r="U15" s="364">
        <v>0</v>
      </c>
      <c r="V15" s="364">
        <v>0</v>
      </c>
      <c r="W15" s="364">
        <v>0</v>
      </c>
      <c r="X15" s="364">
        <v>0</v>
      </c>
      <c r="Y15" s="364">
        <v>0</v>
      </c>
      <c r="Z15" s="364">
        <v>0</v>
      </c>
      <c r="AA15" s="364">
        <v>0</v>
      </c>
      <c r="AB15" s="364">
        <v>0</v>
      </c>
      <c r="AC15" s="364">
        <v>0</v>
      </c>
      <c r="AD15" s="364">
        <v>0</v>
      </c>
      <c r="AE15" s="364">
        <v>0</v>
      </c>
      <c r="AF15" s="364">
        <v>0</v>
      </c>
      <c r="AG15" s="364">
        <v>0</v>
      </c>
      <c r="AH15" s="364">
        <v>0</v>
      </c>
      <c r="AI15" s="364">
        <v>0</v>
      </c>
      <c r="AJ15" s="364">
        <v>0</v>
      </c>
      <c r="AK15" s="364">
        <v>0</v>
      </c>
      <c r="AL15" s="364">
        <v>0</v>
      </c>
      <c r="AM15" s="364">
        <v>0</v>
      </c>
      <c r="AN15" s="364">
        <v>0</v>
      </c>
      <c r="AO15" s="364">
        <v>0</v>
      </c>
      <c r="AP15" s="364">
        <v>0</v>
      </c>
      <c r="AQ15" s="364">
        <v>0</v>
      </c>
      <c r="AR15" s="364">
        <v>0</v>
      </c>
      <c r="AS15" s="364">
        <v>0</v>
      </c>
      <c r="AT15" s="364">
        <v>0</v>
      </c>
      <c r="AU15" s="364">
        <v>0</v>
      </c>
      <c r="AV15" s="364">
        <v>0</v>
      </c>
      <c r="AW15" s="364">
        <v>0</v>
      </c>
      <c r="AX15" s="364">
        <v>0</v>
      </c>
      <c r="AY15" s="364">
        <v>0</v>
      </c>
      <c r="AZ15" s="364">
        <v>0</v>
      </c>
      <c r="BA15" s="364">
        <v>0</v>
      </c>
      <c r="BB15" s="364">
        <v>0</v>
      </c>
      <c r="BC15" s="364">
        <v>0</v>
      </c>
      <c r="BD15" s="364">
        <v>0</v>
      </c>
      <c r="BE15" s="364">
        <v>0</v>
      </c>
      <c r="BF15" s="364">
        <v>0</v>
      </c>
      <c r="BG15" s="364">
        <v>0</v>
      </c>
      <c r="BH15" s="364">
        <v>0</v>
      </c>
      <c r="BI15" s="364">
        <v>0</v>
      </c>
      <c r="BJ15" s="364">
        <v>0</v>
      </c>
      <c r="BK15" s="364">
        <v>0</v>
      </c>
      <c r="BL15" s="364">
        <v>0</v>
      </c>
      <c r="BM15" s="364">
        <v>0</v>
      </c>
      <c r="BN15" s="364">
        <v>0</v>
      </c>
      <c r="BO15" s="364">
        <v>0</v>
      </c>
      <c r="BP15" s="364">
        <v>0</v>
      </c>
      <c r="BQ15" s="364">
        <v>0</v>
      </c>
      <c r="BR15" s="364">
        <v>0</v>
      </c>
      <c r="BS15" s="364">
        <v>0</v>
      </c>
      <c r="BT15" s="364">
        <v>0</v>
      </c>
      <c r="BU15" s="364">
        <v>0</v>
      </c>
      <c r="BV15" s="364">
        <v>0</v>
      </c>
      <c r="BW15" s="364">
        <v>0</v>
      </c>
      <c r="BX15" s="364">
        <v>0</v>
      </c>
      <c r="BY15" s="364">
        <v>0</v>
      </c>
      <c r="BZ15" s="364">
        <v>0</v>
      </c>
      <c r="CA15" s="364">
        <v>0</v>
      </c>
      <c r="CB15" s="364">
        <v>0</v>
      </c>
      <c r="CC15" s="364">
        <v>0</v>
      </c>
      <c r="CD15" s="364">
        <v>0</v>
      </c>
      <c r="CE15" s="364">
        <v>0</v>
      </c>
      <c r="CF15" s="364">
        <v>0</v>
      </c>
      <c r="CG15" s="364">
        <v>0</v>
      </c>
      <c r="CH15" s="364">
        <v>0</v>
      </c>
      <c r="CI15" s="364">
        <v>0</v>
      </c>
      <c r="CJ15" s="364">
        <v>0</v>
      </c>
      <c r="CK15" s="364">
        <v>0</v>
      </c>
      <c r="CL15" s="364">
        <v>0</v>
      </c>
      <c r="CM15" s="364">
        <v>0</v>
      </c>
      <c r="CN15" s="364">
        <v>0</v>
      </c>
      <c r="CO15" s="364">
        <v>0</v>
      </c>
      <c r="CP15" s="364">
        <v>0</v>
      </c>
      <c r="CQ15" s="364">
        <v>0</v>
      </c>
      <c r="CR15" s="364">
        <v>0</v>
      </c>
      <c r="CS15" s="364">
        <v>0</v>
      </c>
      <c r="CT15" s="364">
        <v>0</v>
      </c>
      <c r="CU15" s="364">
        <v>0</v>
      </c>
      <c r="CV15" s="364">
        <v>0</v>
      </c>
      <c r="CW15" s="364">
        <v>0</v>
      </c>
      <c r="CX15" s="364">
        <v>0</v>
      </c>
      <c r="CY15" s="364">
        <v>0</v>
      </c>
      <c r="CZ15" s="364">
        <v>0</v>
      </c>
      <c r="DA15" s="364">
        <v>0</v>
      </c>
      <c r="DB15" s="364">
        <v>0</v>
      </c>
      <c r="DC15" s="364">
        <v>0</v>
      </c>
      <c r="DD15" s="364">
        <v>0</v>
      </c>
      <c r="DE15" s="364">
        <v>0</v>
      </c>
      <c r="DF15" s="364">
        <v>0</v>
      </c>
      <c r="DG15" s="364">
        <v>0</v>
      </c>
      <c r="DH15" s="364">
        <v>0</v>
      </c>
      <c r="DI15" s="364">
        <v>0</v>
      </c>
      <c r="DJ15" s="364">
        <v>0</v>
      </c>
      <c r="DK15" s="364">
        <v>0</v>
      </c>
      <c r="DL15" s="364">
        <v>0</v>
      </c>
      <c r="DM15" s="364">
        <v>0</v>
      </c>
      <c r="DN15" s="364">
        <v>0</v>
      </c>
      <c r="DO15" s="364">
        <v>0</v>
      </c>
      <c r="DP15" s="364">
        <v>0</v>
      </c>
      <c r="DQ15" s="364">
        <v>0</v>
      </c>
      <c r="DR15" s="364">
        <v>0</v>
      </c>
      <c r="DS15" s="364">
        <v>0</v>
      </c>
      <c r="DT15" s="364">
        <v>0</v>
      </c>
      <c r="DU15" s="364">
        <v>0</v>
      </c>
      <c r="DV15" s="364">
        <v>0</v>
      </c>
      <c r="DW15" s="364">
        <v>0</v>
      </c>
      <c r="DX15" s="364">
        <v>0</v>
      </c>
      <c r="DY15" s="364">
        <v>0</v>
      </c>
      <c r="DZ15" s="364">
        <v>0</v>
      </c>
      <c r="EA15" s="364">
        <v>5.2442064545029998</v>
      </c>
      <c r="EB15" s="364">
        <v>8.3130653389760027</v>
      </c>
      <c r="EC15" s="364">
        <v>7.7562476854890008</v>
      </c>
      <c r="ED15" s="364">
        <v>9.3546106387150019</v>
      </c>
      <c r="EE15" s="364">
        <v>9.6362313942979991</v>
      </c>
      <c r="EF15" s="364">
        <v>9.0153080528359943</v>
      </c>
      <c r="EG15" s="364">
        <v>9.234634414070003</v>
      </c>
      <c r="EH15" s="364">
        <v>9.3416352358690009</v>
      </c>
      <c r="EI15" s="364">
        <v>9.3163327628629986</v>
      </c>
      <c r="EJ15" s="364">
        <v>7.776559141505996</v>
      </c>
      <c r="EK15" s="364">
        <v>8.5836809838270032</v>
      </c>
      <c r="EL15" s="364">
        <v>7.3630365696710003</v>
      </c>
      <c r="EM15" s="364">
        <v>7.3579684617600005</v>
      </c>
      <c r="EN15" s="364">
        <v>7.9128753527720015</v>
      </c>
      <c r="EO15" s="364">
        <v>8.1107123219760009</v>
      </c>
      <c r="EP15" s="364">
        <v>8.7100000000000009</v>
      </c>
      <c r="EQ15" s="364">
        <v>9.5581954859569969</v>
      </c>
      <c r="ER15" s="364">
        <v>9.012629860296995</v>
      </c>
      <c r="ES15" s="364">
        <v>8.945275633955001</v>
      </c>
      <c r="ET15" s="364">
        <v>8.9595527043689938</v>
      </c>
      <c r="EU15" s="364">
        <v>8.7468286181820005</v>
      </c>
      <c r="EV15" s="364">
        <v>8.4785082594690024</v>
      </c>
      <c r="EW15" s="364">
        <v>8.6674958956200001</v>
      </c>
      <c r="EX15" s="364">
        <v>6.7962591866149999</v>
      </c>
      <c r="EY15" s="364">
        <v>7.0600769920960103</v>
      </c>
      <c r="EZ15" s="364">
        <v>7.7608506390919958</v>
      </c>
      <c r="FA15" s="364">
        <v>8.063132026986997</v>
      </c>
      <c r="FB15" s="364">
        <v>9.0039634835579996</v>
      </c>
      <c r="FC15" s="364">
        <v>8.772233896371997</v>
      </c>
      <c r="FD15" s="364">
        <v>9.1514112101760041</v>
      </c>
      <c r="FE15" s="364">
        <v>8.6913284852859967</v>
      </c>
      <c r="FF15" s="364">
        <v>5.2609050736070015</v>
      </c>
      <c r="FG15" s="364">
        <v>0</v>
      </c>
      <c r="FH15" s="364">
        <v>0</v>
      </c>
      <c r="FI15" s="363"/>
      <c r="FJ15" s="364">
        <v>0</v>
      </c>
      <c r="FK15" s="364">
        <v>0</v>
      </c>
      <c r="FL15" s="364">
        <v>0</v>
      </c>
      <c r="FM15" s="364">
        <v>0</v>
      </c>
      <c r="FN15" s="364">
        <v>0</v>
      </c>
      <c r="FO15" s="364">
        <v>0</v>
      </c>
      <c r="FP15" s="364">
        <v>0</v>
      </c>
      <c r="FQ15" s="364">
        <v>0</v>
      </c>
      <c r="FR15" s="364">
        <v>0</v>
      </c>
      <c r="FS15" s="364">
        <v>5.2442064545029998</v>
      </c>
      <c r="FT15" s="364">
        <v>103.04931067987999</v>
      </c>
      <c r="FU15" s="364">
        <v>100.958410311308</v>
      </c>
      <c r="FV15" s="364">
        <v>56.703824815077986</v>
      </c>
    </row>
    <row r="16" spans="1:197" s="360" customFormat="1" ht="13.8" hidden="1" x14ac:dyDescent="0.3">
      <c r="A16" s="17"/>
      <c r="B16" s="21" t="s">
        <v>281</v>
      </c>
      <c r="C16" s="364">
        <v>107.06323102270802</v>
      </c>
      <c r="D16" s="364">
        <v>121.373082086805</v>
      </c>
      <c r="E16" s="364">
        <v>-14.309851064096975</v>
      </c>
      <c r="F16" s="361">
        <v>-0.11789970904638222</v>
      </c>
      <c r="G16" s="419"/>
      <c r="H16" s="364">
        <v>55.383116798976985</v>
      </c>
      <c r="I16" s="364">
        <v>65.989965287828014</v>
      </c>
      <c r="J16" s="361">
        <v>1.1915177242073698</v>
      </c>
      <c r="K16" s="364"/>
      <c r="L16" s="364">
        <v>0</v>
      </c>
      <c r="M16" s="364">
        <v>0</v>
      </c>
      <c r="N16" s="364">
        <v>0</v>
      </c>
      <c r="O16" s="364">
        <v>0</v>
      </c>
      <c r="P16" s="364">
        <v>0</v>
      </c>
      <c r="Q16" s="364">
        <v>0</v>
      </c>
      <c r="R16" s="364">
        <v>0</v>
      </c>
      <c r="S16" s="364">
        <v>0</v>
      </c>
      <c r="T16" s="364">
        <v>0</v>
      </c>
      <c r="U16" s="364">
        <v>0</v>
      </c>
      <c r="V16" s="364">
        <v>0</v>
      </c>
      <c r="W16" s="364">
        <v>0</v>
      </c>
      <c r="X16" s="364">
        <v>0</v>
      </c>
      <c r="Y16" s="364">
        <v>0</v>
      </c>
      <c r="Z16" s="364">
        <v>0</v>
      </c>
      <c r="AA16" s="364">
        <v>0</v>
      </c>
      <c r="AB16" s="364">
        <v>0</v>
      </c>
      <c r="AC16" s="364">
        <v>0</v>
      </c>
      <c r="AD16" s="364">
        <v>0</v>
      </c>
      <c r="AE16" s="364">
        <v>0</v>
      </c>
      <c r="AF16" s="364">
        <v>0</v>
      </c>
      <c r="AG16" s="364">
        <v>0</v>
      </c>
      <c r="AH16" s="364">
        <v>0</v>
      </c>
      <c r="AI16" s="364">
        <v>0</v>
      </c>
      <c r="AJ16" s="364">
        <v>0</v>
      </c>
      <c r="AK16" s="364">
        <v>0</v>
      </c>
      <c r="AL16" s="364">
        <v>0</v>
      </c>
      <c r="AM16" s="364">
        <v>0</v>
      </c>
      <c r="AN16" s="364">
        <v>0</v>
      </c>
      <c r="AO16" s="364">
        <v>0</v>
      </c>
      <c r="AP16" s="364">
        <v>0</v>
      </c>
      <c r="AQ16" s="364">
        <v>0</v>
      </c>
      <c r="AR16" s="364">
        <v>0</v>
      </c>
      <c r="AS16" s="364">
        <v>0</v>
      </c>
      <c r="AT16" s="364">
        <v>0</v>
      </c>
      <c r="AU16" s="364">
        <v>0</v>
      </c>
      <c r="AV16" s="364">
        <v>0</v>
      </c>
      <c r="AW16" s="364">
        <v>0</v>
      </c>
      <c r="AX16" s="364">
        <v>0</v>
      </c>
      <c r="AY16" s="364">
        <v>0</v>
      </c>
      <c r="AZ16" s="364">
        <v>0</v>
      </c>
      <c r="BA16" s="364">
        <v>0</v>
      </c>
      <c r="BB16" s="364">
        <v>0</v>
      </c>
      <c r="BC16" s="364">
        <v>0</v>
      </c>
      <c r="BD16" s="364">
        <v>0</v>
      </c>
      <c r="BE16" s="364">
        <v>0</v>
      </c>
      <c r="BF16" s="364">
        <v>0</v>
      </c>
      <c r="BG16" s="364">
        <v>0</v>
      </c>
      <c r="BH16" s="364">
        <v>0</v>
      </c>
      <c r="BI16" s="364">
        <v>0</v>
      </c>
      <c r="BJ16" s="364">
        <v>0</v>
      </c>
      <c r="BK16" s="364">
        <v>0</v>
      </c>
      <c r="BL16" s="364">
        <v>0</v>
      </c>
      <c r="BM16" s="364">
        <v>0</v>
      </c>
      <c r="BN16" s="364">
        <v>0</v>
      </c>
      <c r="BO16" s="364">
        <v>0</v>
      </c>
      <c r="BP16" s="364">
        <v>0</v>
      </c>
      <c r="BQ16" s="364">
        <v>0</v>
      </c>
      <c r="BR16" s="364">
        <v>0</v>
      </c>
      <c r="BS16" s="364">
        <v>0</v>
      </c>
      <c r="BT16" s="364">
        <v>0</v>
      </c>
      <c r="BU16" s="364">
        <v>0</v>
      </c>
      <c r="BV16" s="364">
        <v>0</v>
      </c>
      <c r="BW16" s="364">
        <v>0</v>
      </c>
      <c r="BX16" s="364">
        <v>0</v>
      </c>
      <c r="BY16" s="364">
        <v>0</v>
      </c>
      <c r="BZ16" s="364">
        <v>0</v>
      </c>
      <c r="CA16" s="364">
        <v>0</v>
      </c>
      <c r="CB16" s="364">
        <v>0</v>
      </c>
      <c r="CC16" s="364">
        <v>0</v>
      </c>
      <c r="CD16" s="364">
        <v>0</v>
      </c>
      <c r="CE16" s="364">
        <v>0</v>
      </c>
      <c r="CF16" s="364">
        <v>0</v>
      </c>
      <c r="CG16" s="364">
        <v>0</v>
      </c>
      <c r="CH16" s="364">
        <v>0</v>
      </c>
      <c r="CI16" s="364">
        <v>0</v>
      </c>
      <c r="CJ16" s="364">
        <v>0</v>
      </c>
      <c r="CK16" s="364">
        <v>0</v>
      </c>
      <c r="CL16" s="364">
        <v>0</v>
      </c>
      <c r="CM16" s="364">
        <v>0</v>
      </c>
      <c r="CN16" s="364">
        <v>0</v>
      </c>
      <c r="CO16" s="364">
        <v>0</v>
      </c>
      <c r="CP16" s="364">
        <v>0</v>
      </c>
      <c r="CQ16" s="364">
        <v>0</v>
      </c>
      <c r="CR16" s="364">
        <v>0</v>
      </c>
      <c r="CS16" s="364">
        <v>0</v>
      </c>
      <c r="CT16" s="364">
        <v>0</v>
      </c>
      <c r="CU16" s="364">
        <v>0</v>
      </c>
      <c r="CV16" s="364">
        <v>0</v>
      </c>
      <c r="CW16" s="364">
        <v>0</v>
      </c>
      <c r="CX16" s="364">
        <v>0</v>
      </c>
      <c r="CY16" s="364">
        <v>0</v>
      </c>
      <c r="CZ16" s="364">
        <v>0</v>
      </c>
      <c r="DA16" s="364">
        <v>0</v>
      </c>
      <c r="DB16" s="364">
        <v>0</v>
      </c>
      <c r="DC16" s="364">
        <v>0</v>
      </c>
      <c r="DD16" s="364">
        <v>0</v>
      </c>
      <c r="DE16" s="364">
        <v>0</v>
      </c>
      <c r="DF16" s="364">
        <v>0</v>
      </c>
      <c r="DG16" s="364">
        <v>0</v>
      </c>
      <c r="DH16" s="364">
        <v>0</v>
      </c>
      <c r="DI16" s="364">
        <v>0</v>
      </c>
      <c r="DJ16" s="364">
        <v>0</v>
      </c>
      <c r="DK16" s="364">
        <v>0</v>
      </c>
      <c r="DL16" s="364">
        <v>0</v>
      </c>
      <c r="DM16" s="364">
        <v>0</v>
      </c>
      <c r="DN16" s="364">
        <v>0</v>
      </c>
      <c r="DO16" s="364">
        <v>0</v>
      </c>
      <c r="DP16" s="364">
        <v>0</v>
      </c>
      <c r="DQ16" s="364">
        <v>0</v>
      </c>
      <c r="DR16" s="364">
        <v>0</v>
      </c>
      <c r="DS16" s="364">
        <v>0</v>
      </c>
      <c r="DT16" s="364">
        <v>0</v>
      </c>
      <c r="DU16" s="364">
        <v>0</v>
      </c>
      <c r="DV16" s="364">
        <v>0</v>
      </c>
      <c r="DW16" s="364">
        <v>0</v>
      </c>
      <c r="DX16" s="364">
        <v>0</v>
      </c>
      <c r="DY16" s="364">
        <v>0</v>
      </c>
      <c r="DZ16" s="364">
        <v>0</v>
      </c>
      <c r="EA16" s="364">
        <v>0</v>
      </c>
      <c r="EB16" s="364">
        <v>0</v>
      </c>
      <c r="EC16" s="364">
        <v>0</v>
      </c>
      <c r="ED16" s="364">
        <v>0</v>
      </c>
      <c r="EE16" s="364">
        <v>0</v>
      </c>
      <c r="EF16" s="364">
        <v>7.0060411565109995</v>
      </c>
      <c r="EG16" s="364">
        <v>15.577832172065989</v>
      </c>
      <c r="EH16" s="364">
        <v>14.548713252230002</v>
      </c>
      <c r="EI16" s="364">
        <v>14.504190768766994</v>
      </c>
      <c r="EJ16" s="364">
        <v>3.7463394494030045</v>
      </c>
      <c r="EK16" s="364">
        <v>8.0533378739780002</v>
      </c>
      <c r="EL16" s="364">
        <v>7.3565164518769999</v>
      </c>
      <c r="EM16" s="364">
        <v>9.9636993302339967</v>
      </c>
      <c r="EN16" s="364">
        <v>10.993613541574</v>
      </c>
      <c r="EO16" s="364">
        <v>15.784555053350003</v>
      </c>
      <c r="EP16" s="364">
        <v>12.95</v>
      </c>
      <c r="EQ16" s="364">
        <v>10.94</v>
      </c>
      <c r="ER16" s="364">
        <v>11.040462969443995</v>
      </c>
      <c r="ES16" s="364">
        <v>16.008312556952003</v>
      </c>
      <c r="ET16" s="364">
        <v>18.269605553246006</v>
      </c>
      <c r="EU16" s="364">
        <v>16.316868447209988</v>
      </c>
      <c r="EV16" s="364">
        <v>9.069663965029001</v>
      </c>
      <c r="EW16" s="364">
        <v>15.589708282116012</v>
      </c>
      <c r="EX16" s="364">
        <v>11.654933227168991</v>
      </c>
      <c r="EY16" s="364">
        <v>9.3243742418879894</v>
      </c>
      <c r="EZ16" s="364">
        <v>11.822485278855009</v>
      </c>
      <c r="FA16" s="364">
        <v>19.676305464772</v>
      </c>
      <c r="FB16" s="364">
        <v>14.851810172453993</v>
      </c>
      <c r="FC16" s="364">
        <v>11.71028815599399</v>
      </c>
      <c r="FD16" s="364">
        <v>16.322978922902017</v>
      </c>
      <c r="FE16" s="364">
        <v>18.829318961265013</v>
      </c>
      <c r="FF16" s="364">
        <v>13.850044066465998</v>
      </c>
      <c r="FG16" s="364">
        <v>0</v>
      </c>
      <c r="FH16" s="364">
        <v>0</v>
      </c>
      <c r="FI16" s="363"/>
      <c r="FJ16" s="364">
        <v>0</v>
      </c>
      <c r="FK16" s="364">
        <v>0</v>
      </c>
      <c r="FL16" s="364">
        <v>0</v>
      </c>
      <c r="FM16" s="364">
        <v>0</v>
      </c>
      <c r="FN16" s="364">
        <v>0</v>
      </c>
      <c r="FO16" s="364">
        <v>0</v>
      </c>
      <c r="FP16" s="364">
        <v>0</v>
      </c>
      <c r="FQ16" s="364">
        <v>0</v>
      </c>
      <c r="FR16" s="364">
        <v>0</v>
      </c>
      <c r="FS16" s="364">
        <v>0</v>
      </c>
      <c r="FT16" s="364">
        <v>80.756670455065986</v>
      </c>
      <c r="FU16" s="364">
        <v>157.942097837978</v>
      </c>
      <c r="FV16" s="364">
        <v>107.06323102270802</v>
      </c>
    </row>
    <row r="17" spans="1:197" s="360" customFormat="1" ht="13.8" hidden="1" x14ac:dyDescent="0.3">
      <c r="A17" s="17"/>
      <c r="B17" s="21" t="s">
        <v>278</v>
      </c>
      <c r="C17" s="364">
        <v>117.49329487982601</v>
      </c>
      <c r="D17" s="364">
        <v>137.56908715135398</v>
      </c>
      <c r="E17" s="364">
        <v>-20.075792271527973</v>
      </c>
      <c r="F17" s="361">
        <v>-0.14593243792801008</v>
      </c>
      <c r="G17" s="419"/>
      <c r="H17" s="364">
        <v>15.341175338701003</v>
      </c>
      <c r="I17" s="364">
        <v>122.22791181265298</v>
      </c>
      <c r="J17" s="361">
        <v>7.9673107903479901</v>
      </c>
      <c r="K17" s="364"/>
      <c r="L17" s="364">
        <v>0</v>
      </c>
      <c r="M17" s="364">
        <v>0</v>
      </c>
      <c r="N17" s="364">
        <v>0</v>
      </c>
      <c r="O17" s="364">
        <v>0</v>
      </c>
      <c r="P17" s="364">
        <v>0</v>
      </c>
      <c r="Q17" s="364">
        <v>0</v>
      </c>
      <c r="R17" s="364">
        <v>0</v>
      </c>
      <c r="S17" s="364">
        <v>0</v>
      </c>
      <c r="T17" s="364">
        <v>0</v>
      </c>
      <c r="U17" s="364">
        <v>0</v>
      </c>
      <c r="V17" s="364">
        <v>0</v>
      </c>
      <c r="W17" s="364">
        <v>0</v>
      </c>
      <c r="X17" s="364">
        <v>0</v>
      </c>
      <c r="Y17" s="364">
        <v>0</v>
      </c>
      <c r="Z17" s="364">
        <v>0</v>
      </c>
      <c r="AA17" s="364">
        <v>0</v>
      </c>
      <c r="AB17" s="364">
        <v>0</v>
      </c>
      <c r="AC17" s="364">
        <v>0</v>
      </c>
      <c r="AD17" s="364">
        <v>0</v>
      </c>
      <c r="AE17" s="364">
        <v>0</v>
      </c>
      <c r="AF17" s="364">
        <v>0</v>
      </c>
      <c r="AG17" s="364">
        <v>0</v>
      </c>
      <c r="AH17" s="364">
        <v>0</v>
      </c>
      <c r="AI17" s="364">
        <v>0</v>
      </c>
      <c r="AJ17" s="364">
        <v>0</v>
      </c>
      <c r="AK17" s="364">
        <v>0</v>
      </c>
      <c r="AL17" s="364">
        <v>0</v>
      </c>
      <c r="AM17" s="364">
        <v>0</v>
      </c>
      <c r="AN17" s="364">
        <v>0</v>
      </c>
      <c r="AO17" s="364">
        <v>0</v>
      </c>
      <c r="AP17" s="364">
        <v>0</v>
      </c>
      <c r="AQ17" s="364">
        <v>0</v>
      </c>
      <c r="AR17" s="364">
        <v>0</v>
      </c>
      <c r="AS17" s="364">
        <v>0</v>
      </c>
      <c r="AT17" s="364">
        <v>0</v>
      </c>
      <c r="AU17" s="364">
        <v>0</v>
      </c>
      <c r="AV17" s="364">
        <v>0</v>
      </c>
      <c r="AW17" s="364">
        <v>0</v>
      </c>
      <c r="AX17" s="364">
        <v>0</v>
      </c>
      <c r="AY17" s="364">
        <v>0</v>
      </c>
      <c r="AZ17" s="364">
        <v>0</v>
      </c>
      <c r="BA17" s="364">
        <v>0</v>
      </c>
      <c r="BB17" s="364">
        <v>0</v>
      </c>
      <c r="BC17" s="364">
        <v>0</v>
      </c>
      <c r="BD17" s="364">
        <v>0</v>
      </c>
      <c r="BE17" s="364">
        <v>0</v>
      </c>
      <c r="BF17" s="364">
        <v>0</v>
      </c>
      <c r="BG17" s="364">
        <v>0</v>
      </c>
      <c r="BH17" s="364">
        <v>0</v>
      </c>
      <c r="BI17" s="364">
        <v>0</v>
      </c>
      <c r="BJ17" s="364">
        <v>0</v>
      </c>
      <c r="BK17" s="364">
        <v>0</v>
      </c>
      <c r="BL17" s="364">
        <v>0</v>
      </c>
      <c r="BM17" s="364">
        <v>0</v>
      </c>
      <c r="BN17" s="364">
        <v>0</v>
      </c>
      <c r="BO17" s="364">
        <v>0</v>
      </c>
      <c r="BP17" s="364">
        <v>0</v>
      </c>
      <c r="BQ17" s="364">
        <v>0</v>
      </c>
      <c r="BR17" s="364">
        <v>0</v>
      </c>
      <c r="BS17" s="364">
        <v>0</v>
      </c>
      <c r="BT17" s="364">
        <v>0</v>
      </c>
      <c r="BU17" s="364">
        <v>0</v>
      </c>
      <c r="BV17" s="364">
        <v>0</v>
      </c>
      <c r="BW17" s="364">
        <v>0</v>
      </c>
      <c r="BX17" s="364">
        <v>0</v>
      </c>
      <c r="BY17" s="364">
        <v>0</v>
      </c>
      <c r="BZ17" s="364">
        <v>0</v>
      </c>
      <c r="CA17" s="364">
        <v>0</v>
      </c>
      <c r="CB17" s="364">
        <v>0</v>
      </c>
      <c r="CC17" s="364">
        <v>0</v>
      </c>
      <c r="CD17" s="364">
        <v>0</v>
      </c>
      <c r="CE17" s="364">
        <v>0</v>
      </c>
      <c r="CF17" s="364">
        <v>0</v>
      </c>
      <c r="CG17" s="364">
        <v>0</v>
      </c>
      <c r="CH17" s="364">
        <v>0</v>
      </c>
      <c r="CI17" s="364">
        <v>0</v>
      </c>
      <c r="CJ17" s="364">
        <v>0</v>
      </c>
      <c r="CK17" s="364">
        <v>0</v>
      </c>
      <c r="CL17" s="364">
        <v>0</v>
      </c>
      <c r="CM17" s="364">
        <v>0</v>
      </c>
      <c r="CN17" s="364">
        <v>0</v>
      </c>
      <c r="CO17" s="364">
        <v>0</v>
      </c>
      <c r="CP17" s="364">
        <v>0</v>
      </c>
      <c r="CQ17" s="364">
        <v>0</v>
      </c>
      <c r="CR17" s="364">
        <v>0</v>
      </c>
      <c r="CS17" s="364">
        <v>0</v>
      </c>
      <c r="CT17" s="364">
        <v>0</v>
      </c>
      <c r="CU17" s="364">
        <v>0</v>
      </c>
      <c r="CV17" s="364">
        <v>0</v>
      </c>
      <c r="CW17" s="364">
        <v>0</v>
      </c>
      <c r="CX17" s="364">
        <v>0</v>
      </c>
      <c r="CY17" s="364">
        <v>0</v>
      </c>
      <c r="CZ17" s="364">
        <v>0</v>
      </c>
      <c r="DA17" s="364">
        <v>0</v>
      </c>
      <c r="DB17" s="364">
        <v>0</v>
      </c>
      <c r="DC17" s="364">
        <v>0</v>
      </c>
      <c r="DD17" s="364">
        <v>0</v>
      </c>
      <c r="DE17" s="364">
        <v>0</v>
      </c>
      <c r="DF17" s="364">
        <v>0</v>
      </c>
      <c r="DG17" s="364">
        <v>0</v>
      </c>
      <c r="DH17" s="364">
        <v>0</v>
      </c>
      <c r="DI17" s="364">
        <v>0</v>
      </c>
      <c r="DJ17" s="364">
        <v>0</v>
      </c>
      <c r="DK17" s="364">
        <v>0</v>
      </c>
      <c r="DL17" s="364">
        <v>0</v>
      </c>
      <c r="DM17" s="364">
        <v>0</v>
      </c>
      <c r="DN17" s="364">
        <v>0</v>
      </c>
      <c r="DO17" s="364">
        <v>0</v>
      </c>
      <c r="DP17" s="364">
        <v>0</v>
      </c>
      <c r="DQ17" s="364">
        <v>0</v>
      </c>
      <c r="DR17" s="364">
        <v>0</v>
      </c>
      <c r="DS17" s="364">
        <v>0</v>
      </c>
      <c r="DT17" s="364">
        <v>0</v>
      </c>
      <c r="DU17" s="364">
        <v>0</v>
      </c>
      <c r="DV17" s="364">
        <v>0</v>
      </c>
      <c r="DW17" s="364">
        <v>0</v>
      </c>
      <c r="DX17" s="364">
        <v>0</v>
      </c>
      <c r="DY17" s="364">
        <v>0</v>
      </c>
      <c r="DZ17" s="364">
        <v>0</v>
      </c>
      <c r="EA17" s="364">
        <v>0</v>
      </c>
      <c r="EB17" s="364">
        <v>0</v>
      </c>
      <c r="EC17" s="364">
        <v>0</v>
      </c>
      <c r="ED17" s="364">
        <v>0</v>
      </c>
      <c r="EE17" s="364">
        <v>0</v>
      </c>
      <c r="EF17" s="364">
        <v>0</v>
      </c>
      <c r="EG17" s="364">
        <v>0</v>
      </c>
      <c r="EH17" s="364">
        <v>0</v>
      </c>
      <c r="EI17" s="364">
        <v>6.3549002971160027</v>
      </c>
      <c r="EJ17" s="364">
        <v>8.9862750415849995</v>
      </c>
      <c r="EK17" s="364">
        <v>11.557313720170994</v>
      </c>
      <c r="EL17" s="364">
        <v>11.630587202545003</v>
      </c>
      <c r="EM17" s="364">
        <v>13.078169199780987</v>
      </c>
      <c r="EN17" s="364">
        <v>14.488275792217006</v>
      </c>
      <c r="EO17" s="364">
        <v>17.052866056944989</v>
      </c>
      <c r="EP17" s="364">
        <v>20.53</v>
      </c>
      <c r="EQ17" s="364">
        <v>13.74422152549101</v>
      </c>
      <c r="ER17" s="364">
        <v>12.046920960765977</v>
      </c>
      <c r="ES17" s="364">
        <v>15.405364116092008</v>
      </c>
      <c r="ET17" s="364">
        <v>17.296469055357012</v>
      </c>
      <c r="EU17" s="364">
        <v>15.937499864505012</v>
      </c>
      <c r="EV17" s="364">
        <v>11.067469779980994</v>
      </c>
      <c r="EW17" s="364">
        <v>15.270160842145016</v>
      </c>
      <c r="EX17" s="364">
        <v>13.131887137587988</v>
      </c>
      <c r="EY17" s="364">
        <v>12.792771525668</v>
      </c>
      <c r="EZ17" s="364">
        <v>14.650536223507011</v>
      </c>
      <c r="FA17" s="364">
        <v>18.835330282087003</v>
      </c>
      <c r="FB17" s="364">
        <v>19.165473433503013</v>
      </c>
      <c r="FC17" s="364">
        <v>16.402814522458993</v>
      </c>
      <c r="FD17" s="364">
        <v>17.069541421652993</v>
      </c>
      <c r="FE17" s="364">
        <v>17.903745583291006</v>
      </c>
      <c r="FF17" s="364">
        <v>13.46585341332599</v>
      </c>
      <c r="FG17" s="364">
        <v>0</v>
      </c>
      <c r="FH17" s="364">
        <v>0</v>
      </c>
      <c r="FI17" s="363"/>
      <c r="FJ17" s="364">
        <v>0</v>
      </c>
      <c r="FK17" s="364">
        <v>0</v>
      </c>
      <c r="FL17" s="364">
        <v>0</v>
      </c>
      <c r="FM17" s="364">
        <v>0</v>
      </c>
      <c r="FN17" s="364">
        <v>0</v>
      </c>
      <c r="FO17" s="364">
        <v>0</v>
      </c>
      <c r="FP17" s="364">
        <v>0</v>
      </c>
      <c r="FQ17" s="364">
        <v>0</v>
      </c>
      <c r="FR17" s="364">
        <v>0</v>
      </c>
      <c r="FS17" s="364">
        <v>0</v>
      </c>
      <c r="FT17" s="364">
        <v>51.607245461197984</v>
      </c>
      <c r="FU17" s="364">
        <v>178.76390665675498</v>
      </c>
      <c r="FV17" s="364">
        <v>117.49329487982601</v>
      </c>
    </row>
    <row r="18" spans="1:197" s="360" customFormat="1" ht="13.8" hidden="1" x14ac:dyDescent="0.3">
      <c r="A18" s="17"/>
      <c r="B18" s="21" t="s">
        <v>282</v>
      </c>
      <c r="C18" s="364">
        <v>74.234596944839211</v>
      </c>
      <c r="D18" s="364">
        <v>82.712277476830138</v>
      </c>
      <c r="E18" s="364">
        <v>-8.4776805319909272</v>
      </c>
      <c r="F18" s="361">
        <v>-0.10249603554158869</v>
      </c>
      <c r="G18" s="419"/>
      <c r="H18" s="364">
        <v>4.9033933655237947</v>
      </c>
      <c r="I18" s="364">
        <v>77.808884111306341</v>
      </c>
      <c r="J18" s="361">
        <v>15.868374880626076</v>
      </c>
      <c r="K18" s="364"/>
      <c r="L18" s="364">
        <v>0</v>
      </c>
      <c r="M18" s="364">
        <v>0</v>
      </c>
      <c r="N18" s="364">
        <v>0</v>
      </c>
      <c r="O18" s="364">
        <v>0</v>
      </c>
      <c r="P18" s="364">
        <v>0</v>
      </c>
      <c r="Q18" s="364">
        <v>0</v>
      </c>
      <c r="R18" s="364">
        <v>0</v>
      </c>
      <c r="S18" s="364">
        <v>0</v>
      </c>
      <c r="T18" s="364">
        <v>0</v>
      </c>
      <c r="U18" s="364">
        <v>0</v>
      </c>
      <c r="V18" s="364">
        <v>0</v>
      </c>
      <c r="W18" s="364">
        <v>0</v>
      </c>
      <c r="X18" s="364">
        <v>0</v>
      </c>
      <c r="Y18" s="364">
        <v>0</v>
      </c>
      <c r="Z18" s="364">
        <v>0</v>
      </c>
      <c r="AA18" s="364">
        <v>0</v>
      </c>
      <c r="AB18" s="364">
        <v>0</v>
      </c>
      <c r="AC18" s="364">
        <v>0</v>
      </c>
      <c r="AD18" s="364">
        <v>0</v>
      </c>
      <c r="AE18" s="364">
        <v>0</v>
      </c>
      <c r="AF18" s="364">
        <v>0</v>
      </c>
      <c r="AG18" s="364">
        <v>0</v>
      </c>
      <c r="AH18" s="364">
        <v>0</v>
      </c>
      <c r="AI18" s="364">
        <v>0</v>
      </c>
      <c r="AJ18" s="364">
        <v>0</v>
      </c>
      <c r="AK18" s="364">
        <v>0</v>
      </c>
      <c r="AL18" s="364">
        <v>0</v>
      </c>
      <c r="AM18" s="364">
        <v>0</v>
      </c>
      <c r="AN18" s="364">
        <v>0</v>
      </c>
      <c r="AO18" s="364">
        <v>0</v>
      </c>
      <c r="AP18" s="364">
        <v>0</v>
      </c>
      <c r="AQ18" s="364">
        <v>0</v>
      </c>
      <c r="AR18" s="364">
        <v>0</v>
      </c>
      <c r="AS18" s="364">
        <v>0</v>
      </c>
      <c r="AT18" s="364">
        <v>0</v>
      </c>
      <c r="AU18" s="364">
        <v>0</v>
      </c>
      <c r="AV18" s="364">
        <v>0</v>
      </c>
      <c r="AW18" s="364">
        <v>0</v>
      </c>
      <c r="AX18" s="364">
        <v>0</v>
      </c>
      <c r="AY18" s="364">
        <v>0</v>
      </c>
      <c r="AZ18" s="364">
        <v>0</v>
      </c>
      <c r="BA18" s="364">
        <v>0</v>
      </c>
      <c r="BB18" s="364">
        <v>0</v>
      </c>
      <c r="BC18" s="364">
        <v>0</v>
      </c>
      <c r="BD18" s="364">
        <v>0</v>
      </c>
      <c r="BE18" s="364">
        <v>0</v>
      </c>
      <c r="BF18" s="364">
        <v>0</v>
      </c>
      <c r="BG18" s="364">
        <v>0</v>
      </c>
      <c r="BH18" s="364">
        <v>0</v>
      </c>
      <c r="BI18" s="364">
        <v>0</v>
      </c>
      <c r="BJ18" s="364">
        <v>0</v>
      </c>
      <c r="BK18" s="364">
        <v>0</v>
      </c>
      <c r="BL18" s="364">
        <v>0</v>
      </c>
      <c r="BM18" s="364">
        <v>0</v>
      </c>
      <c r="BN18" s="364">
        <v>0</v>
      </c>
      <c r="BO18" s="364">
        <v>0</v>
      </c>
      <c r="BP18" s="364">
        <v>0</v>
      </c>
      <c r="BQ18" s="364">
        <v>0</v>
      </c>
      <c r="BR18" s="364">
        <v>0</v>
      </c>
      <c r="BS18" s="364">
        <v>0</v>
      </c>
      <c r="BT18" s="364">
        <v>0</v>
      </c>
      <c r="BU18" s="364">
        <v>0</v>
      </c>
      <c r="BV18" s="364">
        <v>0</v>
      </c>
      <c r="BW18" s="364">
        <v>0</v>
      </c>
      <c r="BX18" s="364">
        <v>0</v>
      </c>
      <c r="BY18" s="364">
        <v>0</v>
      </c>
      <c r="BZ18" s="364">
        <v>0</v>
      </c>
      <c r="CA18" s="364">
        <v>0</v>
      </c>
      <c r="CB18" s="364">
        <v>0</v>
      </c>
      <c r="CC18" s="364">
        <v>0</v>
      </c>
      <c r="CD18" s="364">
        <v>0</v>
      </c>
      <c r="CE18" s="364">
        <v>0</v>
      </c>
      <c r="CF18" s="364">
        <v>0</v>
      </c>
      <c r="CG18" s="364">
        <v>0</v>
      </c>
      <c r="CH18" s="364">
        <v>0</v>
      </c>
      <c r="CI18" s="364">
        <v>0</v>
      </c>
      <c r="CJ18" s="364">
        <v>0</v>
      </c>
      <c r="CK18" s="364">
        <v>0</v>
      </c>
      <c r="CL18" s="364">
        <v>0</v>
      </c>
      <c r="CM18" s="364">
        <v>0</v>
      </c>
      <c r="CN18" s="364">
        <v>0</v>
      </c>
      <c r="CO18" s="364">
        <v>0</v>
      </c>
      <c r="CP18" s="364">
        <v>0</v>
      </c>
      <c r="CQ18" s="364">
        <v>0</v>
      </c>
      <c r="CR18" s="364">
        <v>0</v>
      </c>
      <c r="CS18" s="364">
        <v>0</v>
      </c>
      <c r="CT18" s="364">
        <v>0</v>
      </c>
      <c r="CU18" s="364">
        <v>0</v>
      </c>
      <c r="CV18" s="364">
        <v>0</v>
      </c>
      <c r="CW18" s="364">
        <v>0</v>
      </c>
      <c r="CX18" s="364">
        <v>0</v>
      </c>
      <c r="CY18" s="364">
        <v>0</v>
      </c>
      <c r="CZ18" s="364">
        <v>0</v>
      </c>
      <c r="DA18" s="364">
        <v>0</v>
      </c>
      <c r="DB18" s="364">
        <v>0</v>
      </c>
      <c r="DC18" s="364">
        <v>0</v>
      </c>
      <c r="DD18" s="364">
        <v>0</v>
      </c>
      <c r="DE18" s="364">
        <v>0</v>
      </c>
      <c r="DF18" s="364">
        <v>0</v>
      </c>
      <c r="DG18" s="364">
        <v>0</v>
      </c>
      <c r="DH18" s="364">
        <v>0</v>
      </c>
      <c r="DI18" s="364">
        <v>0</v>
      </c>
      <c r="DJ18" s="364">
        <v>0</v>
      </c>
      <c r="DK18" s="364">
        <v>0</v>
      </c>
      <c r="DL18" s="364">
        <v>0</v>
      </c>
      <c r="DM18" s="364">
        <v>0</v>
      </c>
      <c r="DN18" s="364">
        <v>0</v>
      </c>
      <c r="DO18" s="364">
        <v>0</v>
      </c>
      <c r="DP18" s="364">
        <v>0</v>
      </c>
      <c r="DQ18" s="364">
        <v>0</v>
      </c>
      <c r="DR18" s="364">
        <v>0</v>
      </c>
      <c r="DS18" s="364">
        <v>0</v>
      </c>
      <c r="DT18" s="364">
        <v>0</v>
      </c>
      <c r="DU18" s="364">
        <v>0</v>
      </c>
      <c r="DV18" s="364">
        <v>0</v>
      </c>
      <c r="DW18" s="364">
        <v>0</v>
      </c>
      <c r="DX18" s="364">
        <v>0</v>
      </c>
      <c r="DY18" s="364">
        <v>0</v>
      </c>
      <c r="DZ18" s="364">
        <v>0</v>
      </c>
      <c r="EA18" s="364">
        <v>0</v>
      </c>
      <c r="EB18" s="364">
        <v>0</v>
      </c>
      <c r="EC18" s="364">
        <v>0</v>
      </c>
      <c r="ED18" s="364">
        <v>0</v>
      </c>
      <c r="EE18" s="364">
        <v>0</v>
      </c>
      <c r="EF18" s="364">
        <v>0</v>
      </c>
      <c r="EG18" s="364">
        <v>0</v>
      </c>
      <c r="EH18" s="364">
        <v>0</v>
      </c>
      <c r="EI18" s="364">
        <v>0</v>
      </c>
      <c r="EJ18" s="364">
        <v>4.9033933655237947</v>
      </c>
      <c r="EK18" s="364">
        <v>6.3491151967323125</v>
      </c>
      <c r="EL18" s="364">
        <v>4.9544910960264401</v>
      </c>
      <c r="EM18" s="364">
        <v>8.5498017364660246</v>
      </c>
      <c r="EN18" s="364">
        <v>9.7177150386699811</v>
      </c>
      <c r="EO18" s="364">
        <v>11.379735490717271</v>
      </c>
      <c r="EP18" s="364">
        <v>8.34</v>
      </c>
      <c r="EQ18" s="364">
        <v>7.9991962934069436</v>
      </c>
      <c r="ER18" s="364">
        <v>7.2038521657585273</v>
      </c>
      <c r="ES18" s="364">
        <v>10.838826362408971</v>
      </c>
      <c r="ET18" s="364">
        <v>11.278104570248734</v>
      </c>
      <c r="EU18" s="364">
        <v>10.682485900567837</v>
      </c>
      <c r="EV18" s="364">
        <v>5.2723616550518626</v>
      </c>
      <c r="EW18" s="364">
        <v>8.2862584763151954</v>
      </c>
      <c r="EX18" s="364">
        <v>5.8689467312638222</v>
      </c>
      <c r="EY18" s="364">
        <v>6.3528576167808604</v>
      </c>
      <c r="EZ18" s="364">
        <v>9.6433904077469386</v>
      </c>
      <c r="FA18" s="364">
        <v>13.137226024103791</v>
      </c>
      <c r="FB18" s="364">
        <v>11.161595003601585</v>
      </c>
      <c r="FC18" s="364">
        <v>8.5038342930313053</v>
      </c>
      <c r="FD18" s="364">
        <v>11.144924977982249</v>
      </c>
      <c r="FE18" s="364">
        <v>12.562853691556395</v>
      </c>
      <c r="FF18" s="364">
        <v>8.0807725468169505</v>
      </c>
      <c r="FG18" s="364">
        <v>0</v>
      </c>
      <c r="FH18" s="364">
        <v>0</v>
      </c>
      <c r="FI18" s="363"/>
      <c r="FJ18" s="364">
        <v>0</v>
      </c>
      <c r="FK18" s="364">
        <v>0</v>
      </c>
      <c r="FL18" s="364">
        <v>0</v>
      </c>
      <c r="FM18" s="364">
        <v>0</v>
      </c>
      <c r="FN18" s="364">
        <v>0</v>
      </c>
      <c r="FO18" s="364">
        <v>0</v>
      </c>
      <c r="FP18" s="364">
        <v>0</v>
      </c>
      <c r="FQ18" s="364">
        <v>0</v>
      </c>
      <c r="FR18" s="364">
        <v>0</v>
      </c>
      <c r="FS18" s="364">
        <v>0</v>
      </c>
      <c r="FT18" s="364">
        <v>24.756801394748571</v>
      </c>
      <c r="FU18" s="364">
        <v>103.22034030119002</v>
      </c>
      <c r="FV18" s="364">
        <v>74.234596944839211</v>
      </c>
    </row>
    <row r="19" spans="1:197" s="360" customFormat="1" ht="13.8" hidden="1" x14ac:dyDescent="0.3">
      <c r="A19" s="17"/>
      <c r="B19" s="21" t="s">
        <v>287</v>
      </c>
      <c r="C19" s="364">
        <v>54.147960920000017</v>
      </c>
      <c r="D19" s="364">
        <v>62.199707434038785</v>
      </c>
      <c r="E19" s="364">
        <v>-8.0517465140387685</v>
      </c>
      <c r="F19" s="361">
        <v>-0.12944990975363416</v>
      </c>
      <c r="G19" s="364"/>
      <c r="H19" s="364">
        <v>0</v>
      </c>
      <c r="I19" s="364">
        <v>62.199707434038785</v>
      </c>
      <c r="J19" s="361">
        <v>0</v>
      </c>
      <c r="K19" s="364"/>
      <c r="L19" s="364">
        <v>0</v>
      </c>
      <c r="M19" s="364">
        <v>0</v>
      </c>
      <c r="N19" s="364">
        <v>0</v>
      </c>
      <c r="O19" s="364">
        <v>0</v>
      </c>
      <c r="P19" s="364">
        <v>0</v>
      </c>
      <c r="Q19" s="364">
        <v>0</v>
      </c>
      <c r="R19" s="364">
        <v>0</v>
      </c>
      <c r="S19" s="364">
        <v>0</v>
      </c>
      <c r="T19" s="364">
        <v>0</v>
      </c>
      <c r="U19" s="364">
        <v>0</v>
      </c>
      <c r="V19" s="364">
        <v>0</v>
      </c>
      <c r="W19" s="364">
        <v>0</v>
      </c>
      <c r="X19" s="364">
        <v>0</v>
      </c>
      <c r="Y19" s="364">
        <v>0</v>
      </c>
      <c r="Z19" s="364">
        <v>0</v>
      </c>
      <c r="AA19" s="364">
        <v>0</v>
      </c>
      <c r="AB19" s="364">
        <v>0</v>
      </c>
      <c r="AC19" s="364">
        <v>0</v>
      </c>
      <c r="AD19" s="364">
        <v>0</v>
      </c>
      <c r="AE19" s="364">
        <v>0</v>
      </c>
      <c r="AF19" s="364">
        <v>0</v>
      </c>
      <c r="AG19" s="364">
        <v>0</v>
      </c>
      <c r="AH19" s="364">
        <v>0</v>
      </c>
      <c r="AI19" s="364">
        <v>0</v>
      </c>
      <c r="AJ19" s="364">
        <v>0</v>
      </c>
      <c r="AK19" s="364">
        <v>0</v>
      </c>
      <c r="AL19" s="364">
        <v>0</v>
      </c>
      <c r="AM19" s="364">
        <v>0</v>
      </c>
      <c r="AN19" s="364">
        <v>0</v>
      </c>
      <c r="AO19" s="364">
        <v>0</v>
      </c>
      <c r="AP19" s="364">
        <v>0</v>
      </c>
      <c r="AQ19" s="364">
        <v>0</v>
      </c>
      <c r="AR19" s="364">
        <v>0</v>
      </c>
      <c r="AS19" s="364">
        <v>0</v>
      </c>
      <c r="AT19" s="364">
        <v>0</v>
      </c>
      <c r="AU19" s="364">
        <v>0</v>
      </c>
      <c r="AV19" s="364">
        <v>0</v>
      </c>
      <c r="AW19" s="364">
        <v>0</v>
      </c>
      <c r="AX19" s="364">
        <v>0</v>
      </c>
      <c r="AY19" s="364">
        <v>0</v>
      </c>
      <c r="AZ19" s="364">
        <v>0</v>
      </c>
      <c r="BA19" s="364">
        <v>0</v>
      </c>
      <c r="BB19" s="364">
        <v>0</v>
      </c>
      <c r="BC19" s="364">
        <v>0</v>
      </c>
      <c r="BD19" s="364">
        <v>0</v>
      </c>
      <c r="BE19" s="364">
        <v>0</v>
      </c>
      <c r="BF19" s="364">
        <v>0</v>
      </c>
      <c r="BG19" s="364">
        <v>0</v>
      </c>
      <c r="BH19" s="364">
        <v>0</v>
      </c>
      <c r="BI19" s="364">
        <v>0</v>
      </c>
      <c r="BJ19" s="364">
        <v>0</v>
      </c>
      <c r="BK19" s="364">
        <v>0</v>
      </c>
      <c r="BL19" s="364">
        <v>0</v>
      </c>
      <c r="BM19" s="364">
        <v>0</v>
      </c>
      <c r="BN19" s="364">
        <v>0</v>
      </c>
      <c r="BO19" s="364">
        <v>0</v>
      </c>
      <c r="BP19" s="364">
        <v>0</v>
      </c>
      <c r="BQ19" s="364">
        <v>0</v>
      </c>
      <c r="BR19" s="364">
        <v>0</v>
      </c>
      <c r="BS19" s="364">
        <v>0</v>
      </c>
      <c r="BT19" s="364">
        <v>0</v>
      </c>
      <c r="BU19" s="364">
        <v>0</v>
      </c>
      <c r="BV19" s="364">
        <v>0</v>
      </c>
      <c r="BW19" s="364">
        <v>0</v>
      </c>
      <c r="BX19" s="364">
        <v>0</v>
      </c>
      <c r="BY19" s="364">
        <v>0</v>
      </c>
      <c r="BZ19" s="364">
        <v>0</v>
      </c>
      <c r="CA19" s="364">
        <v>0</v>
      </c>
      <c r="CB19" s="364">
        <v>0</v>
      </c>
      <c r="CC19" s="364">
        <v>0</v>
      </c>
      <c r="CD19" s="364">
        <v>0</v>
      </c>
      <c r="CE19" s="364">
        <v>0</v>
      </c>
      <c r="CF19" s="364">
        <v>0</v>
      </c>
      <c r="CG19" s="364">
        <v>0</v>
      </c>
      <c r="CH19" s="364">
        <v>0</v>
      </c>
      <c r="CI19" s="364">
        <v>0</v>
      </c>
      <c r="CJ19" s="364">
        <v>0</v>
      </c>
      <c r="CK19" s="364">
        <v>0</v>
      </c>
      <c r="CL19" s="364">
        <v>0</v>
      </c>
      <c r="CM19" s="364">
        <v>0</v>
      </c>
      <c r="CN19" s="364">
        <v>0</v>
      </c>
      <c r="CO19" s="364">
        <v>0</v>
      </c>
      <c r="CP19" s="364">
        <v>0</v>
      </c>
      <c r="CQ19" s="364">
        <v>0</v>
      </c>
      <c r="CR19" s="364">
        <v>0</v>
      </c>
      <c r="CS19" s="364">
        <v>0</v>
      </c>
      <c r="CT19" s="364">
        <v>0</v>
      </c>
      <c r="CU19" s="364">
        <v>0</v>
      </c>
      <c r="CV19" s="364">
        <v>0</v>
      </c>
      <c r="CW19" s="364">
        <v>0</v>
      </c>
      <c r="CX19" s="364">
        <v>0</v>
      </c>
      <c r="CY19" s="364">
        <v>0</v>
      </c>
      <c r="CZ19" s="364">
        <v>0</v>
      </c>
      <c r="DA19" s="364">
        <v>0</v>
      </c>
      <c r="DB19" s="364">
        <v>0</v>
      </c>
      <c r="DC19" s="364">
        <v>0</v>
      </c>
      <c r="DD19" s="364">
        <v>0</v>
      </c>
      <c r="DE19" s="364">
        <v>0</v>
      </c>
      <c r="DF19" s="364">
        <v>0</v>
      </c>
      <c r="DG19" s="364">
        <v>0</v>
      </c>
      <c r="DH19" s="364">
        <v>0</v>
      </c>
      <c r="DI19" s="364">
        <v>0</v>
      </c>
      <c r="DJ19" s="364">
        <v>0</v>
      </c>
      <c r="DK19" s="364">
        <v>0</v>
      </c>
      <c r="DL19" s="364">
        <v>0</v>
      </c>
      <c r="DM19" s="364">
        <v>0</v>
      </c>
      <c r="DN19" s="364">
        <v>0</v>
      </c>
      <c r="DO19" s="364">
        <v>0</v>
      </c>
      <c r="DP19" s="364">
        <v>0</v>
      </c>
      <c r="DQ19" s="364">
        <v>0</v>
      </c>
      <c r="DR19" s="364">
        <v>0</v>
      </c>
      <c r="DS19" s="364">
        <v>0</v>
      </c>
      <c r="DT19" s="364">
        <v>0</v>
      </c>
      <c r="DU19" s="364">
        <v>0</v>
      </c>
      <c r="DV19" s="364">
        <v>0</v>
      </c>
      <c r="DW19" s="364">
        <v>0</v>
      </c>
      <c r="DX19" s="364">
        <v>0</v>
      </c>
      <c r="DY19" s="364">
        <v>0</v>
      </c>
      <c r="DZ19" s="364">
        <v>0</v>
      </c>
      <c r="EA19" s="364">
        <v>0</v>
      </c>
      <c r="EB19" s="364">
        <v>0</v>
      </c>
      <c r="EC19" s="364">
        <v>0</v>
      </c>
      <c r="ED19" s="364">
        <v>0</v>
      </c>
      <c r="EE19" s="364">
        <v>0</v>
      </c>
      <c r="EF19" s="364">
        <v>0</v>
      </c>
      <c r="EG19" s="364">
        <v>0</v>
      </c>
      <c r="EH19" s="364">
        <v>0</v>
      </c>
      <c r="EI19" s="364">
        <v>0</v>
      </c>
      <c r="EJ19" s="364">
        <v>0</v>
      </c>
      <c r="EK19" s="364">
        <v>0</v>
      </c>
      <c r="EL19" s="364">
        <v>0</v>
      </c>
      <c r="EM19" s="364">
        <v>0</v>
      </c>
      <c r="EN19" s="364">
        <v>0</v>
      </c>
      <c r="EO19" s="364">
        <v>3.7253780406900128</v>
      </c>
      <c r="EP19" s="364">
        <v>8.4700000000000006</v>
      </c>
      <c r="EQ19" s="364">
        <v>8.9638767451663082</v>
      </c>
      <c r="ER19" s="364">
        <v>8.8669637661981096</v>
      </c>
      <c r="ES19" s="364">
        <v>8.187885850614558</v>
      </c>
      <c r="ET19" s="364">
        <v>7.9253886750102049</v>
      </c>
      <c r="EU19" s="364">
        <v>8.6357529632507521</v>
      </c>
      <c r="EV19" s="364">
        <v>7.424461393108845</v>
      </c>
      <c r="EW19" s="364">
        <v>8.1343794769999995</v>
      </c>
      <c r="EX19" s="364">
        <v>6.8078483649999972</v>
      </c>
      <c r="EY19" s="364">
        <v>7.5830473190000003</v>
      </c>
      <c r="EZ19" s="364">
        <v>7.5539658349999996</v>
      </c>
      <c r="FA19" s="364">
        <v>8.0179146460000013</v>
      </c>
      <c r="FB19" s="364">
        <v>8.9573850990000015</v>
      </c>
      <c r="FC19" s="364">
        <v>8.8024385959999982</v>
      </c>
      <c r="FD19" s="364">
        <v>8.4527515430000051</v>
      </c>
      <c r="FE19" s="364">
        <v>7.6252960990000007</v>
      </c>
      <c r="FF19" s="364">
        <v>4.7382091020000026</v>
      </c>
      <c r="FG19" s="364">
        <v>0</v>
      </c>
      <c r="FH19" s="364">
        <v>0</v>
      </c>
      <c r="FI19" s="363"/>
      <c r="FJ19" s="364">
        <v>0</v>
      </c>
      <c r="FK19" s="364">
        <v>0</v>
      </c>
      <c r="FL19" s="364">
        <v>0</v>
      </c>
      <c r="FM19" s="364">
        <v>0</v>
      </c>
      <c r="FN19" s="364">
        <v>0</v>
      </c>
      <c r="FO19" s="364">
        <v>0</v>
      </c>
      <c r="FP19" s="364">
        <v>0</v>
      </c>
      <c r="FQ19" s="364">
        <v>0</v>
      </c>
      <c r="FR19" s="364">
        <v>0</v>
      </c>
      <c r="FS19" s="364">
        <v>0</v>
      </c>
      <c r="FT19" s="364">
        <v>0</v>
      </c>
      <c r="FU19" s="364">
        <v>84.724982595038782</v>
      </c>
      <c r="FV19" s="364">
        <v>54.147960920000017</v>
      </c>
    </row>
    <row r="20" spans="1:197" s="360" customFormat="1" ht="13.8" hidden="1" x14ac:dyDescent="0.3">
      <c r="A20" s="17"/>
      <c r="B20" s="21" t="s">
        <v>291</v>
      </c>
      <c r="C20" s="364">
        <v>35.384143348999999</v>
      </c>
      <c r="D20" s="364">
        <v>35.305826092000004</v>
      </c>
      <c r="E20" s="364">
        <v>7.8317256999994811E-2</v>
      </c>
      <c r="F20" s="361">
        <v>2.2182530666727787E-3</v>
      </c>
      <c r="G20" s="419"/>
      <c r="H20" s="364">
        <v>0</v>
      </c>
      <c r="I20" s="364">
        <v>35.305826092000004</v>
      </c>
      <c r="J20" s="361">
        <v>0</v>
      </c>
      <c r="K20" s="364"/>
      <c r="L20" s="364">
        <v>0</v>
      </c>
      <c r="M20" s="364">
        <v>0</v>
      </c>
      <c r="N20" s="364">
        <v>0</v>
      </c>
      <c r="O20" s="364">
        <v>0</v>
      </c>
      <c r="P20" s="364">
        <v>0</v>
      </c>
      <c r="Q20" s="364">
        <v>0</v>
      </c>
      <c r="R20" s="364">
        <v>0</v>
      </c>
      <c r="S20" s="364">
        <v>0</v>
      </c>
      <c r="T20" s="364">
        <v>0</v>
      </c>
      <c r="U20" s="364">
        <v>0</v>
      </c>
      <c r="V20" s="364">
        <v>0</v>
      </c>
      <c r="W20" s="364">
        <v>0</v>
      </c>
      <c r="X20" s="364">
        <v>0</v>
      </c>
      <c r="Y20" s="364">
        <v>0</v>
      </c>
      <c r="Z20" s="364">
        <v>0</v>
      </c>
      <c r="AA20" s="364">
        <v>0</v>
      </c>
      <c r="AB20" s="364">
        <v>0</v>
      </c>
      <c r="AC20" s="364">
        <v>0</v>
      </c>
      <c r="AD20" s="364">
        <v>0</v>
      </c>
      <c r="AE20" s="364">
        <v>0</v>
      </c>
      <c r="AF20" s="364">
        <v>0</v>
      </c>
      <c r="AG20" s="364">
        <v>0</v>
      </c>
      <c r="AH20" s="364">
        <v>0</v>
      </c>
      <c r="AI20" s="364">
        <v>0</v>
      </c>
      <c r="AJ20" s="364">
        <v>0</v>
      </c>
      <c r="AK20" s="364">
        <v>0</v>
      </c>
      <c r="AL20" s="364">
        <v>0</v>
      </c>
      <c r="AM20" s="364">
        <v>0</v>
      </c>
      <c r="AN20" s="364">
        <v>0</v>
      </c>
      <c r="AO20" s="364">
        <v>0</v>
      </c>
      <c r="AP20" s="364">
        <v>0</v>
      </c>
      <c r="AQ20" s="364">
        <v>0</v>
      </c>
      <c r="AR20" s="364">
        <v>0</v>
      </c>
      <c r="AS20" s="364">
        <v>0</v>
      </c>
      <c r="AT20" s="364">
        <v>0</v>
      </c>
      <c r="AU20" s="364">
        <v>0</v>
      </c>
      <c r="AV20" s="364">
        <v>0</v>
      </c>
      <c r="AW20" s="364">
        <v>0</v>
      </c>
      <c r="AX20" s="364">
        <v>0</v>
      </c>
      <c r="AY20" s="364">
        <v>0</v>
      </c>
      <c r="AZ20" s="364">
        <v>0</v>
      </c>
      <c r="BA20" s="364">
        <v>0</v>
      </c>
      <c r="BB20" s="364">
        <v>0</v>
      </c>
      <c r="BC20" s="364">
        <v>0</v>
      </c>
      <c r="BD20" s="364">
        <v>0</v>
      </c>
      <c r="BE20" s="364">
        <v>0</v>
      </c>
      <c r="BF20" s="364">
        <v>0</v>
      </c>
      <c r="BG20" s="364">
        <v>0</v>
      </c>
      <c r="BH20" s="364">
        <v>0</v>
      </c>
      <c r="BI20" s="364">
        <v>0</v>
      </c>
      <c r="BJ20" s="364">
        <v>0</v>
      </c>
      <c r="BK20" s="364">
        <v>0</v>
      </c>
      <c r="BL20" s="364">
        <v>0</v>
      </c>
      <c r="BM20" s="364">
        <v>0</v>
      </c>
      <c r="BN20" s="364">
        <v>0</v>
      </c>
      <c r="BO20" s="364">
        <v>0</v>
      </c>
      <c r="BP20" s="364">
        <v>0</v>
      </c>
      <c r="BQ20" s="364">
        <v>0</v>
      </c>
      <c r="BR20" s="364">
        <v>0</v>
      </c>
      <c r="BS20" s="364">
        <v>0</v>
      </c>
      <c r="BT20" s="364">
        <v>0</v>
      </c>
      <c r="BU20" s="364">
        <v>0</v>
      </c>
      <c r="BV20" s="364">
        <v>0</v>
      </c>
      <c r="BW20" s="364">
        <v>0</v>
      </c>
      <c r="BX20" s="364">
        <v>0</v>
      </c>
      <c r="BY20" s="364">
        <v>0</v>
      </c>
      <c r="BZ20" s="364">
        <v>0</v>
      </c>
      <c r="CA20" s="364">
        <v>0</v>
      </c>
      <c r="CB20" s="364">
        <v>0</v>
      </c>
      <c r="CC20" s="364">
        <v>0</v>
      </c>
      <c r="CD20" s="364">
        <v>0</v>
      </c>
      <c r="CE20" s="364">
        <v>0</v>
      </c>
      <c r="CF20" s="364">
        <v>0</v>
      </c>
      <c r="CG20" s="364">
        <v>0</v>
      </c>
      <c r="CH20" s="364">
        <v>0</v>
      </c>
      <c r="CI20" s="364">
        <v>0</v>
      </c>
      <c r="CJ20" s="364">
        <v>0</v>
      </c>
      <c r="CK20" s="364">
        <v>0</v>
      </c>
      <c r="CL20" s="364">
        <v>0</v>
      </c>
      <c r="CM20" s="364">
        <v>0</v>
      </c>
      <c r="CN20" s="364">
        <v>0</v>
      </c>
      <c r="CO20" s="364">
        <v>0</v>
      </c>
      <c r="CP20" s="364">
        <v>0</v>
      </c>
      <c r="CQ20" s="364">
        <v>0</v>
      </c>
      <c r="CR20" s="364">
        <v>0</v>
      </c>
      <c r="CS20" s="364">
        <v>0</v>
      </c>
      <c r="CT20" s="364">
        <v>0</v>
      </c>
      <c r="CU20" s="364">
        <v>0</v>
      </c>
      <c r="CV20" s="364">
        <v>0</v>
      </c>
      <c r="CW20" s="364">
        <v>0</v>
      </c>
      <c r="CX20" s="364">
        <v>0</v>
      </c>
      <c r="CY20" s="364">
        <v>0</v>
      </c>
      <c r="CZ20" s="364">
        <v>0</v>
      </c>
      <c r="DA20" s="364">
        <v>0</v>
      </c>
      <c r="DB20" s="364">
        <v>0</v>
      </c>
      <c r="DC20" s="364">
        <v>0</v>
      </c>
      <c r="DD20" s="364">
        <v>0</v>
      </c>
      <c r="DE20" s="364">
        <v>0</v>
      </c>
      <c r="DF20" s="364">
        <v>0</v>
      </c>
      <c r="DG20" s="364">
        <v>0</v>
      </c>
      <c r="DH20" s="364">
        <v>0</v>
      </c>
      <c r="DI20" s="364">
        <v>0</v>
      </c>
      <c r="DJ20" s="364">
        <v>0</v>
      </c>
      <c r="DK20" s="364">
        <v>0</v>
      </c>
      <c r="DL20" s="364">
        <v>0</v>
      </c>
      <c r="DM20" s="364">
        <v>0</v>
      </c>
      <c r="DN20" s="364">
        <v>0</v>
      </c>
      <c r="DO20" s="364">
        <v>0</v>
      </c>
      <c r="DP20" s="364">
        <v>0</v>
      </c>
      <c r="DQ20" s="364">
        <v>0</v>
      </c>
      <c r="DR20" s="364">
        <v>0</v>
      </c>
      <c r="DS20" s="364">
        <v>0</v>
      </c>
      <c r="DT20" s="364">
        <v>0</v>
      </c>
      <c r="DU20" s="364">
        <v>0</v>
      </c>
      <c r="DV20" s="364">
        <v>0</v>
      </c>
      <c r="DW20" s="364">
        <v>0</v>
      </c>
      <c r="DX20" s="364">
        <v>0</v>
      </c>
      <c r="DY20" s="364">
        <v>0</v>
      </c>
      <c r="DZ20" s="364">
        <v>0</v>
      </c>
      <c r="EA20" s="364">
        <v>0</v>
      </c>
      <c r="EB20" s="364">
        <v>0</v>
      </c>
      <c r="EC20" s="364">
        <v>0</v>
      </c>
      <c r="ED20" s="364">
        <v>0</v>
      </c>
      <c r="EE20" s="364">
        <v>0</v>
      </c>
      <c r="EF20" s="364">
        <v>0</v>
      </c>
      <c r="EG20" s="364">
        <v>0</v>
      </c>
      <c r="EH20" s="364">
        <v>0</v>
      </c>
      <c r="EI20" s="364">
        <v>0</v>
      </c>
      <c r="EJ20" s="364">
        <v>0</v>
      </c>
      <c r="EK20" s="364">
        <v>0</v>
      </c>
      <c r="EL20" s="364">
        <v>0</v>
      </c>
      <c r="EM20" s="364">
        <v>0</v>
      </c>
      <c r="EN20" s="364">
        <v>0</v>
      </c>
      <c r="EO20" s="364">
        <v>0</v>
      </c>
      <c r="EP20" s="364">
        <v>4.33</v>
      </c>
      <c r="EQ20" s="364">
        <v>5.6870295999999998</v>
      </c>
      <c r="ER20" s="364">
        <v>5.3852403330000005</v>
      </c>
      <c r="ES20" s="364">
        <v>5.2018303710000007</v>
      </c>
      <c r="ET20" s="364">
        <v>5.017798446999997</v>
      </c>
      <c r="EU20" s="364">
        <v>4.7365559260000012</v>
      </c>
      <c r="EV20" s="364">
        <v>4.9473714150000001</v>
      </c>
      <c r="EW20" s="364">
        <v>4.7746163289999988</v>
      </c>
      <c r="EX20" s="364">
        <v>3.9108373049999998</v>
      </c>
      <c r="EY20" s="364">
        <v>4.6726058730000002</v>
      </c>
      <c r="EZ20" s="364">
        <v>4.6726058729999975</v>
      </c>
      <c r="FA20" s="364">
        <v>4.8228063839999988</v>
      </c>
      <c r="FB20" s="364">
        <v>5.5317734690000018</v>
      </c>
      <c r="FC20" s="364">
        <v>5.1559991920000048</v>
      </c>
      <c r="FD20" s="364">
        <v>5.4506688019999974</v>
      </c>
      <c r="FE20" s="364">
        <v>4.9430286640000016</v>
      </c>
      <c r="FF20" s="364">
        <v>4.8072609650000011</v>
      </c>
      <c r="FG20" s="364">
        <v>0</v>
      </c>
      <c r="FH20" s="364">
        <v>0</v>
      </c>
      <c r="FI20" s="363"/>
      <c r="FJ20" s="364">
        <v>0</v>
      </c>
      <c r="FK20" s="364">
        <v>0</v>
      </c>
      <c r="FL20" s="364">
        <v>0</v>
      </c>
      <c r="FM20" s="364">
        <v>0</v>
      </c>
      <c r="FN20" s="364">
        <v>0</v>
      </c>
      <c r="FO20" s="364">
        <v>0</v>
      </c>
      <c r="FP20" s="364">
        <v>0</v>
      </c>
      <c r="FQ20" s="364">
        <v>0</v>
      </c>
      <c r="FR20" s="364">
        <v>0</v>
      </c>
      <c r="FS20" s="364">
        <v>0</v>
      </c>
      <c r="FT20" s="364">
        <v>0</v>
      </c>
      <c r="FU20" s="364">
        <v>48.663885599000004</v>
      </c>
      <c r="FV20" s="364">
        <v>35.384143348999999</v>
      </c>
    </row>
    <row r="21" spans="1:197" s="360" customFormat="1" ht="13.8" hidden="1" x14ac:dyDescent="0.3">
      <c r="A21" s="17"/>
      <c r="B21" s="21" t="s">
        <v>292</v>
      </c>
      <c r="C21" s="364">
        <v>119.018989721</v>
      </c>
      <c r="D21" s="364">
        <v>75.415644920999966</v>
      </c>
      <c r="E21" s="364">
        <v>43.603344800000031</v>
      </c>
      <c r="F21" s="361">
        <v>0.57817373100337166</v>
      </c>
      <c r="G21" s="364"/>
      <c r="H21" s="364">
        <v>0</v>
      </c>
      <c r="I21" s="364">
        <v>75.415644920999966</v>
      </c>
      <c r="J21" s="361">
        <v>0</v>
      </c>
      <c r="K21" s="364"/>
      <c r="L21" s="364">
        <v>0</v>
      </c>
      <c r="M21" s="364">
        <v>0</v>
      </c>
      <c r="N21" s="364">
        <v>0</v>
      </c>
      <c r="O21" s="364">
        <v>0</v>
      </c>
      <c r="P21" s="364">
        <v>0</v>
      </c>
      <c r="Q21" s="364">
        <v>0</v>
      </c>
      <c r="R21" s="364">
        <v>0</v>
      </c>
      <c r="S21" s="364">
        <v>0</v>
      </c>
      <c r="T21" s="364">
        <v>0</v>
      </c>
      <c r="U21" s="364">
        <v>0</v>
      </c>
      <c r="V21" s="364">
        <v>0</v>
      </c>
      <c r="W21" s="364">
        <v>0</v>
      </c>
      <c r="X21" s="364">
        <v>0</v>
      </c>
      <c r="Y21" s="364">
        <v>0</v>
      </c>
      <c r="Z21" s="364">
        <v>0</v>
      </c>
      <c r="AA21" s="364">
        <v>0</v>
      </c>
      <c r="AB21" s="364">
        <v>0</v>
      </c>
      <c r="AC21" s="364">
        <v>0</v>
      </c>
      <c r="AD21" s="364">
        <v>0</v>
      </c>
      <c r="AE21" s="364">
        <v>0</v>
      </c>
      <c r="AF21" s="364">
        <v>0</v>
      </c>
      <c r="AG21" s="364">
        <v>0</v>
      </c>
      <c r="AH21" s="364">
        <v>0</v>
      </c>
      <c r="AI21" s="364">
        <v>0</v>
      </c>
      <c r="AJ21" s="364">
        <v>0</v>
      </c>
      <c r="AK21" s="364">
        <v>0</v>
      </c>
      <c r="AL21" s="364">
        <v>0</v>
      </c>
      <c r="AM21" s="364">
        <v>0</v>
      </c>
      <c r="AN21" s="364">
        <v>0</v>
      </c>
      <c r="AO21" s="364">
        <v>0</v>
      </c>
      <c r="AP21" s="364">
        <v>0</v>
      </c>
      <c r="AQ21" s="364">
        <v>0</v>
      </c>
      <c r="AR21" s="364">
        <v>0</v>
      </c>
      <c r="AS21" s="364">
        <v>0</v>
      </c>
      <c r="AT21" s="364">
        <v>0</v>
      </c>
      <c r="AU21" s="364">
        <v>0</v>
      </c>
      <c r="AV21" s="364">
        <v>0</v>
      </c>
      <c r="AW21" s="364">
        <v>0</v>
      </c>
      <c r="AX21" s="364">
        <v>0</v>
      </c>
      <c r="AY21" s="364">
        <v>0</v>
      </c>
      <c r="AZ21" s="364">
        <v>0</v>
      </c>
      <c r="BA21" s="364">
        <v>0</v>
      </c>
      <c r="BB21" s="364">
        <v>0</v>
      </c>
      <c r="BC21" s="364">
        <v>0</v>
      </c>
      <c r="BD21" s="364">
        <v>0</v>
      </c>
      <c r="BE21" s="364">
        <v>0</v>
      </c>
      <c r="BF21" s="364">
        <v>0</v>
      </c>
      <c r="BG21" s="364">
        <v>0</v>
      </c>
      <c r="BH21" s="364">
        <v>0</v>
      </c>
      <c r="BI21" s="364">
        <v>0</v>
      </c>
      <c r="BJ21" s="364">
        <v>0</v>
      </c>
      <c r="BK21" s="364">
        <v>0</v>
      </c>
      <c r="BL21" s="364">
        <v>0</v>
      </c>
      <c r="BM21" s="364">
        <v>0</v>
      </c>
      <c r="BN21" s="364">
        <v>0</v>
      </c>
      <c r="BO21" s="364">
        <v>0</v>
      </c>
      <c r="BP21" s="364">
        <v>0</v>
      </c>
      <c r="BQ21" s="364">
        <v>0</v>
      </c>
      <c r="BR21" s="364">
        <v>0</v>
      </c>
      <c r="BS21" s="364">
        <v>0</v>
      </c>
      <c r="BT21" s="364">
        <v>0</v>
      </c>
      <c r="BU21" s="364">
        <v>0</v>
      </c>
      <c r="BV21" s="364">
        <v>0</v>
      </c>
      <c r="BW21" s="364">
        <v>0</v>
      </c>
      <c r="BX21" s="364">
        <v>0</v>
      </c>
      <c r="BY21" s="364">
        <v>0</v>
      </c>
      <c r="BZ21" s="364">
        <v>0</v>
      </c>
      <c r="CA21" s="364">
        <v>0</v>
      </c>
      <c r="CB21" s="364">
        <v>0</v>
      </c>
      <c r="CC21" s="364">
        <v>0</v>
      </c>
      <c r="CD21" s="364">
        <v>0</v>
      </c>
      <c r="CE21" s="364">
        <v>0</v>
      </c>
      <c r="CF21" s="364">
        <v>0</v>
      </c>
      <c r="CG21" s="364">
        <v>0</v>
      </c>
      <c r="CH21" s="364">
        <v>0</v>
      </c>
      <c r="CI21" s="364">
        <v>0</v>
      </c>
      <c r="CJ21" s="364">
        <v>0</v>
      </c>
      <c r="CK21" s="364">
        <v>0</v>
      </c>
      <c r="CL21" s="364">
        <v>0</v>
      </c>
      <c r="CM21" s="364">
        <v>0</v>
      </c>
      <c r="CN21" s="364">
        <v>0</v>
      </c>
      <c r="CO21" s="364">
        <v>0</v>
      </c>
      <c r="CP21" s="364">
        <v>0</v>
      </c>
      <c r="CQ21" s="364">
        <v>0</v>
      </c>
      <c r="CR21" s="364">
        <v>0</v>
      </c>
      <c r="CS21" s="364">
        <v>0</v>
      </c>
      <c r="CT21" s="364">
        <v>0</v>
      </c>
      <c r="CU21" s="364">
        <v>0</v>
      </c>
      <c r="CV21" s="364">
        <v>0</v>
      </c>
      <c r="CW21" s="364">
        <v>0</v>
      </c>
      <c r="CX21" s="364">
        <v>0</v>
      </c>
      <c r="CY21" s="364">
        <v>0</v>
      </c>
      <c r="CZ21" s="364">
        <v>0</v>
      </c>
      <c r="DA21" s="364">
        <v>0</v>
      </c>
      <c r="DB21" s="364">
        <v>0</v>
      </c>
      <c r="DC21" s="364">
        <v>0</v>
      </c>
      <c r="DD21" s="364">
        <v>0</v>
      </c>
      <c r="DE21" s="364">
        <v>0</v>
      </c>
      <c r="DF21" s="364">
        <v>0</v>
      </c>
      <c r="DG21" s="364">
        <v>0</v>
      </c>
      <c r="DH21" s="364">
        <v>0</v>
      </c>
      <c r="DI21" s="364">
        <v>0</v>
      </c>
      <c r="DJ21" s="364">
        <v>0</v>
      </c>
      <c r="DK21" s="364">
        <v>0</v>
      </c>
      <c r="DL21" s="364">
        <v>0</v>
      </c>
      <c r="DM21" s="364">
        <v>0</v>
      </c>
      <c r="DN21" s="364">
        <v>0</v>
      </c>
      <c r="DO21" s="364">
        <v>0</v>
      </c>
      <c r="DP21" s="364">
        <v>0</v>
      </c>
      <c r="DQ21" s="364">
        <v>0</v>
      </c>
      <c r="DR21" s="364">
        <v>0</v>
      </c>
      <c r="DS21" s="364">
        <v>0</v>
      </c>
      <c r="DT21" s="364">
        <v>0</v>
      </c>
      <c r="DU21" s="364">
        <v>0</v>
      </c>
      <c r="DV21" s="364">
        <v>0</v>
      </c>
      <c r="DW21" s="364">
        <v>0</v>
      </c>
      <c r="DX21" s="364">
        <v>0</v>
      </c>
      <c r="DY21" s="364">
        <v>0</v>
      </c>
      <c r="DZ21" s="364">
        <v>0</v>
      </c>
      <c r="EA21" s="364">
        <v>0</v>
      </c>
      <c r="EB21" s="364">
        <v>0</v>
      </c>
      <c r="EC21" s="364">
        <v>0</v>
      </c>
      <c r="ED21" s="364">
        <v>0</v>
      </c>
      <c r="EE21" s="364">
        <v>0</v>
      </c>
      <c r="EF21" s="364">
        <v>0</v>
      </c>
      <c r="EG21" s="364">
        <v>0</v>
      </c>
      <c r="EH21" s="364">
        <v>0</v>
      </c>
      <c r="EI21" s="364">
        <v>0</v>
      </c>
      <c r="EJ21" s="364">
        <v>0</v>
      </c>
      <c r="EK21" s="364">
        <v>0</v>
      </c>
      <c r="EL21" s="364">
        <v>0</v>
      </c>
      <c r="EM21" s="364">
        <v>0</v>
      </c>
      <c r="EN21" s="364">
        <v>0</v>
      </c>
      <c r="EO21" s="364">
        <v>0</v>
      </c>
      <c r="EP21" s="364">
        <v>0</v>
      </c>
      <c r="EQ21" s="364">
        <v>0</v>
      </c>
      <c r="ER21" s="364">
        <v>2.1428944179999987</v>
      </c>
      <c r="ES21" s="364">
        <v>20.761208452999984</v>
      </c>
      <c r="ET21" s="364">
        <v>21.448181302999988</v>
      </c>
      <c r="EU21" s="364">
        <v>19.968612718999992</v>
      </c>
      <c r="EV21" s="364">
        <v>11.094748028000003</v>
      </c>
      <c r="EW21" s="364">
        <v>18.168707314999995</v>
      </c>
      <c r="EX21" s="364">
        <v>14.075245708999985</v>
      </c>
      <c r="EY21" s="364">
        <v>11.153318671999999</v>
      </c>
      <c r="EZ21" s="364">
        <v>13.172512236999975</v>
      </c>
      <c r="FA21" s="364">
        <v>20.429489435000018</v>
      </c>
      <c r="FB21" s="364">
        <v>17.043828309999995</v>
      </c>
      <c r="FC21" s="364">
        <v>14.292856520000003</v>
      </c>
      <c r="FD21" s="364">
        <v>19.080711847</v>
      </c>
      <c r="FE21" s="364">
        <v>21.355873887999994</v>
      </c>
      <c r="FF21" s="364">
        <v>13.643717484000009</v>
      </c>
      <c r="FG21" s="364">
        <v>0</v>
      </c>
      <c r="FH21" s="364">
        <v>0</v>
      </c>
      <c r="FI21" s="363"/>
      <c r="FJ21" s="364">
        <v>0</v>
      </c>
      <c r="FK21" s="364">
        <v>0</v>
      </c>
      <c r="FL21" s="364">
        <v>0</v>
      </c>
      <c r="FM21" s="364">
        <v>0</v>
      </c>
      <c r="FN21" s="364">
        <v>0</v>
      </c>
      <c r="FO21" s="364">
        <v>0</v>
      </c>
      <c r="FP21" s="364">
        <v>0</v>
      </c>
      <c r="FQ21" s="364">
        <v>0</v>
      </c>
      <c r="FR21" s="364">
        <v>0</v>
      </c>
      <c r="FS21" s="364">
        <v>0</v>
      </c>
      <c r="FT21" s="364">
        <v>0</v>
      </c>
      <c r="FU21" s="364">
        <v>118.81291661699994</v>
      </c>
      <c r="FV21" s="364">
        <v>119.018989721</v>
      </c>
    </row>
    <row r="22" spans="1:197" s="360" customFormat="1" ht="13.8" x14ac:dyDescent="0.3">
      <c r="A22" s="17"/>
      <c r="B22" s="21" t="s">
        <v>293</v>
      </c>
      <c r="C22" s="364">
        <v>813.84034753136916</v>
      </c>
      <c r="D22" s="364">
        <v>864.74268174402744</v>
      </c>
      <c r="E22" s="364">
        <v>-50.902334212658275</v>
      </c>
      <c r="F22" s="361">
        <v>-5.8864139919632047E-2</v>
      </c>
      <c r="G22" s="364"/>
      <c r="H22" s="364">
        <v>439.47302657997426</v>
      </c>
      <c r="I22" s="364">
        <v>425.26965516405318</v>
      </c>
      <c r="J22" s="361">
        <v>0.96768090290670805</v>
      </c>
      <c r="K22" s="364"/>
      <c r="L22" s="364">
        <v>0</v>
      </c>
      <c r="M22" s="364">
        <v>0</v>
      </c>
      <c r="N22" s="364">
        <v>0</v>
      </c>
      <c r="O22" s="364">
        <v>0</v>
      </c>
      <c r="P22" s="364">
        <v>0</v>
      </c>
      <c r="Q22" s="364">
        <v>0</v>
      </c>
      <c r="R22" s="364">
        <v>0</v>
      </c>
      <c r="S22" s="364">
        <v>0</v>
      </c>
      <c r="T22" s="364">
        <v>0</v>
      </c>
      <c r="U22" s="364">
        <v>0</v>
      </c>
      <c r="V22" s="364">
        <v>0</v>
      </c>
      <c r="W22" s="364">
        <v>0</v>
      </c>
      <c r="X22" s="364">
        <v>0</v>
      </c>
      <c r="Y22" s="364">
        <v>0</v>
      </c>
      <c r="Z22" s="364">
        <v>0</v>
      </c>
      <c r="AA22" s="364">
        <v>0</v>
      </c>
      <c r="AB22" s="364">
        <v>0</v>
      </c>
      <c r="AC22" s="364">
        <v>0</v>
      </c>
      <c r="AD22" s="364">
        <v>0</v>
      </c>
      <c r="AE22" s="364">
        <v>0</v>
      </c>
      <c r="AF22" s="364">
        <v>0</v>
      </c>
      <c r="AG22" s="364">
        <v>0</v>
      </c>
      <c r="AH22" s="364">
        <v>0</v>
      </c>
      <c r="AI22" s="364">
        <v>0</v>
      </c>
      <c r="AJ22" s="364">
        <v>0</v>
      </c>
      <c r="AK22" s="364">
        <v>0</v>
      </c>
      <c r="AL22" s="364">
        <v>0</v>
      </c>
      <c r="AM22" s="364">
        <v>0</v>
      </c>
      <c r="AN22" s="364">
        <v>0</v>
      </c>
      <c r="AO22" s="364">
        <v>0</v>
      </c>
      <c r="AP22" s="364">
        <v>0</v>
      </c>
      <c r="AQ22" s="364">
        <v>0</v>
      </c>
      <c r="AR22" s="364">
        <v>0</v>
      </c>
      <c r="AS22" s="364">
        <v>0</v>
      </c>
      <c r="AT22" s="364">
        <v>0</v>
      </c>
      <c r="AU22" s="364">
        <v>0</v>
      </c>
      <c r="AV22" s="364">
        <v>0</v>
      </c>
      <c r="AW22" s="364">
        <v>0</v>
      </c>
      <c r="AX22" s="364">
        <v>0</v>
      </c>
      <c r="AY22" s="364">
        <v>0</v>
      </c>
      <c r="AZ22" s="364">
        <v>0</v>
      </c>
      <c r="BA22" s="364">
        <v>0</v>
      </c>
      <c r="BB22" s="364">
        <v>0</v>
      </c>
      <c r="BC22" s="364">
        <v>0</v>
      </c>
      <c r="BD22" s="364">
        <v>0</v>
      </c>
      <c r="BE22" s="364">
        <v>0</v>
      </c>
      <c r="BF22" s="364">
        <v>0</v>
      </c>
      <c r="BG22" s="364">
        <v>0</v>
      </c>
      <c r="BH22" s="364">
        <v>0</v>
      </c>
      <c r="BI22" s="364">
        <v>0</v>
      </c>
      <c r="BJ22" s="364">
        <v>0</v>
      </c>
      <c r="BK22" s="364">
        <v>0</v>
      </c>
      <c r="BL22" s="364">
        <v>0</v>
      </c>
      <c r="BM22" s="364">
        <v>0</v>
      </c>
      <c r="BN22" s="364">
        <v>0</v>
      </c>
      <c r="BO22" s="364">
        <v>0</v>
      </c>
      <c r="BP22" s="364">
        <v>0</v>
      </c>
      <c r="BQ22" s="364">
        <v>0</v>
      </c>
      <c r="BR22" s="364">
        <v>0</v>
      </c>
      <c r="BS22" s="364">
        <v>0</v>
      </c>
      <c r="BT22" s="364">
        <v>0</v>
      </c>
      <c r="BU22" s="364">
        <v>0</v>
      </c>
      <c r="BV22" s="364">
        <v>0</v>
      </c>
      <c r="BW22" s="364">
        <v>0</v>
      </c>
      <c r="BX22" s="364">
        <v>0</v>
      </c>
      <c r="BY22" s="364">
        <v>0</v>
      </c>
      <c r="BZ22" s="364">
        <v>0</v>
      </c>
      <c r="CA22" s="364">
        <v>0</v>
      </c>
      <c r="CB22" s="364">
        <v>0</v>
      </c>
      <c r="CC22" s="364">
        <v>0</v>
      </c>
      <c r="CD22" s="364">
        <v>0</v>
      </c>
      <c r="CE22" s="364">
        <v>0</v>
      </c>
      <c r="CF22" s="364">
        <v>0</v>
      </c>
      <c r="CG22" s="364">
        <v>0</v>
      </c>
      <c r="CH22" s="364">
        <v>0</v>
      </c>
      <c r="CI22" s="364">
        <v>0</v>
      </c>
      <c r="CJ22" s="364">
        <v>0</v>
      </c>
      <c r="CK22" s="364">
        <v>0</v>
      </c>
      <c r="CL22" s="364">
        <v>0</v>
      </c>
      <c r="CM22" s="364">
        <v>0</v>
      </c>
      <c r="CN22" s="364">
        <v>0</v>
      </c>
      <c r="CO22" s="364">
        <v>0</v>
      </c>
      <c r="CP22" s="364">
        <v>0</v>
      </c>
      <c r="CQ22" s="364">
        <v>0</v>
      </c>
      <c r="CR22" s="364">
        <v>0</v>
      </c>
      <c r="CS22" s="364">
        <v>0</v>
      </c>
      <c r="CT22" s="364">
        <v>0</v>
      </c>
      <c r="CU22" s="364">
        <v>0</v>
      </c>
      <c r="CV22" s="364">
        <v>0</v>
      </c>
      <c r="CW22" s="364">
        <v>0</v>
      </c>
      <c r="CX22" s="364">
        <v>0</v>
      </c>
      <c r="CY22" s="364">
        <v>21.430306959831302</v>
      </c>
      <c r="CZ22" s="364">
        <v>19.218735985588857</v>
      </c>
      <c r="DA22" s="364">
        <v>10.351496697914273</v>
      </c>
      <c r="DB22" s="364">
        <v>10.25341489688034</v>
      </c>
      <c r="DC22" s="364">
        <v>24.971373247489343</v>
      </c>
      <c r="DD22" s="364">
        <v>18.600000000000001</v>
      </c>
      <c r="DE22" s="364">
        <v>15.459999999999999</v>
      </c>
      <c r="DF22" s="364">
        <v>20.156298807282958</v>
      </c>
      <c r="DG22" s="364">
        <v>19.61218225184426</v>
      </c>
      <c r="DH22" s="364">
        <v>22.023342749202602</v>
      </c>
      <c r="DI22" s="364">
        <v>26.537304580500276</v>
      </c>
      <c r="DJ22" s="364">
        <v>22.650239189151961</v>
      </c>
      <c r="DK22" s="364">
        <v>22.006482832623536</v>
      </c>
      <c r="DL22" s="364">
        <v>11.412675525455036</v>
      </c>
      <c r="DM22" s="364">
        <v>15.061740583047694</v>
      </c>
      <c r="DN22" s="364">
        <v>12.671363209549531</v>
      </c>
      <c r="DO22" s="364">
        <v>20.347385041818253</v>
      </c>
      <c r="DP22" s="364">
        <v>23.974483263684132</v>
      </c>
      <c r="DQ22" s="364">
        <v>27.096890519411645</v>
      </c>
      <c r="DR22" s="364">
        <v>17.327113453565335</v>
      </c>
      <c r="DS22" s="364">
        <v>19.03372986750928</v>
      </c>
      <c r="DT22" s="364">
        <v>25.682200572520781</v>
      </c>
      <c r="DU22" s="364">
        <v>22.947604938413086</v>
      </c>
      <c r="DV22" s="364">
        <v>28.311868757902396</v>
      </c>
      <c r="DW22" s="364">
        <v>26.596332232374099</v>
      </c>
      <c r="DX22" s="364">
        <v>20.733086220849501</v>
      </c>
      <c r="DY22" s="364">
        <v>17.156228462252557</v>
      </c>
      <c r="DZ22" s="364">
        <v>16.881269861061732</v>
      </c>
      <c r="EA22" s="364">
        <v>30.233854814806833</v>
      </c>
      <c r="EB22" s="364">
        <v>29.277539131689007</v>
      </c>
      <c r="EC22" s="364">
        <v>43.554759983960729</v>
      </c>
      <c r="ED22" s="364">
        <v>36.854286900935406</v>
      </c>
      <c r="EE22" s="364">
        <v>45.08851400988619</v>
      </c>
      <c r="EF22" s="364">
        <v>47.790108102998801</v>
      </c>
      <c r="EG22" s="364">
        <v>63.848557717439697</v>
      </c>
      <c r="EH22" s="364">
        <v>66.127294886198399</v>
      </c>
      <c r="EI22" s="364">
        <v>65.941586357761082</v>
      </c>
      <c r="EJ22" s="364">
        <v>40.990379489104939</v>
      </c>
      <c r="EK22" s="364">
        <v>56.172200631116304</v>
      </c>
      <c r="EL22" s="364">
        <v>49.126885311779262</v>
      </c>
      <c r="EM22" s="364">
        <v>68.311573543926698</v>
      </c>
      <c r="EN22" s="364">
        <v>75.064976072460084</v>
      </c>
      <c r="EO22" s="364">
        <v>93.856238164035275</v>
      </c>
      <c r="EP22" s="364">
        <v>92.76</v>
      </c>
      <c r="EQ22" s="364">
        <v>80.436191852241251</v>
      </c>
      <c r="ER22" s="364">
        <v>83.122464637983697</v>
      </c>
      <c r="ES22" s="364">
        <v>118.78974784981322</v>
      </c>
      <c r="ET22" s="364">
        <v>126.37888149151442</v>
      </c>
      <c r="EU22" s="364">
        <v>117.65727389841638</v>
      </c>
      <c r="EV22" s="364">
        <v>76.676907777563102</v>
      </c>
      <c r="EW22" s="364">
        <v>109.26270323759799</v>
      </c>
      <c r="EX22" s="364">
        <v>88.363524780120343</v>
      </c>
      <c r="EY22" s="364">
        <v>81.681587199372643</v>
      </c>
      <c r="EZ22" s="364">
        <v>93.832441579375569</v>
      </c>
      <c r="FA22" s="364">
        <v>136.08314858615381</v>
      </c>
      <c r="FB22" s="364">
        <v>119.49943812547461</v>
      </c>
      <c r="FC22" s="364">
        <v>102.16389922227526</v>
      </c>
      <c r="FD22" s="364">
        <v>122.53438923207301</v>
      </c>
      <c r="FE22" s="364">
        <v>132.96931189000261</v>
      </c>
      <c r="FF22" s="364">
        <v>102.8321423662069</v>
      </c>
      <c r="FG22" s="364">
        <v>3.925576529807441</v>
      </c>
      <c r="FH22" s="364">
        <v>0</v>
      </c>
      <c r="FI22" s="363"/>
      <c r="FJ22" s="364">
        <v>0</v>
      </c>
      <c r="FK22" s="364">
        <v>0</v>
      </c>
      <c r="FL22" s="364">
        <v>0</v>
      </c>
      <c r="FM22" s="364">
        <v>0</v>
      </c>
      <c r="FN22" s="364">
        <v>0</v>
      </c>
      <c r="FO22" s="364">
        <v>0</v>
      </c>
      <c r="FP22" s="364">
        <v>0</v>
      </c>
      <c r="FQ22" s="364">
        <v>86.225327787704117</v>
      </c>
      <c r="FR22" s="364">
        <v>226.53901477047609</v>
      </c>
      <c r="FS22" s="364">
        <v>275.97466296435141</v>
      </c>
      <c r="FT22" s="364">
        <v>613.08368606679653</v>
      </c>
      <c r="FU22" s="364">
        <v>1144.0504969611184</v>
      </c>
      <c r="FV22" s="364">
        <v>813.84034753136916</v>
      </c>
    </row>
    <row r="23" spans="1:197" s="360" customFormat="1" ht="13.8" x14ac:dyDescent="0.3">
      <c r="A23" s="17"/>
      <c r="B23" s="21" t="s">
        <v>294</v>
      </c>
      <c r="C23" s="364">
        <v>980.80356394414366</v>
      </c>
      <c r="D23" s="364">
        <v>275.41803704020629</v>
      </c>
      <c r="E23" s="364">
        <v>705.38552690393738</v>
      </c>
      <c r="F23" s="361">
        <v>2.5611449942944851</v>
      </c>
      <c r="G23" s="364"/>
      <c r="H23" s="364">
        <v>0</v>
      </c>
      <c r="I23" s="364">
        <v>275.41803704020629</v>
      </c>
      <c r="J23" s="361">
        <v>0</v>
      </c>
      <c r="K23" s="364"/>
      <c r="L23" s="364">
        <v>0</v>
      </c>
      <c r="M23" s="364">
        <v>0</v>
      </c>
      <c r="N23" s="364">
        <v>0</v>
      </c>
      <c r="O23" s="364">
        <v>0</v>
      </c>
      <c r="P23" s="364">
        <v>0</v>
      </c>
      <c r="Q23" s="364">
        <v>0</v>
      </c>
      <c r="R23" s="364">
        <v>0</v>
      </c>
      <c r="S23" s="364">
        <v>0</v>
      </c>
      <c r="T23" s="364">
        <v>0</v>
      </c>
      <c r="U23" s="364">
        <v>0</v>
      </c>
      <c r="V23" s="364">
        <v>0</v>
      </c>
      <c r="W23" s="364">
        <v>0</v>
      </c>
      <c r="X23" s="364">
        <v>0</v>
      </c>
      <c r="Y23" s="364">
        <v>0</v>
      </c>
      <c r="Z23" s="364">
        <v>0</v>
      </c>
      <c r="AA23" s="364">
        <v>0</v>
      </c>
      <c r="AB23" s="364">
        <v>0</v>
      </c>
      <c r="AC23" s="364">
        <v>0</v>
      </c>
      <c r="AD23" s="364">
        <v>0</v>
      </c>
      <c r="AE23" s="364">
        <v>0</v>
      </c>
      <c r="AF23" s="364">
        <v>0</v>
      </c>
      <c r="AG23" s="364">
        <v>0</v>
      </c>
      <c r="AH23" s="364">
        <v>0</v>
      </c>
      <c r="AI23" s="364">
        <v>0</v>
      </c>
      <c r="AJ23" s="364">
        <v>0</v>
      </c>
      <c r="AK23" s="364">
        <v>0</v>
      </c>
      <c r="AL23" s="364">
        <v>0</v>
      </c>
      <c r="AM23" s="364">
        <v>0</v>
      </c>
      <c r="AN23" s="364">
        <v>0</v>
      </c>
      <c r="AO23" s="364">
        <v>0</v>
      </c>
      <c r="AP23" s="364">
        <v>0</v>
      </c>
      <c r="AQ23" s="364">
        <v>0</v>
      </c>
      <c r="AR23" s="364">
        <v>0</v>
      </c>
      <c r="AS23" s="364">
        <v>0</v>
      </c>
      <c r="AT23" s="364">
        <v>0</v>
      </c>
      <c r="AU23" s="364">
        <v>0</v>
      </c>
      <c r="AV23" s="364">
        <v>0</v>
      </c>
      <c r="AW23" s="364">
        <v>0</v>
      </c>
      <c r="AX23" s="364">
        <v>0</v>
      </c>
      <c r="AY23" s="364">
        <v>0</v>
      </c>
      <c r="AZ23" s="364">
        <v>0</v>
      </c>
      <c r="BA23" s="364">
        <v>0</v>
      </c>
      <c r="BB23" s="364">
        <v>0</v>
      </c>
      <c r="BC23" s="364">
        <v>0</v>
      </c>
      <c r="BD23" s="364">
        <v>0</v>
      </c>
      <c r="BE23" s="364">
        <v>0</v>
      </c>
      <c r="BF23" s="364">
        <v>0</v>
      </c>
      <c r="BG23" s="364">
        <v>0</v>
      </c>
      <c r="BH23" s="364">
        <v>0</v>
      </c>
      <c r="BI23" s="364">
        <v>0</v>
      </c>
      <c r="BJ23" s="364">
        <v>0</v>
      </c>
      <c r="BK23" s="364">
        <v>0</v>
      </c>
      <c r="BL23" s="364">
        <v>0</v>
      </c>
      <c r="BM23" s="364">
        <v>0</v>
      </c>
      <c r="BN23" s="364">
        <v>0</v>
      </c>
      <c r="BO23" s="364">
        <v>0</v>
      </c>
      <c r="BP23" s="364">
        <v>0</v>
      </c>
      <c r="BQ23" s="364">
        <v>0</v>
      </c>
      <c r="BR23" s="364">
        <v>0</v>
      </c>
      <c r="BS23" s="364">
        <v>0</v>
      </c>
      <c r="BT23" s="364">
        <v>0</v>
      </c>
      <c r="BU23" s="364">
        <v>0</v>
      </c>
      <c r="BV23" s="364">
        <v>0</v>
      </c>
      <c r="BW23" s="364">
        <v>0</v>
      </c>
      <c r="BX23" s="364">
        <v>0</v>
      </c>
      <c r="BY23" s="364">
        <v>0</v>
      </c>
      <c r="BZ23" s="364">
        <v>0</v>
      </c>
      <c r="CA23" s="364">
        <v>0</v>
      </c>
      <c r="CB23" s="364">
        <v>0</v>
      </c>
      <c r="CC23" s="364">
        <v>0</v>
      </c>
      <c r="CD23" s="364">
        <v>0</v>
      </c>
      <c r="CE23" s="364">
        <v>0</v>
      </c>
      <c r="CF23" s="364">
        <v>0</v>
      </c>
      <c r="CG23" s="364">
        <v>0</v>
      </c>
      <c r="CH23" s="364">
        <v>0</v>
      </c>
      <c r="CI23" s="364">
        <v>0</v>
      </c>
      <c r="CJ23" s="364">
        <v>0</v>
      </c>
      <c r="CK23" s="364">
        <v>0</v>
      </c>
      <c r="CL23" s="364">
        <v>0</v>
      </c>
      <c r="CM23" s="364">
        <v>0</v>
      </c>
      <c r="CN23" s="364">
        <v>0</v>
      </c>
      <c r="CO23" s="364">
        <v>0</v>
      </c>
      <c r="CP23" s="364">
        <v>0</v>
      </c>
      <c r="CQ23" s="364">
        <v>0</v>
      </c>
      <c r="CR23" s="364">
        <v>0</v>
      </c>
      <c r="CS23" s="364">
        <v>0</v>
      </c>
      <c r="CT23" s="364">
        <v>0</v>
      </c>
      <c r="CU23" s="364">
        <v>0</v>
      </c>
      <c r="CV23" s="364">
        <v>0</v>
      </c>
      <c r="CW23" s="364">
        <v>0</v>
      </c>
      <c r="CX23" s="364">
        <v>0</v>
      </c>
      <c r="CY23" s="364">
        <v>0</v>
      </c>
      <c r="CZ23" s="364">
        <v>0</v>
      </c>
      <c r="DA23" s="364">
        <v>0</v>
      </c>
      <c r="DB23" s="364">
        <v>0</v>
      </c>
      <c r="DC23" s="364">
        <v>0</v>
      </c>
      <c r="DD23" s="364">
        <v>0</v>
      </c>
      <c r="DE23" s="364">
        <v>0</v>
      </c>
      <c r="DF23" s="364">
        <v>0</v>
      </c>
      <c r="DG23" s="364">
        <v>0</v>
      </c>
      <c r="DH23" s="364">
        <v>0</v>
      </c>
      <c r="DI23" s="364">
        <v>0</v>
      </c>
      <c r="DJ23" s="364">
        <v>0</v>
      </c>
      <c r="DK23" s="364">
        <v>0</v>
      </c>
      <c r="DL23" s="364">
        <v>0</v>
      </c>
      <c r="DM23" s="364">
        <v>0</v>
      </c>
      <c r="DN23" s="364">
        <v>0</v>
      </c>
      <c r="DO23" s="364">
        <v>0</v>
      </c>
      <c r="DP23" s="364">
        <v>0</v>
      </c>
      <c r="DQ23" s="364">
        <v>0</v>
      </c>
      <c r="DR23" s="364">
        <v>0</v>
      </c>
      <c r="DS23" s="364">
        <v>0</v>
      </c>
      <c r="DT23" s="364">
        <v>0</v>
      </c>
      <c r="DU23" s="364">
        <v>0</v>
      </c>
      <c r="DV23" s="364">
        <v>0</v>
      </c>
      <c r="DW23" s="364">
        <v>0</v>
      </c>
      <c r="DX23" s="364">
        <v>0</v>
      </c>
      <c r="DY23" s="364">
        <v>0</v>
      </c>
      <c r="DZ23" s="364">
        <v>0</v>
      </c>
      <c r="EA23" s="364">
        <v>0</v>
      </c>
      <c r="EB23" s="364">
        <v>0</v>
      </c>
      <c r="EC23" s="364">
        <v>0</v>
      </c>
      <c r="ED23" s="364">
        <v>0</v>
      </c>
      <c r="EE23" s="364">
        <v>0</v>
      </c>
      <c r="EF23" s="364">
        <v>0</v>
      </c>
      <c r="EG23" s="364">
        <v>0</v>
      </c>
      <c r="EH23" s="364">
        <v>0</v>
      </c>
      <c r="EI23" s="364">
        <v>0</v>
      </c>
      <c r="EJ23" s="364">
        <v>0</v>
      </c>
      <c r="EK23" s="364">
        <v>0</v>
      </c>
      <c r="EL23" s="364">
        <v>0</v>
      </c>
      <c r="EM23" s="364">
        <v>0</v>
      </c>
      <c r="EN23" s="364">
        <v>0</v>
      </c>
      <c r="EO23" s="364">
        <v>0</v>
      </c>
      <c r="EP23" s="364">
        <v>0</v>
      </c>
      <c r="EQ23" s="364">
        <v>0</v>
      </c>
      <c r="ER23" s="364">
        <v>0</v>
      </c>
      <c r="ES23" s="364">
        <v>0</v>
      </c>
      <c r="ET23" s="364">
        <v>0</v>
      </c>
      <c r="EU23" s="364">
        <v>139.35165367480482</v>
      </c>
      <c r="EV23" s="364">
        <v>136.06638336540149</v>
      </c>
      <c r="EW23" s="364">
        <v>139.59731722452156</v>
      </c>
      <c r="EX23" s="364">
        <v>122.51448639553844</v>
      </c>
      <c r="EY23" s="364">
        <v>125.182612196167</v>
      </c>
      <c r="EZ23" s="364">
        <v>111.26047365085276</v>
      </c>
      <c r="FA23" s="364">
        <v>104.73442138300645</v>
      </c>
      <c r="FB23" s="364">
        <v>116.67798483390631</v>
      </c>
      <c r="FC23" s="364">
        <v>117.97029049815356</v>
      </c>
      <c r="FD23" s="364">
        <v>130.58444794664447</v>
      </c>
      <c r="FE23" s="364">
        <v>126.06611839818996</v>
      </c>
      <c r="FF23" s="364">
        <v>136.77358797066566</v>
      </c>
      <c r="FG23" s="364">
        <v>136.73623926272461</v>
      </c>
      <c r="FH23" s="364">
        <v>0</v>
      </c>
      <c r="FI23" s="363"/>
      <c r="FJ23" s="364">
        <v>0</v>
      </c>
      <c r="FK23" s="364">
        <v>0</v>
      </c>
      <c r="FL23" s="364">
        <v>0</v>
      </c>
      <c r="FM23" s="364">
        <v>0</v>
      </c>
      <c r="FN23" s="364">
        <v>0</v>
      </c>
      <c r="FO23" s="364">
        <v>0</v>
      </c>
      <c r="FP23" s="364">
        <v>0</v>
      </c>
      <c r="FQ23" s="364">
        <v>0</v>
      </c>
      <c r="FR23" s="364">
        <v>0</v>
      </c>
      <c r="FS23" s="364">
        <v>0</v>
      </c>
      <c r="FT23" s="364">
        <v>0</v>
      </c>
      <c r="FU23" s="364">
        <v>662.7124528564334</v>
      </c>
      <c r="FV23" s="364">
        <v>980.80356394414366</v>
      </c>
    </row>
    <row r="24" spans="1:197" s="360" customFormat="1" ht="13.8" hidden="1" x14ac:dyDescent="0.3">
      <c r="A24" s="17"/>
      <c r="B24" s="21" t="s">
        <v>112</v>
      </c>
      <c r="C24" s="364">
        <v>0</v>
      </c>
      <c r="D24" s="364">
        <v>0</v>
      </c>
      <c r="E24" s="364">
        <v>0</v>
      </c>
      <c r="F24" s="361">
        <v>0</v>
      </c>
      <c r="G24" s="364"/>
      <c r="H24" s="364">
        <v>0</v>
      </c>
      <c r="I24" s="364">
        <v>0</v>
      </c>
      <c r="J24" s="361">
        <v>0</v>
      </c>
      <c r="K24" s="364"/>
      <c r="L24" s="364">
        <v>39.008018999999997</v>
      </c>
      <c r="M24" s="364">
        <v>34.142528382786914</v>
      </c>
      <c r="N24" s="364">
        <v>37.027974549229697</v>
      </c>
      <c r="O24" s="364">
        <v>38.745919611362758</v>
      </c>
      <c r="P24" s="364">
        <v>39.501930604763409</v>
      </c>
      <c r="Q24" s="364">
        <v>40.901440398873397</v>
      </c>
      <c r="R24" s="364">
        <v>44.4365317463539</v>
      </c>
      <c r="S24" s="364">
        <v>44.202030762908997</v>
      </c>
      <c r="T24" s="364">
        <v>42.303330864408885</v>
      </c>
      <c r="U24" s="364">
        <v>45.268157743457429</v>
      </c>
      <c r="V24" s="364">
        <v>40.442903562572994</v>
      </c>
      <c r="W24" s="364">
        <v>42.576847702762514</v>
      </c>
      <c r="X24" s="364">
        <v>39.127106807150795</v>
      </c>
      <c r="Y24" s="364">
        <v>36.461089127698678</v>
      </c>
      <c r="Z24" s="364">
        <v>41.251856498574753</v>
      </c>
      <c r="AA24" s="364">
        <v>41.015001377272839</v>
      </c>
      <c r="AB24" s="364">
        <v>27.92078897974001</v>
      </c>
      <c r="AC24" s="364">
        <v>114.96636628001929</v>
      </c>
      <c r="AD24" s="364">
        <v>122.27608193978155</v>
      </c>
      <c r="AE24" s="364">
        <v>128.24335060893773</v>
      </c>
      <c r="AF24" s="364">
        <v>77.448116095279673</v>
      </c>
      <c r="AG24" s="364">
        <v>90.254405006221106</v>
      </c>
      <c r="AH24" s="364">
        <v>119.58719874163195</v>
      </c>
      <c r="AI24" s="364">
        <v>78.719632761580982</v>
      </c>
      <c r="AJ24" s="364">
        <v>94.00614570793978</v>
      </c>
      <c r="AK24" s="364">
        <v>69.757913788969574</v>
      </c>
      <c r="AL24" s="364">
        <v>70.618053114120542</v>
      </c>
      <c r="AM24" s="364">
        <v>55.82472927467952</v>
      </c>
      <c r="AN24" s="364">
        <v>67.867728823390081</v>
      </c>
      <c r="AO24" s="364">
        <v>134.24901042306007</v>
      </c>
      <c r="AP24" s="364">
        <v>119.42543452648</v>
      </c>
      <c r="AQ24" s="364">
        <v>155.21256177254011</v>
      </c>
      <c r="AR24" s="364">
        <v>139.61119073980998</v>
      </c>
      <c r="AS24" s="364">
        <v>145.11623074679986</v>
      </c>
      <c r="AT24" s="364">
        <v>110.32903586753004</v>
      </c>
      <c r="AU24" s="364">
        <v>79.875432182916654</v>
      </c>
      <c r="AV24" s="364">
        <v>65.924947979363282</v>
      </c>
      <c r="AW24" s="364">
        <v>68.685750361477261</v>
      </c>
      <c r="AX24" s="364">
        <v>75.370579528290421</v>
      </c>
      <c r="AY24" s="364">
        <v>133.91283981823037</v>
      </c>
      <c r="AZ24" s="364">
        <v>186.5818901163384</v>
      </c>
      <c r="BA24" s="364">
        <v>103.1660921050692</v>
      </c>
      <c r="BB24" s="364">
        <v>88.743973664177503</v>
      </c>
      <c r="BC24" s="364">
        <v>108.095563364984</v>
      </c>
      <c r="BD24" s="364">
        <v>119.65549164549724</v>
      </c>
      <c r="BE24" s="364">
        <v>123.66887158203625</v>
      </c>
      <c r="BF24" s="364">
        <v>144.11597700348898</v>
      </c>
      <c r="BG24" s="364">
        <v>136.03335403017715</v>
      </c>
      <c r="BH24" s="364">
        <v>0</v>
      </c>
      <c r="BI24" s="364">
        <v>0</v>
      </c>
      <c r="BJ24" s="364">
        <v>0</v>
      </c>
      <c r="BK24" s="364">
        <v>0</v>
      </c>
      <c r="BL24" s="364">
        <v>0</v>
      </c>
      <c r="BM24" s="364">
        <v>0</v>
      </c>
      <c r="BN24" s="364">
        <v>0</v>
      </c>
      <c r="BO24" s="364">
        <v>0</v>
      </c>
      <c r="BP24" s="364">
        <v>0</v>
      </c>
      <c r="BQ24" s="364">
        <v>0</v>
      </c>
      <c r="BR24" s="364">
        <v>0</v>
      </c>
      <c r="BS24" s="364">
        <v>0</v>
      </c>
      <c r="BT24" s="364">
        <v>0</v>
      </c>
      <c r="BU24" s="364">
        <v>0</v>
      </c>
      <c r="BV24" s="364">
        <v>0</v>
      </c>
      <c r="BW24" s="364">
        <v>0</v>
      </c>
      <c r="BX24" s="364">
        <v>0</v>
      </c>
      <c r="BY24" s="364">
        <v>0</v>
      </c>
      <c r="BZ24" s="364">
        <v>0</v>
      </c>
      <c r="CA24" s="364">
        <v>0</v>
      </c>
      <c r="CB24" s="364">
        <v>0</v>
      </c>
      <c r="CC24" s="364">
        <v>0</v>
      </c>
      <c r="CD24" s="364">
        <v>0</v>
      </c>
      <c r="CE24" s="364">
        <v>0</v>
      </c>
      <c r="CF24" s="364">
        <v>0</v>
      </c>
      <c r="CG24" s="364">
        <v>0</v>
      </c>
      <c r="CH24" s="364">
        <v>0</v>
      </c>
      <c r="CI24" s="364">
        <v>0</v>
      </c>
      <c r="CJ24" s="364">
        <v>0</v>
      </c>
      <c r="CK24" s="364">
        <v>0</v>
      </c>
      <c r="CL24" s="364">
        <v>0</v>
      </c>
      <c r="CM24" s="364">
        <v>0</v>
      </c>
      <c r="CN24" s="364">
        <v>0</v>
      </c>
      <c r="CO24" s="364">
        <v>0</v>
      </c>
      <c r="CP24" s="364">
        <v>0</v>
      </c>
      <c r="CQ24" s="364">
        <v>0</v>
      </c>
      <c r="CR24" s="364">
        <v>0</v>
      </c>
      <c r="CS24" s="364">
        <v>0</v>
      </c>
      <c r="CT24" s="364">
        <v>0</v>
      </c>
      <c r="CU24" s="364">
        <v>0</v>
      </c>
      <c r="CV24" s="364">
        <v>0</v>
      </c>
      <c r="CW24" s="364">
        <v>0</v>
      </c>
      <c r="CX24" s="364">
        <v>0</v>
      </c>
      <c r="CY24" s="364">
        <v>0</v>
      </c>
      <c r="CZ24" s="364">
        <v>0</v>
      </c>
      <c r="DA24" s="364">
        <v>0</v>
      </c>
      <c r="DB24" s="364">
        <v>0</v>
      </c>
      <c r="DC24" s="364">
        <v>0</v>
      </c>
      <c r="DD24" s="364">
        <v>0</v>
      </c>
      <c r="DE24" s="364">
        <v>0</v>
      </c>
      <c r="DF24" s="364">
        <v>0</v>
      </c>
      <c r="DG24" s="364">
        <v>0</v>
      </c>
      <c r="DH24" s="364">
        <v>0</v>
      </c>
      <c r="DI24" s="364">
        <v>0</v>
      </c>
      <c r="DJ24" s="364">
        <v>0</v>
      </c>
      <c r="DK24" s="364">
        <v>0</v>
      </c>
      <c r="DL24" s="364">
        <v>0</v>
      </c>
      <c r="DM24" s="364">
        <v>0</v>
      </c>
      <c r="DN24" s="364">
        <v>0</v>
      </c>
      <c r="DO24" s="364">
        <v>0</v>
      </c>
      <c r="DP24" s="364">
        <v>0</v>
      </c>
      <c r="DQ24" s="364">
        <v>0</v>
      </c>
      <c r="DR24" s="364">
        <v>0</v>
      </c>
      <c r="DS24" s="364">
        <v>0</v>
      </c>
      <c r="DT24" s="364">
        <v>0</v>
      </c>
      <c r="DU24" s="364">
        <v>0</v>
      </c>
      <c r="DV24" s="364">
        <v>0</v>
      </c>
      <c r="DW24" s="364">
        <v>0</v>
      </c>
      <c r="DX24" s="364">
        <v>0</v>
      </c>
      <c r="DY24" s="364">
        <v>0</v>
      </c>
      <c r="DZ24" s="364">
        <v>0</v>
      </c>
      <c r="EA24" s="364">
        <v>0</v>
      </c>
      <c r="EB24" s="364">
        <v>0</v>
      </c>
      <c r="EC24" s="364">
        <v>0</v>
      </c>
      <c r="ED24" s="364">
        <v>0</v>
      </c>
      <c r="EE24" s="364">
        <v>0</v>
      </c>
      <c r="EF24" s="364">
        <v>0</v>
      </c>
      <c r="EG24" s="364">
        <v>0</v>
      </c>
      <c r="EH24" s="364">
        <v>0</v>
      </c>
      <c r="EI24" s="364">
        <v>0</v>
      </c>
      <c r="EJ24" s="364">
        <v>0</v>
      </c>
      <c r="EK24" s="364">
        <v>0</v>
      </c>
      <c r="EL24" s="364">
        <v>0</v>
      </c>
      <c r="EM24" s="364">
        <v>0</v>
      </c>
      <c r="EN24" s="364">
        <v>0</v>
      </c>
      <c r="EO24" s="364">
        <v>0</v>
      </c>
      <c r="EP24" s="364">
        <v>0</v>
      </c>
      <c r="EQ24" s="364">
        <v>0</v>
      </c>
      <c r="ER24" s="364">
        <v>0</v>
      </c>
      <c r="ES24" s="364">
        <v>0</v>
      </c>
      <c r="ET24" s="364">
        <v>0</v>
      </c>
      <c r="EU24" s="364">
        <v>0</v>
      </c>
      <c r="EV24" s="364">
        <v>0</v>
      </c>
      <c r="EW24" s="364">
        <v>0</v>
      </c>
      <c r="EX24" s="364">
        <v>0</v>
      </c>
      <c r="EY24" s="364">
        <v>0</v>
      </c>
      <c r="EZ24" s="364">
        <v>0</v>
      </c>
      <c r="FA24" s="364">
        <v>0</v>
      </c>
      <c r="FB24" s="364">
        <v>0</v>
      </c>
      <c r="FC24" s="364">
        <v>0</v>
      </c>
      <c r="FD24" s="364">
        <v>0</v>
      </c>
      <c r="FE24" s="364">
        <v>0</v>
      </c>
      <c r="FF24" s="364">
        <v>0</v>
      </c>
      <c r="FG24" s="364">
        <v>0</v>
      </c>
      <c r="FH24" s="364">
        <v>0</v>
      </c>
      <c r="FI24" s="363"/>
      <c r="FJ24" s="364">
        <v>488.55761492948091</v>
      </c>
      <c r="FK24" s="364">
        <v>917.27099422388937</v>
      </c>
      <c r="FL24" s="364">
        <v>1241.8934669682365</v>
      </c>
      <c r="FM24" s="364">
        <v>1353.9553311991301</v>
      </c>
      <c r="FN24" s="364">
        <v>0</v>
      </c>
      <c r="FO24" s="364">
        <v>0</v>
      </c>
      <c r="FP24" s="364">
        <v>0</v>
      </c>
      <c r="FQ24" s="364">
        <v>0</v>
      </c>
      <c r="FR24" s="364">
        <v>0</v>
      </c>
      <c r="FS24" s="364">
        <v>0</v>
      </c>
      <c r="FT24" s="364">
        <v>0</v>
      </c>
      <c r="FU24" s="364">
        <v>0</v>
      </c>
      <c r="FV24" s="364">
        <v>0</v>
      </c>
    </row>
    <row r="25" spans="1:197" s="3" customFormat="1" ht="13.8" hidden="1" x14ac:dyDescent="0.3">
      <c r="A25" s="17"/>
      <c r="B25" s="21" t="s">
        <v>295</v>
      </c>
      <c r="C25" s="364">
        <v>0</v>
      </c>
      <c r="D25" s="364">
        <v>0</v>
      </c>
      <c r="E25" s="364">
        <v>0</v>
      </c>
      <c r="F25" s="361">
        <v>0</v>
      </c>
      <c r="G25" s="323"/>
      <c r="H25" s="364">
        <v>0</v>
      </c>
      <c r="I25" s="364">
        <v>0</v>
      </c>
      <c r="J25" s="361">
        <v>0</v>
      </c>
      <c r="K25" s="22"/>
      <c r="L25" s="364">
        <v>43.061570388153079</v>
      </c>
      <c r="M25" s="364">
        <v>41.786898999999998</v>
      </c>
      <c r="N25" s="364">
        <v>35.540671836227396</v>
      </c>
      <c r="O25" s="364">
        <v>41.224669999999996</v>
      </c>
      <c r="P25" s="364">
        <v>42.5659925</v>
      </c>
      <c r="Q25" s="364">
        <v>39.793814682347936</v>
      </c>
      <c r="R25" s="364">
        <v>13.327879999999999</v>
      </c>
      <c r="S25" s="364">
        <v>5.7296800000000001</v>
      </c>
      <c r="T25" s="364">
        <v>38.492830999999995</v>
      </c>
      <c r="U25" s="364">
        <v>38.377279999999999</v>
      </c>
      <c r="V25" s="364">
        <v>35.852339999999998</v>
      </c>
      <c r="W25" s="364">
        <v>40.362597000000001</v>
      </c>
      <c r="X25" s="364">
        <v>35.217059999999996</v>
      </c>
      <c r="Y25" s="364">
        <v>24.228173212453722</v>
      </c>
      <c r="Z25" s="364">
        <v>18.740342570699333</v>
      </c>
      <c r="AA25" s="364">
        <v>29.573397184487433</v>
      </c>
      <c r="AB25" s="364">
        <v>39.317017225503925</v>
      </c>
      <c r="AC25" s="364">
        <v>37.528751415729523</v>
      </c>
      <c r="AD25" s="364">
        <v>41.100160848617556</v>
      </c>
      <c r="AE25" s="364">
        <v>37.721076000000004</v>
      </c>
      <c r="AF25" s="364">
        <v>36.516079339401564</v>
      </c>
      <c r="AG25" s="364">
        <v>37.879545412497365</v>
      </c>
      <c r="AH25" s="364">
        <v>40.295318205265069</v>
      </c>
      <c r="AI25" s="364">
        <v>44.23461237890622</v>
      </c>
      <c r="AJ25" s="364">
        <v>0</v>
      </c>
      <c r="AK25" s="364">
        <v>0</v>
      </c>
      <c r="AL25" s="364">
        <v>0</v>
      </c>
      <c r="AM25" s="364">
        <v>0</v>
      </c>
      <c r="AN25" s="364">
        <v>0</v>
      </c>
      <c r="AO25" s="364">
        <v>0</v>
      </c>
      <c r="AP25" s="364">
        <v>0</v>
      </c>
      <c r="AQ25" s="364">
        <v>0</v>
      </c>
      <c r="AR25" s="364">
        <v>0</v>
      </c>
      <c r="AS25" s="364">
        <v>0</v>
      </c>
      <c r="AT25" s="364">
        <v>0</v>
      </c>
      <c r="AU25" s="364">
        <v>0</v>
      </c>
      <c r="AV25" s="364">
        <v>0</v>
      </c>
      <c r="AW25" s="364">
        <v>0</v>
      </c>
      <c r="AX25" s="364">
        <v>0</v>
      </c>
      <c r="AY25" s="364">
        <v>0</v>
      </c>
      <c r="AZ25" s="364">
        <v>0</v>
      </c>
      <c r="BA25" s="364">
        <v>0</v>
      </c>
      <c r="BB25" s="364">
        <v>0</v>
      </c>
      <c r="BC25" s="364">
        <v>0</v>
      </c>
      <c r="BD25" s="364">
        <v>0</v>
      </c>
      <c r="BE25" s="364">
        <v>0</v>
      </c>
      <c r="BF25" s="364">
        <v>0</v>
      </c>
      <c r="BG25" s="364">
        <v>0</v>
      </c>
      <c r="BH25" s="364">
        <v>0</v>
      </c>
      <c r="BI25" s="364">
        <v>0</v>
      </c>
      <c r="BJ25" s="364">
        <v>0</v>
      </c>
      <c r="BK25" s="364">
        <v>0</v>
      </c>
      <c r="BL25" s="364">
        <v>0</v>
      </c>
      <c r="BM25" s="364">
        <v>0</v>
      </c>
      <c r="BN25" s="364">
        <v>0</v>
      </c>
      <c r="BO25" s="364">
        <v>0</v>
      </c>
      <c r="BP25" s="364">
        <v>0</v>
      </c>
      <c r="BQ25" s="364">
        <v>0</v>
      </c>
      <c r="BR25" s="364">
        <v>0</v>
      </c>
      <c r="BS25" s="364">
        <v>0</v>
      </c>
      <c r="BT25" s="364">
        <v>0</v>
      </c>
      <c r="BU25" s="364">
        <v>0</v>
      </c>
      <c r="BV25" s="364">
        <v>0</v>
      </c>
      <c r="BW25" s="364">
        <v>0</v>
      </c>
      <c r="BX25" s="364">
        <v>0</v>
      </c>
      <c r="BY25" s="364">
        <v>0</v>
      </c>
      <c r="BZ25" s="364">
        <v>0</v>
      </c>
      <c r="CA25" s="364">
        <v>0</v>
      </c>
      <c r="CB25" s="364">
        <v>0</v>
      </c>
      <c r="CC25" s="364">
        <v>0</v>
      </c>
      <c r="CD25" s="364">
        <v>0</v>
      </c>
      <c r="CE25" s="364">
        <v>0</v>
      </c>
      <c r="CF25" s="364">
        <v>0</v>
      </c>
      <c r="CG25" s="364">
        <v>0</v>
      </c>
      <c r="CH25" s="364">
        <v>0</v>
      </c>
      <c r="CI25" s="364">
        <v>0</v>
      </c>
      <c r="CJ25" s="364">
        <v>0</v>
      </c>
      <c r="CK25" s="364">
        <v>0</v>
      </c>
      <c r="CL25" s="364">
        <v>0</v>
      </c>
      <c r="CM25" s="364">
        <v>0</v>
      </c>
      <c r="CN25" s="364">
        <v>0</v>
      </c>
      <c r="CO25" s="364">
        <v>0</v>
      </c>
      <c r="CP25" s="364">
        <v>0</v>
      </c>
      <c r="CQ25" s="364">
        <v>0</v>
      </c>
      <c r="CR25" s="364">
        <v>0</v>
      </c>
      <c r="CS25" s="364">
        <v>0</v>
      </c>
      <c r="CT25" s="364">
        <v>0</v>
      </c>
      <c r="CU25" s="364">
        <v>0</v>
      </c>
      <c r="CV25" s="364">
        <v>0</v>
      </c>
      <c r="CW25" s="364">
        <v>0</v>
      </c>
      <c r="CX25" s="364">
        <v>0</v>
      </c>
      <c r="CY25" s="364">
        <v>0</v>
      </c>
      <c r="CZ25" s="364">
        <v>0</v>
      </c>
      <c r="DA25" s="364">
        <v>0</v>
      </c>
      <c r="DB25" s="364">
        <v>0</v>
      </c>
      <c r="DC25" s="364">
        <v>0</v>
      </c>
      <c r="DD25" s="364">
        <v>0</v>
      </c>
      <c r="DE25" s="364">
        <v>0</v>
      </c>
      <c r="DF25" s="364">
        <v>0</v>
      </c>
      <c r="DG25" s="364">
        <v>0</v>
      </c>
      <c r="DH25" s="364">
        <v>0</v>
      </c>
      <c r="DI25" s="364">
        <v>0</v>
      </c>
      <c r="DJ25" s="364">
        <v>0</v>
      </c>
      <c r="DK25" s="364">
        <v>0</v>
      </c>
      <c r="DL25" s="364">
        <v>0</v>
      </c>
      <c r="DM25" s="364">
        <v>0</v>
      </c>
      <c r="DN25" s="364">
        <v>0</v>
      </c>
      <c r="DO25" s="364">
        <v>0</v>
      </c>
      <c r="DP25" s="364">
        <v>0</v>
      </c>
      <c r="DQ25" s="364">
        <v>0</v>
      </c>
      <c r="DR25" s="364">
        <v>0</v>
      </c>
      <c r="DS25" s="364">
        <v>0</v>
      </c>
      <c r="DT25" s="364">
        <v>0</v>
      </c>
      <c r="DU25" s="364">
        <v>0</v>
      </c>
      <c r="DV25" s="364">
        <v>0</v>
      </c>
      <c r="DW25" s="364">
        <v>0</v>
      </c>
      <c r="DX25" s="364">
        <v>0</v>
      </c>
      <c r="DY25" s="364">
        <v>0</v>
      </c>
      <c r="DZ25" s="364">
        <v>0</v>
      </c>
      <c r="EA25" s="364">
        <v>0</v>
      </c>
      <c r="EB25" s="364">
        <v>0</v>
      </c>
      <c r="EC25" s="364">
        <v>0</v>
      </c>
      <c r="ED25" s="364">
        <v>0</v>
      </c>
      <c r="EE25" s="364">
        <v>0</v>
      </c>
      <c r="EF25" s="364">
        <v>0</v>
      </c>
      <c r="EG25" s="364">
        <v>0</v>
      </c>
      <c r="EH25" s="364">
        <v>0</v>
      </c>
      <c r="EI25" s="364">
        <v>0</v>
      </c>
      <c r="EJ25" s="364">
        <v>0</v>
      </c>
      <c r="EK25" s="364">
        <v>0</v>
      </c>
      <c r="EL25" s="364">
        <v>0</v>
      </c>
      <c r="EM25" s="364">
        <v>0</v>
      </c>
      <c r="EN25" s="364">
        <v>0</v>
      </c>
      <c r="EO25" s="364">
        <v>0</v>
      </c>
      <c r="EP25" s="364">
        <v>0</v>
      </c>
      <c r="EQ25" s="364">
        <v>0</v>
      </c>
      <c r="ER25" s="364">
        <v>0</v>
      </c>
      <c r="ES25" s="364">
        <v>0</v>
      </c>
      <c r="ET25" s="364">
        <v>0</v>
      </c>
      <c r="EU25" s="364">
        <v>0</v>
      </c>
      <c r="EV25" s="364">
        <v>0</v>
      </c>
      <c r="EW25" s="364">
        <v>0</v>
      </c>
      <c r="EX25" s="364">
        <v>0</v>
      </c>
      <c r="EY25" s="364">
        <v>0</v>
      </c>
      <c r="EZ25" s="364">
        <v>0</v>
      </c>
      <c r="FA25" s="364">
        <v>0</v>
      </c>
      <c r="FB25" s="364">
        <v>0</v>
      </c>
      <c r="FC25" s="364">
        <v>0</v>
      </c>
      <c r="FD25" s="364">
        <v>0</v>
      </c>
      <c r="FE25" s="364">
        <v>0</v>
      </c>
      <c r="FF25" s="364">
        <v>0</v>
      </c>
      <c r="FG25" s="364">
        <v>0</v>
      </c>
      <c r="FH25" s="364">
        <v>0</v>
      </c>
      <c r="FI25" s="363"/>
      <c r="FJ25" s="364">
        <v>416.11622640672834</v>
      </c>
      <c r="FK25" s="364">
        <v>422.35153379356166</v>
      </c>
      <c r="FL25" s="364">
        <v>0</v>
      </c>
      <c r="FM25" s="364">
        <v>0</v>
      </c>
      <c r="FN25" s="364">
        <v>0</v>
      </c>
      <c r="FO25" s="364">
        <v>0</v>
      </c>
      <c r="FP25" s="364">
        <v>0</v>
      </c>
      <c r="FQ25" s="364">
        <v>0</v>
      </c>
      <c r="FR25" s="364">
        <v>0</v>
      </c>
      <c r="FS25" s="364">
        <v>0</v>
      </c>
      <c r="FT25" s="364">
        <v>0</v>
      </c>
      <c r="FU25" s="364">
        <v>0</v>
      </c>
      <c r="FV25" s="364">
        <v>0</v>
      </c>
      <c r="FW25" s="360"/>
      <c r="FX25" s="360"/>
      <c r="FY25" s="360"/>
      <c r="FZ25" s="360"/>
      <c r="GA25" s="360"/>
      <c r="GB25" s="360"/>
      <c r="GC25" s="360"/>
      <c r="GD25" s="360"/>
      <c r="GE25" s="360"/>
      <c r="GF25" s="360"/>
      <c r="GG25" s="360"/>
      <c r="GH25" s="360"/>
      <c r="GI25" s="360"/>
      <c r="GJ25" s="360"/>
      <c r="GK25" s="360"/>
      <c r="GL25" s="360"/>
      <c r="GM25" s="360"/>
      <c r="GN25" s="360"/>
      <c r="GO25" s="360"/>
    </row>
    <row r="26" spans="1:197" s="3" customFormat="1" ht="13.8" hidden="1" x14ac:dyDescent="0.3">
      <c r="A26" s="17"/>
      <c r="B26" s="21" t="s">
        <v>296</v>
      </c>
      <c r="C26" s="364">
        <v>0</v>
      </c>
      <c r="D26" s="364">
        <v>0</v>
      </c>
      <c r="E26" s="364">
        <v>0</v>
      </c>
      <c r="F26" s="361">
        <v>0</v>
      </c>
      <c r="G26" s="323"/>
      <c r="H26" s="364">
        <v>0</v>
      </c>
      <c r="I26" s="364">
        <v>0</v>
      </c>
      <c r="J26" s="361">
        <v>0</v>
      </c>
      <c r="K26" s="22"/>
      <c r="L26" s="364">
        <v>0</v>
      </c>
      <c r="M26" s="364">
        <v>0</v>
      </c>
      <c r="N26" s="364">
        <v>0</v>
      </c>
      <c r="O26" s="364">
        <v>0</v>
      </c>
      <c r="P26" s="364">
        <v>0</v>
      </c>
      <c r="Q26" s="364">
        <v>0</v>
      </c>
      <c r="R26" s="364">
        <v>0</v>
      </c>
      <c r="S26" s="364">
        <v>0</v>
      </c>
      <c r="T26" s="364">
        <v>0</v>
      </c>
      <c r="U26" s="364">
        <v>0</v>
      </c>
      <c r="V26" s="364">
        <v>0</v>
      </c>
      <c r="W26" s="364">
        <v>0</v>
      </c>
      <c r="X26" s="364">
        <v>0.74760999999999866</v>
      </c>
      <c r="Y26" s="364">
        <v>0.5778600000000006</v>
      </c>
      <c r="Z26" s="364">
        <v>0.62036000000000058</v>
      </c>
      <c r="AA26" s="364">
        <v>0.67542000000000002</v>
      </c>
      <c r="AB26" s="364">
        <v>0.68500000000000005</v>
      </c>
      <c r="AC26" s="364">
        <v>0.60799999999999998</v>
      </c>
      <c r="AD26" s="364">
        <v>0.622</v>
      </c>
      <c r="AE26" s="364">
        <v>0.61499999999999999</v>
      </c>
      <c r="AF26" s="364">
        <v>0.55900000000000005</v>
      </c>
      <c r="AG26" s="364">
        <v>0.64700000000000002</v>
      </c>
      <c r="AH26" s="364">
        <v>0.63428700000000005</v>
      </c>
      <c r="AI26" s="364">
        <v>0.72729999999999995</v>
      </c>
      <c r="AJ26" s="364">
        <v>0.65100000000000002</v>
      </c>
      <c r="AK26" s="364">
        <v>0.58320000000000005</v>
      </c>
      <c r="AL26" s="364">
        <v>0.62550000000000028</v>
      </c>
      <c r="AM26" s="364">
        <v>0.56139999999999968</v>
      </c>
      <c r="AN26" s="364">
        <v>0.57199999999999995</v>
      </c>
      <c r="AO26" s="364">
        <v>0.57710000000000039</v>
      </c>
      <c r="AP26" s="364">
        <v>0.65930000000000022</v>
      </c>
      <c r="AQ26" s="364">
        <v>0.66839999999999966</v>
      </c>
      <c r="AR26" s="364">
        <v>0.63839999999999963</v>
      </c>
      <c r="AS26" s="364">
        <v>0.78620000000000068</v>
      </c>
      <c r="AT26" s="364">
        <v>0.73240000000000005</v>
      </c>
      <c r="AU26" s="364">
        <v>0.76637441100000059</v>
      </c>
      <c r="AV26" s="364">
        <v>0.7776000000000004</v>
      </c>
      <c r="AW26" s="364">
        <v>0.63639999999999963</v>
      </c>
      <c r="AX26" s="364">
        <v>0.82740152</v>
      </c>
      <c r="AY26" s="364">
        <v>0.76594306300000004</v>
      </c>
      <c r="AZ26" s="364">
        <v>0.85762424999999998</v>
      </c>
      <c r="BA26" s="364">
        <v>0.75838424999999998</v>
      </c>
      <c r="BB26" s="364">
        <v>0.74612875000000001</v>
      </c>
      <c r="BC26" s="364">
        <v>0.84064349999999999</v>
      </c>
      <c r="BD26" s="364">
        <v>0.80761899999999998</v>
      </c>
      <c r="BE26" s="364">
        <v>0.90454100000000004</v>
      </c>
      <c r="BF26" s="364">
        <v>0.83228899999999995</v>
      </c>
      <c r="BG26" s="364">
        <v>0.86804550000000003</v>
      </c>
      <c r="BH26" s="364">
        <v>0.85771200000000003</v>
      </c>
      <c r="BI26" s="364">
        <v>0.747309</v>
      </c>
      <c r="BJ26" s="364">
        <v>0.80638100000000001</v>
      </c>
      <c r="BK26" s="364">
        <v>0.66336600000000001</v>
      </c>
      <c r="BL26" s="364">
        <v>0.70715499999999998</v>
      </c>
      <c r="BM26" s="364">
        <v>0.74778699999999998</v>
      </c>
      <c r="BN26" s="364">
        <v>0.63596600000000003</v>
      </c>
      <c r="BO26" s="364">
        <v>0.75376600000000005</v>
      </c>
      <c r="BP26" s="364">
        <v>0.82966399999999996</v>
      </c>
      <c r="BQ26" s="364">
        <v>0.85122900000000001</v>
      </c>
      <c r="BR26" s="364">
        <v>0.85214199999999996</v>
      </c>
      <c r="BS26" s="364">
        <v>0.76961999999999997</v>
      </c>
      <c r="BT26" s="364">
        <v>0.60204800000000003</v>
      </c>
      <c r="BU26" s="364">
        <v>0.73936400000000002</v>
      </c>
      <c r="BV26" s="364">
        <v>0.72346600000000005</v>
      </c>
      <c r="BW26" s="364">
        <v>0.72346600000000005</v>
      </c>
      <c r="BX26" s="364">
        <v>0.79037309999999772</v>
      </c>
      <c r="BY26" s="364">
        <v>0.78987931299999992</v>
      </c>
      <c r="BZ26" s="364">
        <v>0.77964087500000001</v>
      </c>
      <c r="CA26" s="364">
        <v>0.79037309999999772</v>
      </c>
      <c r="CB26" s="364">
        <v>0.71069150000000003</v>
      </c>
      <c r="CC26" s="364">
        <v>0.61920462499999995</v>
      </c>
      <c r="CD26" s="364">
        <v>0.71043485200000001</v>
      </c>
      <c r="CE26" s="364">
        <v>0.72964341499999985</v>
      </c>
      <c r="CF26" s="364">
        <v>0.80371800000000004</v>
      </c>
      <c r="CG26" s="364">
        <v>0.35568300000000003</v>
      </c>
      <c r="CH26" s="364">
        <v>9.7174911999999992E-3</v>
      </c>
      <c r="CI26" s="364">
        <v>0.50039900000000004</v>
      </c>
      <c r="CJ26" s="364">
        <v>0.50039900000000004</v>
      </c>
      <c r="CK26" s="364">
        <v>0.63306649999999998</v>
      </c>
      <c r="CL26" s="364">
        <v>0.67495301974800004</v>
      </c>
      <c r="CM26" s="364">
        <v>0.58379643400000036</v>
      </c>
      <c r="CN26" s="364">
        <v>0.71013265000000003</v>
      </c>
      <c r="CO26" s="364">
        <v>0.84521472740500003</v>
      </c>
      <c r="CP26" s="364">
        <v>0.84521472740500003</v>
      </c>
      <c r="CQ26" s="364">
        <v>0.90927102999999998</v>
      </c>
      <c r="CR26" s="364">
        <v>0.84453301999999997</v>
      </c>
      <c r="CS26" s="364">
        <v>0.72184873100000002</v>
      </c>
      <c r="CT26" s="364">
        <v>0.76946125799999998</v>
      </c>
      <c r="CU26" s="364">
        <v>0.74724445100000103</v>
      </c>
      <c r="CV26" s="364">
        <v>0.855704624999999</v>
      </c>
      <c r="CW26" s="364">
        <v>0.78068887499999928</v>
      </c>
      <c r="CX26" s="364">
        <v>0.86038702800000089</v>
      </c>
      <c r="CY26" s="364">
        <v>0.88072307999999999</v>
      </c>
      <c r="CZ26" s="364">
        <v>0.91399328999999918</v>
      </c>
      <c r="DA26" s="364">
        <v>0.85817090500000104</v>
      </c>
      <c r="DB26" s="364">
        <v>0.68212994999999998</v>
      </c>
      <c r="DC26" s="364">
        <v>0.60676763300000058</v>
      </c>
      <c r="DD26" s="364">
        <v>0</v>
      </c>
      <c r="DE26" s="364">
        <v>0</v>
      </c>
      <c r="DF26" s="364">
        <v>0</v>
      </c>
      <c r="DG26" s="364">
        <v>0</v>
      </c>
      <c r="DH26" s="364">
        <v>0</v>
      </c>
      <c r="DI26" s="364">
        <v>0</v>
      </c>
      <c r="DJ26" s="364">
        <v>0</v>
      </c>
      <c r="DK26" s="364">
        <v>0</v>
      </c>
      <c r="DL26" s="364">
        <v>0</v>
      </c>
      <c r="DM26" s="364">
        <v>0</v>
      </c>
      <c r="DN26" s="364">
        <v>0</v>
      </c>
      <c r="DO26" s="364">
        <v>0</v>
      </c>
      <c r="DP26" s="364">
        <v>0</v>
      </c>
      <c r="DQ26" s="364">
        <v>0</v>
      </c>
      <c r="DR26" s="364">
        <v>0</v>
      </c>
      <c r="DS26" s="364">
        <v>0</v>
      </c>
      <c r="DT26" s="364">
        <v>0</v>
      </c>
      <c r="DU26" s="364">
        <v>0</v>
      </c>
      <c r="DV26" s="364">
        <v>0</v>
      </c>
      <c r="DW26" s="364">
        <v>0</v>
      </c>
      <c r="DX26" s="364">
        <v>0</v>
      </c>
      <c r="DY26" s="364">
        <v>0</v>
      </c>
      <c r="DZ26" s="364">
        <v>0</v>
      </c>
      <c r="EA26" s="364">
        <v>0</v>
      </c>
      <c r="EB26" s="364">
        <v>0</v>
      </c>
      <c r="EC26" s="364">
        <v>0</v>
      </c>
      <c r="ED26" s="364">
        <v>0</v>
      </c>
      <c r="EE26" s="364">
        <v>0</v>
      </c>
      <c r="EF26" s="364">
        <v>0</v>
      </c>
      <c r="EG26" s="364">
        <v>0</v>
      </c>
      <c r="EH26" s="364">
        <v>0</v>
      </c>
      <c r="EI26" s="364">
        <v>0</v>
      </c>
      <c r="EJ26" s="364">
        <v>0</v>
      </c>
      <c r="EK26" s="364">
        <v>0</v>
      </c>
      <c r="EL26" s="364">
        <v>0</v>
      </c>
      <c r="EM26" s="364">
        <v>0</v>
      </c>
      <c r="EN26" s="364">
        <v>0</v>
      </c>
      <c r="EO26" s="364">
        <v>0</v>
      </c>
      <c r="EP26" s="364">
        <v>0</v>
      </c>
      <c r="EQ26" s="364">
        <v>0</v>
      </c>
      <c r="ER26" s="364">
        <v>0</v>
      </c>
      <c r="ES26" s="364">
        <v>0</v>
      </c>
      <c r="ET26" s="364">
        <v>0</v>
      </c>
      <c r="EU26" s="364">
        <v>0</v>
      </c>
      <c r="EV26" s="364">
        <v>0</v>
      </c>
      <c r="EW26" s="364">
        <v>0</v>
      </c>
      <c r="EX26" s="364">
        <v>0</v>
      </c>
      <c r="EY26" s="364">
        <v>0</v>
      </c>
      <c r="EZ26" s="364">
        <v>0</v>
      </c>
      <c r="FA26" s="364">
        <v>0</v>
      </c>
      <c r="FB26" s="364">
        <v>0</v>
      </c>
      <c r="FC26" s="364">
        <v>0</v>
      </c>
      <c r="FD26" s="364">
        <v>0</v>
      </c>
      <c r="FE26" s="364">
        <v>0</v>
      </c>
      <c r="FF26" s="364">
        <v>0</v>
      </c>
      <c r="FG26" s="364">
        <v>0</v>
      </c>
      <c r="FH26" s="364">
        <v>0</v>
      </c>
      <c r="FI26" s="363"/>
      <c r="FJ26" s="364">
        <v>0</v>
      </c>
      <c r="FK26" s="364">
        <v>7.7188370000000006</v>
      </c>
      <c r="FL26" s="364">
        <v>7.821274411000001</v>
      </c>
      <c r="FM26" s="364">
        <v>9.6226198329999981</v>
      </c>
      <c r="FN26" s="364">
        <v>9.2220969999999998</v>
      </c>
      <c r="FO26" s="364">
        <v>8.7085847799999954</v>
      </c>
      <c r="FP26" s="364">
        <v>7.3715655797580011</v>
      </c>
      <c r="FQ26" s="364">
        <v>9.5216528460000021</v>
      </c>
      <c r="FR26" s="364">
        <v>0</v>
      </c>
      <c r="FS26" s="364">
        <v>0</v>
      </c>
      <c r="FT26" s="364">
        <v>0</v>
      </c>
      <c r="FU26" s="364">
        <v>0</v>
      </c>
      <c r="FV26" s="364">
        <v>0</v>
      </c>
      <c r="FW26" s="360"/>
      <c r="FX26" s="360"/>
      <c r="FY26" s="360"/>
      <c r="FZ26" s="360"/>
      <c r="GA26" s="360"/>
      <c r="GB26" s="360"/>
      <c r="GC26" s="360"/>
      <c r="GD26" s="360"/>
      <c r="GE26" s="360"/>
      <c r="GF26" s="360"/>
      <c r="GG26" s="360"/>
      <c r="GH26" s="360"/>
      <c r="GI26" s="360"/>
      <c r="GJ26" s="360"/>
      <c r="GK26" s="360"/>
      <c r="GL26" s="360"/>
      <c r="GM26" s="360"/>
      <c r="GN26" s="360"/>
      <c r="GO26" s="360"/>
    </row>
    <row r="27" spans="1:197" s="3" customFormat="1" ht="13.8" hidden="1" x14ac:dyDescent="0.3">
      <c r="A27" s="17"/>
      <c r="B27" s="21" t="s">
        <v>61</v>
      </c>
      <c r="C27" s="364">
        <v>0</v>
      </c>
      <c r="D27" s="364">
        <v>0</v>
      </c>
      <c r="E27" s="364">
        <v>0</v>
      </c>
      <c r="F27" s="361">
        <v>0</v>
      </c>
      <c r="G27" s="323"/>
      <c r="H27" s="364">
        <v>0</v>
      </c>
      <c r="I27" s="364">
        <v>0</v>
      </c>
      <c r="J27" s="361">
        <v>0</v>
      </c>
      <c r="K27" s="22"/>
      <c r="L27" s="364">
        <v>0</v>
      </c>
      <c r="M27" s="364">
        <v>0</v>
      </c>
      <c r="N27" s="364">
        <v>0</v>
      </c>
      <c r="O27" s="364">
        <v>0</v>
      </c>
      <c r="P27" s="364">
        <v>0</v>
      </c>
      <c r="Q27" s="364">
        <v>0</v>
      </c>
      <c r="R27" s="364">
        <v>0</v>
      </c>
      <c r="S27" s="364">
        <v>0</v>
      </c>
      <c r="T27" s="364">
        <v>0</v>
      </c>
      <c r="U27" s="364">
        <v>0</v>
      </c>
      <c r="V27" s="364">
        <v>0</v>
      </c>
      <c r="W27" s="364">
        <v>0</v>
      </c>
      <c r="X27" s="364">
        <v>0</v>
      </c>
      <c r="Y27" s="364">
        <v>0.62886226415209501</v>
      </c>
      <c r="Z27" s="364">
        <v>0</v>
      </c>
      <c r="AA27" s="364">
        <v>0</v>
      </c>
      <c r="AB27" s="364">
        <v>0</v>
      </c>
      <c r="AC27" s="364">
        <v>0</v>
      </c>
      <c r="AD27" s="364">
        <v>0</v>
      </c>
      <c r="AE27" s="364">
        <v>0</v>
      </c>
      <c r="AF27" s="364">
        <v>0</v>
      </c>
      <c r="AG27" s="364">
        <v>0</v>
      </c>
      <c r="AH27" s="364">
        <v>0</v>
      </c>
      <c r="AI27" s="364">
        <v>27.006698169516799</v>
      </c>
      <c r="AJ27" s="364">
        <v>65.481057958628995</v>
      </c>
      <c r="AK27" s="364">
        <v>15.2575262629558</v>
      </c>
      <c r="AL27" s="364">
        <v>0</v>
      </c>
      <c r="AM27" s="364">
        <v>10.8312795844275</v>
      </c>
      <c r="AN27" s="364">
        <v>0</v>
      </c>
      <c r="AO27" s="364">
        <v>0</v>
      </c>
      <c r="AP27" s="364">
        <v>0</v>
      </c>
      <c r="AQ27" s="364">
        <v>0</v>
      </c>
      <c r="AR27" s="364">
        <v>0</v>
      </c>
      <c r="AS27" s="364">
        <v>0</v>
      </c>
      <c r="AT27" s="364">
        <v>0</v>
      </c>
      <c r="AU27" s="364">
        <v>0</v>
      </c>
      <c r="AV27" s="364">
        <v>0</v>
      </c>
      <c r="AW27" s="364">
        <v>0</v>
      </c>
      <c r="AX27" s="364">
        <v>40.760605741518901</v>
      </c>
      <c r="AY27" s="364">
        <v>0</v>
      </c>
      <c r="AZ27" s="364">
        <v>0</v>
      </c>
      <c r="BA27" s="364">
        <v>0</v>
      </c>
      <c r="BB27" s="364">
        <v>0</v>
      </c>
      <c r="BC27" s="364">
        <v>0</v>
      </c>
      <c r="BD27" s="364">
        <v>0</v>
      </c>
      <c r="BE27" s="364">
        <v>0</v>
      </c>
      <c r="BF27" s="364">
        <v>0</v>
      </c>
      <c r="BG27" s="364">
        <v>0</v>
      </c>
      <c r="BH27" s="364">
        <v>17.9127824727179</v>
      </c>
      <c r="BI27" s="364">
        <v>64.134621460867095</v>
      </c>
      <c r="BJ27" s="364">
        <v>54.4253097404738</v>
      </c>
      <c r="BK27" s="364">
        <v>52.733743603553201</v>
      </c>
      <c r="BL27" s="364">
        <v>26.2982092318634</v>
      </c>
      <c r="BM27" s="364">
        <v>56.498457897903485</v>
      </c>
      <c r="BN27" s="364">
        <v>87.002371594277307</v>
      </c>
      <c r="BO27" s="364">
        <v>12.067286447325557</v>
      </c>
      <c r="BP27" s="364">
        <v>79.368732852753809</v>
      </c>
      <c r="BQ27" s="364">
        <v>152.31716314433899</v>
      </c>
      <c r="BR27" s="364">
        <v>140.88361759300003</v>
      </c>
      <c r="BS27" s="364">
        <v>136.13480610094075</v>
      </c>
      <c r="BT27" s="364">
        <v>104.77292100736892</v>
      </c>
      <c r="BU27" s="364">
        <v>71.713353885584198</v>
      </c>
      <c r="BV27" s="364">
        <v>107.79785359075427</v>
      </c>
      <c r="BW27" s="364">
        <v>114.02310419540783</v>
      </c>
      <c r="BX27" s="364">
        <v>135.388617632738</v>
      </c>
      <c r="BY27" s="364">
        <v>137.19347821633747</v>
      </c>
      <c r="BZ27" s="364">
        <v>132.51215228228699</v>
      </c>
      <c r="CA27" s="364">
        <v>91.010699151858901</v>
      </c>
      <c r="CB27" s="364">
        <v>71.841459161904396</v>
      </c>
      <c r="CC27" s="364">
        <v>69.311221123799498</v>
      </c>
      <c r="CD27" s="364">
        <v>70.042657766348299</v>
      </c>
      <c r="CE27" s="364">
        <v>129.46601873412601</v>
      </c>
      <c r="CF27" s="364">
        <v>0</v>
      </c>
      <c r="CG27" s="364">
        <v>0</v>
      </c>
      <c r="CH27" s="364">
        <v>0</v>
      </c>
      <c r="CI27" s="364">
        <v>0</v>
      </c>
      <c r="CJ27" s="364">
        <v>0</v>
      </c>
      <c r="CK27" s="364">
        <v>0</v>
      </c>
      <c r="CL27" s="364">
        <v>0</v>
      </c>
      <c r="CM27" s="364">
        <v>0</v>
      </c>
      <c r="CN27" s="364">
        <v>0</v>
      </c>
      <c r="CO27" s="364">
        <v>0</v>
      </c>
      <c r="CP27" s="364">
        <v>0</v>
      </c>
      <c r="CQ27" s="364">
        <v>0</v>
      </c>
      <c r="CR27" s="364">
        <v>0</v>
      </c>
      <c r="CS27" s="364">
        <v>0</v>
      </c>
      <c r="CT27" s="364">
        <v>0</v>
      </c>
      <c r="CU27" s="364">
        <v>0</v>
      </c>
      <c r="CV27" s="364">
        <v>0</v>
      </c>
      <c r="CW27" s="364">
        <v>0</v>
      </c>
      <c r="CX27" s="364">
        <v>0</v>
      </c>
      <c r="CY27" s="364">
        <v>0</v>
      </c>
      <c r="CZ27" s="364">
        <v>106.296821148384</v>
      </c>
      <c r="DA27" s="364">
        <v>22.9609945246108</v>
      </c>
      <c r="DB27" s="364">
        <v>0</v>
      </c>
      <c r="DC27" s="364">
        <v>0</v>
      </c>
      <c r="DD27" s="364">
        <v>0</v>
      </c>
      <c r="DE27" s="364">
        <v>0</v>
      </c>
      <c r="DF27" s="364">
        <v>0</v>
      </c>
      <c r="DG27" s="364">
        <v>0</v>
      </c>
      <c r="DH27" s="364">
        <v>0</v>
      </c>
      <c r="DI27" s="364">
        <v>0</v>
      </c>
      <c r="DJ27" s="364">
        <v>0</v>
      </c>
      <c r="DK27" s="364">
        <v>0</v>
      </c>
      <c r="DL27" s="364">
        <v>0</v>
      </c>
      <c r="DM27" s="364">
        <v>0</v>
      </c>
      <c r="DN27" s="364">
        <v>0</v>
      </c>
      <c r="DO27" s="364">
        <v>0</v>
      </c>
      <c r="DP27" s="364">
        <v>0</v>
      </c>
      <c r="DQ27" s="364">
        <v>0.35162915200000999</v>
      </c>
      <c r="DR27" s="364">
        <v>0.54132800300000028</v>
      </c>
      <c r="DS27" s="364">
        <v>0</v>
      </c>
      <c r="DT27" s="364">
        <v>0</v>
      </c>
      <c r="DU27" s="364">
        <v>0</v>
      </c>
      <c r="DV27" s="364">
        <v>0</v>
      </c>
      <c r="DW27" s="364">
        <v>0</v>
      </c>
      <c r="DX27" s="364">
        <v>0</v>
      </c>
      <c r="DY27" s="364">
        <v>0</v>
      </c>
      <c r="DZ27" s="364">
        <v>0</v>
      </c>
      <c r="EA27" s="364">
        <v>0</v>
      </c>
      <c r="EB27" s="364">
        <v>0</v>
      </c>
      <c r="EC27" s="364">
        <v>0</v>
      </c>
      <c r="ED27" s="364">
        <v>0</v>
      </c>
      <c r="EE27" s="364">
        <v>0</v>
      </c>
      <c r="EF27" s="364">
        <v>0</v>
      </c>
      <c r="EG27" s="364">
        <v>0</v>
      </c>
      <c r="EH27" s="364">
        <v>0</v>
      </c>
      <c r="EI27" s="364">
        <v>0</v>
      </c>
      <c r="EJ27" s="364">
        <v>0</v>
      </c>
      <c r="EK27" s="364">
        <v>0</v>
      </c>
      <c r="EL27" s="364">
        <v>0</v>
      </c>
      <c r="EM27" s="364">
        <v>0</v>
      </c>
      <c r="EN27" s="364">
        <v>0</v>
      </c>
      <c r="EO27" s="364">
        <v>0</v>
      </c>
      <c r="EP27" s="364">
        <v>0</v>
      </c>
      <c r="EQ27" s="364">
        <v>0</v>
      </c>
      <c r="ER27" s="364">
        <v>0</v>
      </c>
      <c r="ES27" s="364">
        <v>0</v>
      </c>
      <c r="ET27" s="364">
        <v>0</v>
      </c>
      <c r="EU27" s="364">
        <v>0</v>
      </c>
      <c r="EV27" s="364">
        <v>0</v>
      </c>
      <c r="EW27" s="364">
        <v>0</v>
      </c>
      <c r="EX27" s="364">
        <v>0</v>
      </c>
      <c r="EY27" s="364">
        <v>0</v>
      </c>
      <c r="EZ27" s="364">
        <v>0</v>
      </c>
      <c r="FA27" s="364">
        <v>0</v>
      </c>
      <c r="FB27" s="364">
        <v>0</v>
      </c>
      <c r="FC27" s="364">
        <v>0</v>
      </c>
      <c r="FD27" s="364">
        <v>0</v>
      </c>
      <c r="FE27" s="364">
        <v>0</v>
      </c>
      <c r="FF27" s="364">
        <v>0</v>
      </c>
      <c r="FG27" s="364">
        <v>0</v>
      </c>
      <c r="FH27" s="364">
        <v>0</v>
      </c>
      <c r="FI27" s="363"/>
      <c r="FJ27" s="364">
        <v>0</v>
      </c>
      <c r="FK27" s="364">
        <v>27.635560433668893</v>
      </c>
      <c r="FL27" s="364">
        <v>91.569863806012307</v>
      </c>
      <c r="FM27" s="364">
        <v>40.760605741518901</v>
      </c>
      <c r="FN27" s="364">
        <v>879.77710214001536</v>
      </c>
      <c r="FO27" s="364">
        <v>1235.0735367485147</v>
      </c>
      <c r="FP27" s="364">
        <v>0</v>
      </c>
      <c r="FQ27" s="364">
        <v>129.25781567299481</v>
      </c>
      <c r="FR27" s="364">
        <v>0</v>
      </c>
      <c r="FS27" s="364">
        <v>0.89295715500001027</v>
      </c>
      <c r="FT27" s="364">
        <v>0</v>
      </c>
      <c r="FU27" s="364">
        <v>0</v>
      </c>
      <c r="FV27" s="364">
        <v>0</v>
      </c>
      <c r="FW27" s="360"/>
      <c r="FX27" s="360"/>
      <c r="FY27" s="360"/>
      <c r="FZ27" s="360"/>
      <c r="GA27" s="360"/>
      <c r="GB27" s="360"/>
      <c r="GC27" s="360"/>
      <c r="GD27" s="360"/>
      <c r="GE27" s="360"/>
      <c r="GF27" s="360"/>
      <c r="GG27" s="360"/>
      <c r="GH27" s="360"/>
      <c r="GI27" s="360"/>
      <c r="GJ27" s="360"/>
      <c r="GK27" s="360"/>
      <c r="GL27" s="360"/>
      <c r="GM27" s="360"/>
      <c r="GN27" s="360"/>
      <c r="GO27" s="360"/>
    </row>
    <row r="28" spans="1:197" s="3" customFormat="1" ht="13.8" x14ac:dyDescent="0.3">
      <c r="A28" s="17"/>
      <c r="B28" s="21"/>
      <c r="C28" s="323"/>
      <c r="D28" s="323"/>
      <c r="E28" s="323"/>
      <c r="F28" s="361"/>
      <c r="G28" s="323"/>
      <c r="H28" s="323"/>
      <c r="I28" s="323"/>
      <c r="J28" s="361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329"/>
      <c r="CR28" s="329"/>
      <c r="CS28" s="329"/>
      <c r="CT28" s="364"/>
      <c r="CU28" s="364"/>
      <c r="CV28" s="364"/>
      <c r="CW28" s="364"/>
      <c r="CX28" s="364"/>
      <c r="CY28" s="364"/>
      <c r="CZ28" s="364"/>
      <c r="DA28" s="364"/>
      <c r="DB28" s="364"/>
      <c r="DC28" s="364"/>
      <c r="DD28" s="364"/>
      <c r="DE28" s="364"/>
      <c r="DF28" s="364"/>
      <c r="DG28" s="364"/>
      <c r="DH28" s="364"/>
      <c r="DI28" s="364"/>
      <c r="DJ28" s="364"/>
      <c r="DK28" s="364"/>
      <c r="DL28" s="364"/>
      <c r="DM28" s="364"/>
      <c r="DN28" s="364"/>
      <c r="DO28" s="364"/>
      <c r="DP28" s="364"/>
      <c r="DQ28" s="364"/>
      <c r="DR28" s="364"/>
      <c r="DS28" s="364"/>
      <c r="DT28" s="364"/>
      <c r="DU28" s="364"/>
      <c r="DV28" s="364"/>
      <c r="DW28" s="364"/>
      <c r="DX28" s="364"/>
      <c r="DY28" s="364"/>
      <c r="DZ28" s="364"/>
      <c r="EA28" s="364"/>
      <c r="EB28" s="364"/>
      <c r="EC28" s="364"/>
      <c r="ED28" s="364"/>
      <c r="EE28" s="364"/>
      <c r="EF28" s="364"/>
      <c r="EG28" s="364"/>
      <c r="EH28" s="364"/>
      <c r="EI28" s="364"/>
      <c r="EJ28" s="364"/>
      <c r="EK28" s="364"/>
      <c r="EL28" s="364"/>
      <c r="EM28" s="364"/>
      <c r="EN28" s="364"/>
      <c r="EO28" s="364"/>
      <c r="EP28" s="364"/>
      <c r="EQ28" s="364"/>
      <c r="ER28" s="364"/>
      <c r="ES28" s="364"/>
      <c r="ET28" s="364"/>
      <c r="EU28" s="364"/>
      <c r="EV28" s="364"/>
      <c r="EW28" s="364"/>
      <c r="EX28" s="364"/>
      <c r="EY28" s="364"/>
      <c r="EZ28" s="364"/>
      <c r="FA28" s="364"/>
      <c r="FB28" s="364"/>
      <c r="FC28" s="364"/>
      <c r="FD28" s="364"/>
      <c r="FE28" s="364"/>
      <c r="FF28" s="364"/>
      <c r="FG28" s="364"/>
      <c r="FH28" s="364"/>
      <c r="FI28" s="363"/>
      <c r="FJ28" s="22"/>
      <c r="FK28" s="22"/>
      <c r="FL28" s="22"/>
      <c r="FM28" s="22"/>
      <c r="FN28" s="22"/>
      <c r="FO28" s="22"/>
      <c r="FP28" s="22"/>
      <c r="FQ28" s="336"/>
      <c r="FR28" s="364"/>
      <c r="FS28" s="364"/>
      <c r="FT28" s="364"/>
      <c r="FU28" s="364"/>
      <c r="FV28" s="364"/>
      <c r="FW28" s="360"/>
      <c r="FX28" s="360"/>
      <c r="FY28" s="360"/>
      <c r="FZ28" s="360"/>
      <c r="GA28" s="360"/>
      <c r="GB28" s="360"/>
      <c r="GC28" s="360"/>
      <c r="GD28" s="360"/>
      <c r="GE28" s="360"/>
      <c r="GF28" s="360"/>
      <c r="GG28" s="360"/>
      <c r="GH28" s="360"/>
      <c r="GI28" s="360"/>
      <c r="GJ28" s="360"/>
      <c r="GK28" s="360"/>
      <c r="GL28" s="360"/>
      <c r="GM28" s="360"/>
      <c r="GN28" s="360"/>
      <c r="GO28" s="360"/>
    </row>
    <row r="29" spans="1:197" s="3" customFormat="1" ht="13.8" x14ac:dyDescent="0.3">
      <c r="A29" s="17"/>
      <c r="B29" s="27" t="s">
        <v>62</v>
      </c>
      <c r="C29" s="324">
        <v>10.247140958650533</v>
      </c>
      <c r="D29" s="366">
        <v>9.9404317038820977</v>
      </c>
      <c r="E29" s="366">
        <v>0.30670925476843536</v>
      </c>
      <c r="F29" s="365">
        <v>3.0854721797309297E-2</v>
      </c>
      <c r="G29" s="320"/>
      <c r="H29" s="324">
        <v>11.109851288792107</v>
      </c>
      <c r="I29" s="366">
        <v>-1.1694195849100097</v>
      </c>
      <c r="J29" s="365">
        <v>-0.10525969740834867</v>
      </c>
      <c r="K29" s="25"/>
      <c r="L29" s="37">
        <v>17.047078669546938</v>
      </c>
      <c r="M29" s="366">
        <v>17.324995979973185</v>
      </c>
      <c r="N29" s="366">
        <v>18.168545400121143</v>
      </c>
      <c r="O29" s="366">
        <v>16.848286287025399</v>
      </c>
      <c r="P29" s="366">
        <v>17.906118095434483</v>
      </c>
      <c r="Q29" s="366">
        <v>19.309955639247708</v>
      </c>
      <c r="R29" s="366">
        <v>18.556930058262086</v>
      </c>
      <c r="S29" s="366">
        <v>19.108893839456307</v>
      </c>
      <c r="T29" s="366">
        <v>19.408382472981991</v>
      </c>
      <c r="U29" s="366">
        <v>21.367153663461107</v>
      </c>
      <c r="V29" s="366">
        <v>21.20812327005817</v>
      </c>
      <c r="W29" s="366">
        <v>20.025995505993492</v>
      </c>
      <c r="X29" s="366">
        <v>19.449905847392607</v>
      </c>
      <c r="Y29" s="366">
        <v>24.87605404993289</v>
      </c>
      <c r="Z29" s="366">
        <v>17.044467917546928</v>
      </c>
      <c r="AA29" s="366">
        <v>20.414531933563921</v>
      </c>
      <c r="AB29" s="366">
        <v>17.564740363326916</v>
      </c>
      <c r="AC29" s="366">
        <v>15.763350409235436</v>
      </c>
      <c r="AD29" s="366">
        <v>15.507950457158604</v>
      </c>
      <c r="AE29" s="366">
        <v>15.41336216244869</v>
      </c>
      <c r="AF29" s="366">
        <v>18.193583137907002</v>
      </c>
      <c r="AG29" s="366">
        <v>17.278422740857184</v>
      </c>
      <c r="AH29" s="366">
        <v>17.001339479489353</v>
      </c>
      <c r="AI29" s="366">
        <v>18.545090575821447</v>
      </c>
      <c r="AJ29" s="366">
        <v>15.798788182559321</v>
      </c>
      <c r="AK29" s="366">
        <v>21.992650077330492</v>
      </c>
      <c r="AL29" s="366">
        <v>20.503913963723249</v>
      </c>
      <c r="AM29" s="366">
        <v>23.140260892581104</v>
      </c>
      <c r="AN29" s="366">
        <v>20.045035522439434</v>
      </c>
      <c r="AO29" s="366">
        <v>17.72345236378446</v>
      </c>
      <c r="AP29" s="366">
        <v>19.909423561434885</v>
      </c>
      <c r="AQ29" s="366">
        <v>17.505317965268478</v>
      </c>
      <c r="AR29" s="366">
        <v>17.381706737808365</v>
      </c>
      <c r="AS29" s="366">
        <v>19.012755655277395</v>
      </c>
      <c r="AT29" s="366">
        <v>19.444407119679447</v>
      </c>
      <c r="AU29" s="366">
        <v>20.334070834377751</v>
      </c>
      <c r="AV29" s="366">
        <v>23.124455753519531</v>
      </c>
      <c r="AW29" s="366">
        <v>23.624299326385508</v>
      </c>
      <c r="AX29" s="366">
        <v>19.737664026330741</v>
      </c>
      <c r="AY29" s="366">
        <v>15.858911487078533</v>
      </c>
      <c r="AZ29" s="366">
        <v>14.466243086673364</v>
      </c>
      <c r="BA29" s="366">
        <v>16.402454758864522</v>
      </c>
      <c r="BB29" s="366">
        <v>20.965522223341598</v>
      </c>
      <c r="BC29" s="366">
        <v>19.865584155301562</v>
      </c>
      <c r="BD29" s="366">
        <v>19.95617015452077</v>
      </c>
      <c r="BE29" s="366">
        <v>19.704048428007368</v>
      </c>
      <c r="BF29" s="366">
        <v>18.066945877737925</v>
      </c>
      <c r="BG29" s="366">
        <v>17.992028482113113</v>
      </c>
      <c r="BH29" s="366">
        <v>26.638603125771752</v>
      </c>
      <c r="BI29" s="366">
        <v>28.769244360444311</v>
      </c>
      <c r="BJ29" s="366">
        <v>24.893225969590787</v>
      </c>
      <c r="BK29" s="366">
        <v>27.975001179271729</v>
      </c>
      <c r="BL29" s="366">
        <v>26.122040982077088</v>
      </c>
      <c r="BM29" s="366">
        <v>26.84860412606761</v>
      </c>
      <c r="BN29" s="366">
        <v>25.526750384706382</v>
      </c>
      <c r="BO29" s="366">
        <v>28.527490573206759</v>
      </c>
      <c r="BP29" s="366">
        <v>26.935197954865707</v>
      </c>
      <c r="BQ29" s="366">
        <v>23.953511542203255</v>
      </c>
      <c r="BR29" s="366">
        <v>23.022204855658536</v>
      </c>
      <c r="BS29" s="366">
        <v>21.36607195334204</v>
      </c>
      <c r="BT29" s="366">
        <v>21.793053826127405</v>
      </c>
      <c r="BU29" s="366">
        <v>24.807874986685754</v>
      </c>
      <c r="BV29" s="366">
        <v>23.846734635927302</v>
      </c>
      <c r="BW29" s="366">
        <v>25.225208121943972</v>
      </c>
      <c r="BX29" s="366">
        <v>23.725884394896852</v>
      </c>
      <c r="BY29" s="366">
        <v>25.031591969074668</v>
      </c>
      <c r="BZ29" s="366">
        <v>26.560431268905617</v>
      </c>
      <c r="CA29" s="366">
        <v>26.100730057099192</v>
      </c>
      <c r="CB29" s="366">
        <v>26.305296673355897</v>
      </c>
      <c r="CC29" s="366">
        <v>25.746879914860855</v>
      </c>
      <c r="CD29" s="366">
        <v>24.504528431138997</v>
      </c>
      <c r="CE29" s="366">
        <v>16.524577674682096</v>
      </c>
      <c r="CF29" s="366">
        <v>47.886087607305569</v>
      </c>
      <c r="CG29" s="366">
        <v>16.558246558832749</v>
      </c>
      <c r="CH29" s="366">
        <v>31.321698828691524</v>
      </c>
      <c r="CI29" s="366">
        <v>27.477327709522132</v>
      </c>
      <c r="CJ29" s="366">
        <v>18.567366829902504</v>
      </c>
      <c r="CK29" s="366">
        <v>15.689972577532652</v>
      </c>
      <c r="CL29" s="366">
        <v>15.111559492793758</v>
      </c>
      <c r="CM29" s="366">
        <v>12.981947829471817</v>
      </c>
      <c r="CN29" s="366">
        <v>13.002311074537143</v>
      </c>
      <c r="CO29" s="366">
        <v>13.459440902356196</v>
      </c>
      <c r="CP29" s="366">
        <v>15.820524067260216</v>
      </c>
      <c r="CQ29" s="366">
        <v>16.367402244577718</v>
      </c>
      <c r="CR29" s="366">
        <v>19.731347080634304</v>
      </c>
      <c r="CS29" s="366">
        <v>12.31144984804188</v>
      </c>
      <c r="CT29" s="366">
        <v>9.3414615077864784</v>
      </c>
      <c r="CU29" s="366">
        <v>10.106272765051315</v>
      </c>
      <c r="CV29" s="366">
        <v>8.2475518214813537</v>
      </c>
      <c r="CW29" s="366">
        <v>9.6734219252842628</v>
      </c>
      <c r="CX29" s="366">
        <v>10.119846935123054</v>
      </c>
      <c r="CY29" s="366">
        <v>10.792875465120476</v>
      </c>
      <c r="CZ29" s="366">
        <v>10.526952664927174</v>
      </c>
      <c r="DA29" s="366">
        <v>11.488135497082119</v>
      </c>
      <c r="DB29" s="366">
        <v>24.074907593683719</v>
      </c>
      <c r="DC29" s="366">
        <v>13.161499058949822</v>
      </c>
      <c r="DD29" s="366">
        <v>13.642712322347197</v>
      </c>
      <c r="DE29" s="366">
        <v>13.497210397580893</v>
      </c>
      <c r="DF29" s="366">
        <v>11.849423545594689</v>
      </c>
      <c r="DG29" s="366">
        <v>12.057962882287484</v>
      </c>
      <c r="DH29" s="366">
        <v>12.081104149360447</v>
      </c>
      <c r="DI29" s="366">
        <v>11.869744052397603</v>
      </c>
      <c r="DJ29" s="366">
        <v>11.482074277931675</v>
      </c>
      <c r="DK29" s="366">
        <v>11.862745005359471</v>
      </c>
      <c r="DL29" s="366">
        <v>12.204605457227014</v>
      </c>
      <c r="DM29" s="366">
        <v>12.306878442331447</v>
      </c>
      <c r="DN29" s="366">
        <v>12.234227280839091</v>
      </c>
      <c r="DO29" s="366">
        <v>12.202460651196818</v>
      </c>
      <c r="DP29" s="366">
        <v>12.46837037393083</v>
      </c>
      <c r="DQ29" s="366">
        <v>12.723138536399068</v>
      </c>
      <c r="DR29" s="366">
        <v>12.390352244952881</v>
      </c>
      <c r="DS29" s="366">
        <v>12.33661041773825</v>
      </c>
      <c r="DT29" s="366">
        <v>13.13930961761691</v>
      </c>
      <c r="DU29" s="366">
        <v>12.869074827104415</v>
      </c>
      <c r="DV29" s="366">
        <v>12.884406955213763</v>
      </c>
      <c r="DW29" s="366">
        <v>13.009407407164945</v>
      </c>
      <c r="DX29" s="366">
        <v>13.205102480500294</v>
      </c>
      <c r="DY29" s="366">
        <v>13.606084951287075</v>
      </c>
      <c r="DZ29" s="366">
        <v>13.057188023177565</v>
      </c>
      <c r="EA29" s="366">
        <v>12.776022406062015</v>
      </c>
      <c r="EB29" s="366">
        <v>11.54374741198979</v>
      </c>
      <c r="EC29" s="366">
        <v>11.433843647478653</v>
      </c>
      <c r="ED29" s="366">
        <v>11.193038634969641</v>
      </c>
      <c r="EE29" s="366">
        <v>11.397351633554806</v>
      </c>
      <c r="EF29" s="366">
        <v>11.303913176522119</v>
      </c>
      <c r="EG29" s="366">
        <v>10.933584853552139</v>
      </c>
      <c r="EH29" s="366">
        <v>10.824746669531619</v>
      </c>
      <c r="EI29" s="366">
        <v>10.624278157068085</v>
      </c>
      <c r="EJ29" s="366">
        <v>10.973503041305456</v>
      </c>
      <c r="EK29" s="366">
        <v>11.12039688654119</v>
      </c>
      <c r="EL29" s="366">
        <v>10.689512632097751</v>
      </c>
      <c r="EM29" s="366">
        <v>10.711798717139896</v>
      </c>
      <c r="EN29" s="366">
        <v>10.535750278041801</v>
      </c>
      <c r="EO29" s="366">
        <v>10.426532704130624</v>
      </c>
      <c r="EP29" s="366">
        <v>10.14430339163826</v>
      </c>
      <c r="EQ29" s="366">
        <v>10.123364234503226</v>
      </c>
      <c r="ER29" s="366">
        <v>10.000369772292569</v>
      </c>
      <c r="ES29" s="366">
        <v>10.054555428830142</v>
      </c>
      <c r="ET29" s="366">
        <v>9.8482508664298418</v>
      </c>
      <c r="EU29" s="366">
        <v>9.5154216344319877</v>
      </c>
      <c r="EV29" s="366">
        <v>9.4883626880091221</v>
      </c>
      <c r="EW29" s="366">
        <v>9.6392127270735948</v>
      </c>
      <c r="EX29" s="366">
        <v>9.6624649089166077</v>
      </c>
      <c r="EY29" s="366">
        <v>9.7766736731573527</v>
      </c>
      <c r="EZ29" s="366">
        <v>9.9177833842708569</v>
      </c>
      <c r="FA29" s="366">
        <v>10.042485378709934</v>
      </c>
      <c r="FB29" s="366">
        <v>9.9789267487416424</v>
      </c>
      <c r="FC29" s="366">
        <v>9.8398302273356411</v>
      </c>
      <c r="FD29" s="366">
        <v>10.713629366061479</v>
      </c>
      <c r="FE29" s="366">
        <v>10.177801538777192</v>
      </c>
      <c r="FF29" s="366">
        <v>10.274872608128488</v>
      </c>
      <c r="FG29" s="366">
        <v>10.415191592408995</v>
      </c>
      <c r="FH29" s="366">
        <v>11.103540523915727</v>
      </c>
      <c r="FI29" s="363"/>
      <c r="FJ29" s="37">
        <v>18.942207420850146</v>
      </c>
      <c r="FK29" s="366">
        <v>17.686429434254269</v>
      </c>
      <c r="FL29" s="366">
        <v>19.257870957368812</v>
      </c>
      <c r="FM29" s="366">
        <v>19.001704971236393</v>
      </c>
      <c r="FN29" s="366">
        <v>25.846290436492009</v>
      </c>
      <c r="FO29" s="366">
        <v>24.246167652380436</v>
      </c>
      <c r="FP29" s="366">
        <v>17.292115387793949</v>
      </c>
      <c r="FQ29" s="366">
        <v>11.624772627416323</v>
      </c>
      <c r="FR29" s="366">
        <v>12.221960924804941</v>
      </c>
      <c r="FS29" s="366">
        <v>12.921556042827675</v>
      </c>
      <c r="FT29" s="366">
        <v>11.05560868156021</v>
      </c>
      <c r="FU29" s="366">
        <v>9.8497570515546453</v>
      </c>
      <c r="FV29" s="366">
        <v>10.247140958650535</v>
      </c>
      <c r="FW29" s="360"/>
      <c r="FX29" s="360"/>
      <c r="FY29" s="360"/>
      <c r="FZ29" s="360"/>
      <c r="GA29" s="360"/>
      <c r="GB29" s="360"/>
      <c r="GC29" s="360"/>
      <c r="GD29" s="360"/>
      <c r="GE29" s="360"/>
      <c r="GF29" s="360"/>
      <c r="GG29" s="360"/>
      <c r="GH29" s="360"/>
      <c r="GI29" s="360"/>
      <c r="GJ29" s="360"/>
      <c r="GK29" s="360"/>
      <c r="GL29" s="360"/>
      <c r="GM29" s="360"/>
      <c r="GN29" s="360"/>
      <c r="GO29" s="360"/>
    </row>
    <row r="30" spans="1:197" s="3" customFormat="1" ht="13.8" x14ac:dyDescent="0.3">
      <c r="A30" s="17"/>
      <c r="B30" s="24"/>
      <c r="C30" s="321"/>
      <c r="D30" s="321"/>
      <c r="E30" s="321"/>
      <c r="F30" s="322"/>
      <c r="G30" s="321"/>
      <c r="H30" s="321"/>
      <c r="I30" s="321"/>
      <c r="J30" s="322"/>
      <c r="K30" s="53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329"/>
      <c r="CR30" s="329"/>
      <c r="CS30" s="329"/>
      <c r="CT30" s="364"/>
      <c r="CU30" s="364"/>
      <c r="CV30" s="364"/>
      <c r="CW30" s="364"/>
      <c r="CX30" s="364"/>
      <c r="CY30" s="364"/>
      <c r="CZ30" s="364"/>
      <c r="DA30" s="364"/>
      <c r="DB30" s="364"/>
      <c r="DC30" s="364"/>
      <c r="DD30" s="364"/>
      <c r="DE30" s="364"/>
      <c r="DF30" s="364"/>
      <c r="DG30" s="364"/>
      <c r="DH30" s="364"/>
      <c r="DI30" s="364"/>
      <c r="DJ30" s="364"/>
      <c r="DK30" s="364"/>
      <c r="DL30" s="364"/>
      <c r="DM30" s="364"/>
      <c r="DN30" s="364"/>
      <c r="DO30" s="364"/>
      <c r="DP30" s="364"/>
      <c r="DQ30" s="364"/>
      <c r="DR30" s="364"/>
      <c r="DS30" s="364"/>
      <c r="DT30" s="364"/>
      <c r="DU30" s="364"/>
      <c r="DV30" s="364"/>
      <c r="DW30" s="364"/>
      <c r="DX30" s="364"/>
      <c r="DY30" s="364"/>
      <c r="DZ30" s="364"/>
      <c r="EA30" s="364"/>
      <c r="EB30" s="364"/>
      <c r="EC30" s="364"/>
      <c r="ED30" s="364"/>
      <c r="EE30" s="364"/>
      <c r="EF30" s="364"/>
      <c r="EG30" s="364"/>
      <c r="EH30" s="364"/>
      <c r="EI30" s="364"/>
      <c r="EJ30" s="364"/>
      <c r="EK30" s="364"/>
      <c r="EL30" s="364"/>
      <c r="EM30" s="364"/>
      <c r="EN30" s="364"/>
      <c r="EO30" s="364"/>
      <c r="EP30" s="364"/>
      <c r="EQ30" s="364"/>
      <c r="ER30" s="364"/>
      <c r="ES30" s="364"/>
      <c r="ET30" s="364"/>
      <c r="EU30" s="364"/>
      <c r="EV30" s="364"/>
      <c r="EW30" s="364"/>
      <c r="EX30" s="364"/>
      <c r="EY30" s="364"/>
      <c r="EZ30" s="364"/>
      <c r="FA30" s="364"/>
      <c r="FB30" s="364"/>
      <c r="FC30" s="364"/>
      <c r="FD30" s="364"/>
      <c r="FE30" s="364"/>
      <c r="FF30" s="364"/>
      <c r="FG30" s="364"/>
      <c r="FH30" s="364"/>
      <c r="FI30" s="363"/>
      <c r="FJ30" s="22"/>
      <c r="FK30" s="364"/>
      <c r="FL30" s="364"/>
      <c r="FM30" s="364"/>
      <c r="FN30" s="364"/>
      <c r="FO30" s="364"/>
      <c r="FP30" s="364"/>
      <c r="FQ30" s="364"/>
      <c r="FR30" s="364"/>
      <c r="FS30" s="364"/>
      <c r="FT30" s="364"/>
      <c r="FU30" s="364"/>
      <c r="FV30" s="364"/>
      <c r="FW30" s="360"/>
      <c r="FX30" s="360"/>
      <c r="FY30" s="360"/>
      <c r="FZ30" s="360"/>
      <c r="GA30" s="360"/>
      <c r="GB30" s="360"/>
      <c r="GC30" s="360"/>
      <c r="GD30" s="360"/>
      <c r="GE30" s="360"/>
      <c r="GF30" s="360"/>
      <c r="GG30" s="360"/>
      <c r="GH30" s="360"/>
      <c r="GI30" s="360"/>
      <c r="GJ30" s="360"/>
      <c r="GK30" s="360"/>
      <c r="GL30" s="360"/>
      <c r="GM30" s="360"/>
      <c r="GN30" s="360"/>
      <c r="GO30" s="360"/>
    </row>
    <row r="31" spans="1:197" s="3" customFormat="1" ht="13.8" x14ac:dyDescent="0.3">
      <c r="A31" s="17"/>
      <c r="B31" s="27" t="s">
        <v>63</v>
      </c>
      <c r="C31" s="319">
        <v>451.03994159199993</v>
      </c>
      <c r="D31" s="362">
        <v>258.67220182407732</v>
      </c>
      <c r="E31" s="362">
        <v>192.36773976792261</v>
      </c>
      <c r="F31" s="365">
        <v>0.74367380186739862</v>
      </c>
      <c r="G31" s="320"/>
      <c r="H31" s="319">
        <v>285.66802481305774</v>
      </c>
      <c r="I31" s="362">
        <v>-26.995822988980422</v>
      </c>
      <c r="J31" s="365">
        <v>-9.4500681364834554E-2</v>
      </c>
      <c r="K31" s="30"/>
      <c r="L31" s="28">
        <v>29.312617927630782</v>
      </c>
      <c r="M31" s="362">
        <v>23.479977721594906</v>
      </c>
      <c r="N31" s="362">
        <v>23.910843000708915</v>
      </c>
      <c r="O31" s="362">
        <v>28.2697232667464</v>
      </c>
      <c r="P31" s="362">
        <v>35.216150971174024</v>
      </c>
      <c r="Q31" s="362">
        <v>34.845776638027445</v>
      </c>
      <c r="R31" s="362">
        <v>39.522736267795807</v>
      </c>
      <c r="S31" s="362">
        <v>33.58185612513585</v>
      </c>
      <c r="T31" s="362">
        <v>35.615814451450511</v>
      </c>
      <c r="U31" s="362">
        <v>43.01691761640074</v>
      </c>
      <c r="V31" s="362">
        <v>35.436609321297723</v>
      </c>
      <c r="W31" s="362">
        <v>43.610730897553594</v>
      </c>
      <c r="X31" s="362">
        <v>32.941873124812879</v>
      </c>
      <c r="Y31" s="362">
        <v>30.45002765105982</v>
      </c>
      <c r="Z31" s="362">
        <v>27.272176290853242</v>
      </c>
      <c r="AA31" s="362">
        <v>37.648318223466397</v>
      </c>
      <c r="AB31" s="362">
        <v>33.931703528784759</v>
      </c>
      <c r="AC31" s="362">
        <v>37.2863701758316</v>
      </c>
      <c r="AD31" s="362">
        <v>40.894982202701016</v>
      </c>
      <c r="AE31" s="362">
        <v>39.079705302577345</v>
      </c>
      <c r="AF31" s="362">
        <v>37.112998444505735</v>
      </c>
      <c r="AG31" s="362">
        <v>32.691206130775988</v>
      </c>
      <c r="AH31" s="362">
        <v>29.023507537449706</v>
      </c>
      <c r="AI31" s="362">
        <v>30.398293392726309</v>
      </c>
      <c r="AJ31" s="362">
        <v>26.466920482105934</v>
      </c>
      <c r="AK31" s="362">
        <v>34.250306391710588</v>
      </c>
      <c r="AL31" s="362">
        <v>44.187128558132883</v>
      </c>
      <c r="AM31" s="362">
        <v>41.384130249277824</v>
      </c>
      <c r="AN31" s="362">
        <v>44.737722767777562</v>
      </c>
      <c r="AO31" s="362">
        <v>46.162816034455453</v>
      </c>
      <c r="AP31" s="362">
        <v>55.900625177544171</v>
      </c>
      <c r="AQ31" s="362">
        <v>50.894797212521482</v>
      </c>
      <c r="AR31" s="362">
        <v>43.605566039411762</v>
      </c>
      <c r="AS31" s="362">
        <v>54.357639675226217</v>
      </c>
      <c r="AT31" s="362">
        <v>46.167331408695063</v>
      </c>
      <c r="AU31" s="362">
        <v>44.92243324272151</v>
      </c>
      <c r="AV31" s="362">
        <v>47.848212274364677</v>
      </c>
      <c r="AW31" s="362">
        <v>37.130894856869958</v>
      </c>
      <c r="AX31" s="362">
        <v>32.787671956228849</v>
      </c>
      <c r="AY31" s="362">
        <v>27.447662439424985</v>
      </c>
      <c r="AZ31" s="362">
        <v>35.943684606384473</v>
      </c>
      <c r="BA31" s="362">
        <v>45.956185553862099</v>
      </c>
      <c r="BB31" s="362">
        <v>52.160504818100947</v>
      </c>
      <c r="BC31" s="362">
        <v>50.001354860199896</v>
      </c>
      <c r="BD31" s="362">
        <v>42.857080888327211</v>
      </c>
      <c r="BE31" s="362">
        <v>46.449792263642706</v>
      </c>
      <c r="BF31" s="362">
        <v>34.797368838482242</v>
      </c>
      <c r="BG31" s="362">
        <v>35.513149719030366</v>
      </c>
      <c r="BH31" s="362">
        <v>35.805251332895018</v>
      </c>
      <c r="BI31" s="362">
        <v>34.440862233965696</v>
      </c>
      <c r="BJ31" s="362">
        <v>33.932485982393388</v>
      </c>
      <c r="BK31" s="362">
        <v>37.999023073423203</v>
      </c>
      <c r="BL31" s="362">
        <v>37.55872615299262</v>
      </c>
      <c r="BM31" s="362">
        <v>37.616571048536905</v>
      </c>
      <c r="BN31" s="362">
        <v>38.114028675427853</v>
      </c>
      <c r="BO31" s="362">
        <v>43.496966736265044</v>
      </c>
      <c r="BP31" s="362">
        <v>40.097523325040299</v>
      </c>
      <c r="BQ31" s="362">
        <v>36.689208491301386</v>
      </c>
      <c r="BR31" s="362">
        <v>32.744739721197149</v>
      </c>
      <c r="BS31" s="362">
        <v>29.917886288342487</v>
      </c>
      <c r="BT31" s="362">
        <v>27.495878677050086</v>
      </c>
      <c r="BU31" s="362">
        <v>29.439675896495757</v>
      </c>
      <c r="BV31" s="362">
        <v>31.621194501524378</v>
      </c>
      <c r="BW31" s="362">
        <v>34.17155778107734</v>
      </c>
      <c r="BX31" s="362">
        <v>32.941931514272561</v>
      </c>
      <c r="BY31" s="362">
        <v>35.407193731287542</v>
      </c>
      <c r="BZ31" s="362">
        <v>38.95970729387917</v>
      </c>
      <c r="CA31" s="362">
        <v>38.43892446443472</v>
      </c>
      <c r="CB31" s="362">
        <v>36.352983708132193</v>
      </c>
      <c r="CC31" s="362">
        <v>37.941630250777663</v>
      </c>
      <c r="CD31" s="362">
        <v>32.683609584018832</v>
      </c>
      <c r="CE31" s="362">
        <v>22.009061168226609</v>
      </c>
      <c r="CF31" s="362">
        <v>24.172163409305711</v>
      </c>
      <c r="CG31" s="362">
        <v>19.269966257150344</v>
      </c>
      <c r="CH31" s="362">
        <v>6.3299672358922798</v>
      </c>
      <c r="CI31" s="362">
        <v>7.6778685068565711</v>
      </c>
      <c r="CJ31" s="362">
        <v>14.951498212199766</v>
      </c>
      <c r="CK31" s="362">
        <v>17.082693064288954</v>
      </c>
      <c r="CL31" s="362">
        <v>15.641813993635262</v>
      </c>
      <c r="CM31" s="362">
        <v>15.454330770373245</v>
      </c>
      <c r="CN31" s="362">
        <v>16.014933892757568</v>
      </c>
      <c r="CO31" s="362">
        <v>18.817980101944947</v>
      </c>
      <c r="CP31" s="362">
        <v>11.664567169444696</v>
      </c>
      <c r="CQ31" s="362">
        <v>7.748451146684169</v>
      </c>
      <c r="CR31" s="362">
        <v>6.2085301219842153</v>
      </c>
      <c r="CS31" s="362">
        <v>9.3300318894204448</v>
      </c>
      <c r="CT31" s="362">
        <v>11.663703182976397</v>
      </c>
      <c r="CU31" s="362">
        <v>12.136924580308724</v>
      </c>
      <c r="CV31" s="362">
        <v>16.49236024594444</v>
      </c>
      <c r="CW31" s="362">
        <v>14.454591859290515</v>
      </c>
      <c r="CX31" s="362">
        <v>14.55789109545645</v>
      </c>
      <c r="CY31" s="362">
        <v>31.082113326632843</v>
      </c>
      <c r="CZ31" s="362">
        <v>38.046457883022697</v>
      </c>
      <c r="DA31" s="362">
        <v>28.297815417512581</v>
      </c>
      <c r="DB31" s="362">
        <v>34.454013066538216</v>
      </c>
      <c r="DC31" s="362">
        <v>19.869138436440178</v>
      </c>
      <c r="DD31" s="362">
        <v>20.907456633997079</v>
      </c>
      <c r="DE31" s="362">
        <v>24.351666999315452</v>
      </c>
      <c r="DF31" s="362">
        <v>24.092800931036329</v>
      </c>
      <c r="DG31" s="362">
        <v>21.623172199639722</v>
      </c>
      <c r="DH31" s="362">
        <v>21.629593836075443</v>
      </c>
      <c r="DI31" s="362">
        <v>24.28824921537656</v>
      </c>
      <c r="DJ31" s="362">
        <v>27.713977756476069</v>
      </c>
      <c r="DK31" s="362">
        <v>26.908975697301695</v>
      </c>
      <c r="DL31" s="362">
        <v>25.003323914932068</v>
      </c>
      <c r="DM31" s="362">
        <v>27.26377572472591</v>
      </c>
      <c r="DN31" s="362">
        <v>25.347210921608291</v>
      </c>
      <c r="DO31" s="362">
        <v>19.369399093022285</v>
      </c>
      <c r="DP31" s="362">
        <v>21.61637084498425</v>
      </c>
      <c r="DQ31" s="362">
        <v>17.551891275622125</v>
      </c>
      <c r="DR31" s="362">
        <v>24.151957009614812</v>
      </c>
      <c r="DS31" s="362">
        <v>20.63055003074404</v>
      </c>
      <c r="DT31" s="362">
        <v>28.584175922165834</v>
      </c>
      <c r="DU31" s="362">
        <v>32.199038210762247</v>
      </c>
      <c r="DV31" s="362">
        <v>36.531284532855913</v>
      </c>
      <c r="DW31" s="362">
        <v>35.466407453334767</v>
      </c>
      <c r="DX31" s="362">
        <v>41.959927520021573</v>
      </c>
      <c r="DY31" s="362">
        <v>33.842795360001119</v>
      </c>
      <c r="DZ31" s="362">
        <v>34.024820123406769</v>
      </c>
      <c r="EA31" s="362">
        <v>31.654195028058908</v>
      </c>
      <c r="EB31" s="362">
        <v>23.15491347952868</v>
      </c>
      <c r="EC31" s="362">
        <v>28.612016719273328</v>
      </c>
      <c r="ED31" s="362">
        <v>35.615523141562001</v>
      </c>
      <c r="EE31" s="362">
        <v>32.614251915875556</v>
      </c>
      <c r="EF31" s="362">
        <v>31.341672870421821</v>
      </c>
      <c r="EG31" s="362">
        <v>33.804075542605553</v>
      </c>
      <c r="EH31" s="362">
        <v>32.830932096627734</v>
      </c>
      <c r="EI31" s="362">
        <v>31.72404806187302</v>
      </c>
      <c r="EJ31" s="362">
        <v>35.970590985290102</v>
      </c>
      <c r="EK31" s="362">
        <v>32.640329956451751</v>
      </c>
      <c r="EL31" s="362">
        <v>24.083055627375821</v>
      </c>
      <c r="EM31" s="362">
        <v>23.682012990684434</v>
      </c>
      <c r="EN31" s="362">
        <v>22.832297571897278</v>
      </c>
      <c r="EO31" s="362">
        <v>25.146093342</v>
      </c>
      <c r="EP31" s="362">
        <v>24.105908149549997</v>
      </c>
      <c r="EQ31" s="362">
        <v>22.370993576426592</v>
      </c>
      <c r="ER31" s="362">
        <v>23.837463509192055</v>
      </c>
      <c r="ES31" s="362">
        <v>30.286625465426127</v>
      </c>
      <c r="ET31" s="362">
        <v>33.632101339585304</v>
      </c>
      <c r="EU31" s="362">
        <v>40.248996169999998</v>
      </c>
      <c r="EV31" s="362">
        <v>36.211722700000003</v>
      </c>
      <c r="EW31" s="362">
        <v>47.71763974000001</v>
      </c>
      <c r="EX31" s="362">
        <v>48.382387400000006</v>
      </c>
      <c r="EY31" s="362">
        <v>50.762809489999995</v>
      </c>
      <c r="EZ31" s="362">
        <v>42.54849024</v>
      </c>
      <c r="FA31" s="362">
        <v>46.115152860000002</v>
      </c>
      <c r="FB31" s="362">
        <v>52.810327180000002</v>
      </c>
      <c r="FC31" s="362">
        <v>52.364253180000006</v>
      </c>
      <c r="FD31" s="362">
        <v>62.139521721999998</v>
      </c>
      <c r="FE31" s="362">
        <v>56.398427099999999</v>
      </c>
      <c r="FF31" s="362">
        <v>57.902953960000005</v>
      </c>
      <c r="FG31" s="362">
        <v>45.363769499999997</v>
      </c>
      <c r="FH31" s="362">
        <v>35.397045849999998</v>
      </c>
      <c r="FI31" s="363"/>
      <c r="FJ31" s="28">
        <v>405.81975420551674</v>
      </c>
      <c r="FK31" s="362">
        <v>408.73116200554477</v>
      </c>
      <c r="FL31" s="362">
        <v>533.03741723958046</v>
      </c>
      <c r="FM31" s="362">
        <v>488.8935630749184</v>
      </c>
      <c r="FN31" s="362">
        <v>438.41327306178107</v>
      </c>
      <c r="FO31" s="362">
        <v>397.46334857117688</v>
      </c>
      <c r="FP31" s="362">
        <v>174.82623376053351</v>
      </c>
      <c r="FQ31" s="362">
        <v>236.5935711055277</v>
      </c>
      <c r="FR31" s="362">
        <v>288.49960292350698</v>
      </c>
      <c r="FS31" s="362">
        <v>358.21341331157237</v>
      </c>
      <c r="FT31" s="362">
        <v>366.07342338756979</v>
      </c>
      <c r="FU31" s="362">
        <v>405.53503845407738</v>
      </c>
      <c r="FV31" s="362">
        <v>451.03994159199999</v>
      </c>
      <c r="FW31" s="360"/>
      <c r="FX31" s="360"/>
      <c r="FY31" s="360"/>
      <c r="FZ31" s="360"/>
      <c r="GA31" s="360"/>
      <c r="GB31" s="360"/>
      <c r="GC31" s="360"/>
      <c r="GD31" s="360"/>
      <c r="GE31" s="360"/>
      <c r="GF31" s="360"/>
      <c r="GG31" s="360"/>
      <c r="GH31" s="360"/>
      <c r="GI31" s="360"/>
      <c r="GJ31" s="360"/>
      <c r="GK31" s="360"/>
      <c r="GL31" s="360"/>
      <c r="GM31" s="360"/>
      <c r="GN31" s="360"/>
      <c r="GO31" s="360"/>
    </row>
    <row r="32" spans="1:197" s="3" customFormat="1" ht="13.8" hidden="1" x14ac:dyDescent="0.3">
      <c r="A32" s="17"/>
      <c r="B32" s="21" t="s">
        <v>290</v>
      </c>
      <c r="C32" s="323">
        <v>0</v>
      </c>
      <c r="D32" s="323">
        <v>0</v>
      </c>
      <c r="E32" s="323">
        <v>0</v>
      </c>
      <c r="F32" s="361">
        <v>0</v>
      </c>
      <c r="G32" s="323"/>
      <c r="H32" s="323">
        <v>0</v>
      </c>
      <c r="I32" s="323">
        <v>0</v>
      </c>
      <c r="J32" s="361">
        <v>0</v>
      </c>
      <c r="K32" s="22"/>
      <c r="L32" s="22">
        <v>15.175145769999999</v>
      </c>
      <c r="M32" s="364">
        <v>9.4500632800000002</v>
      </c>
      <c r="N32" s="364">
        <v>9.415752190000001</v>
      </c>
      <c r="O32" s="364">
        <v>10.05254463</v>
      </c>
      <c r="P32" s="364">
        <v>15.324177530000002</v>
      </c>
      <c r="Q32" s="364">
        <v>14.685640443278571</v>
      </c>
      <c r="R32" s="364">
        <v>20.400598945128376</v>
      </c>
      <c r="S32" s="364">
        <v>14.142132923845347</v>
      </c>
      <c r="T32" s="364">
        <v>11.23408036</v>
      </c>
      <c r="U32" s="364">
        <v>17.93152014</v>
      </c>
      <c r="V32" s="364">
        <v>9.9423409399999993</v>
      </c>
      <c r="W32" s="364">
        <v>19.458577730000002</v>
      </c>
      <c r="X32" s="364">
        <v>16.767951370000002</v>
      </c>
      <c r="Y32" s="364">
        <v>10.970930630000002</v>
      </c>
      <c r="Z32" s="364">
        <v>5.7326578000000001</v>
      </c>
      <c r="AA32" s="364">
        <v>14.256122586536225</v>
      </c>
      <c r="AB32" s="364">
        <v>13.15157945</v>
      </c>
      <c r="AC32" s="364">
        <v>11.85873977</v>
      </c>
      <c r="AD32" s="364">
        <v>18.128400980000002</v>
      </c>
      <c r="AE32" s="364">
        <v>16.706722199999998</v>
      </c>
      <c r="AF32" s="364">
        <v>18.871804969999999</v>
      </c>
      <c r="AG32" s="364">
        <v>13.33319869</v>
      </c>
      <c r="AH32" s="364">
        <v>6.7816284300000014</v>
      </c>
      <c r="AI32" s="364">
        <v>6.1712882400000009</v>
      </c>
      <c r="AJ32" s="364">
        <v>4.6684487774807977</v>
      </c>
      <c r="AK32" s="364">
        <v>19.724046210000001</v>
      </c>
      <c r="AL32" s="364">
        <v>20.452082770000001</v>
      </c>
      <c r="AM32" s="364">
        <v>19.977440360000003</v>
      </c>
      <c r="AN32" s="364">
        <v>16.031040920000002</v>
      </c>
      <c r="AO32" s="364">
        <v>15.92530388</v>
      </c>
      <c r="AP32" s="364">
        <v>24.236907469999998</v>
      </c>
      <c r="AQ32" s="364">
        <v>14.03673324</v>
      </c>
      <c r="AR32" s="364">
        <v>14.741866020292891</v>
      </c>
      <c r="AS32" s="364">
        <v>21.887148234957447</v>
      </c>
      <c r="AT32" s="364">
        <v>18.30439106</v>
      </c>
      <c r="AU32" s="364">
        <v>18.821586120000003</v>
      </c>
      <c r="AV32" s="364">
        <v>18.46554648820107</v>
      </c>
      <c r="AW32" s="364">
        <v>9.7537087800000002</v>
      </c>
      <c r="AX32" s="364">
        <v>3.7563908600000002</v>
      </c>
      <c r="AY32" s="364">
        <v>1.3279847</v>
      </c>
      <c r="AZ32" s="364">
        <v>4.1382699800000005</v>
      </c>
      <c r="BA32" s="364">
        <v>11.3600158625257</v>
      </c>
      <c r="BB32" s="364">
        <v>25.005499685012431</v>
      </c>
      <c r="BC32" s="364">
        <v>23.329941516077678</v>
      </c>
      <c r="BD32" s="364">
        <v>18.442436921568046</v>
      </c>
      <c r="BE32" s="364">
        <v>20.27157965</v>
      </c>
      <c r="BF32" s="364">
        <v>2.2072981152272186</v>
      </c>
      <c r="BG32" s="364">
        <v>2.1543972592185501</v>
      </c>
      <c r="BH32" s="364">
        <v>19.095393928124494</v>
      </c>
      <c r="BI32" s="364">
        <v>10.936248973334425</v>
      </c>
      <c r="BJ32" s="364">
        <v>15.486208370197023</v>
      </c>
      <c r="BK32" s="364">
        <v>11.478905120627619</v>
      </c>
      <c r="BL32" s="364">
        <v>10.869991682208164</v>
      </c>
      <c r="BM32" s="364">
        <v>14.481275625561517</v>
      </c>
      <c r="BN32" s="364">
        <v>13.57586054633266</v>
      </c>
      <c r="BO32" s="364">
        <v>22.124791321158753</v>
      </c>
      <c r="BP32" s="364">
        <v>12.017212833605775</v>
      </c>
      <c r="BQ32" s="364">
        <v>2.2140239219283799</v>
      </c>
      <c r="BR32" s="364">
        <v>2.1420419331689993</v>
      </c>
      <c r="BS32" s="364">
        <v>3.0294316661883403</v>
      </c>
      <c r="BT32" s="364">
        <v>6.5672765048162667</v>
      </c>
      <c r="BU32" s="364">
        <v>9.6914919134730759</v>
      </c>
      <c r="BV32" s="364">
        <v>7.4877981080287883</v>
      </c>
      <c r="BW32" s="364">
        <v>6.6510708189096555</v>
      </c>
      <c r="BX32" s="364">
        <v>2.9981835273550503</v>
      </c>
      <c r="BY32" s="364">
        <v>2.4583775985794816</v>
      </c>
      <c r="BZ32" s="364">
        <v>4.1686107343871379</v>
      </c>
      <c r="CA32" s="364">
        <v>13.472876927763057</v>
      </c>
      <c r="CB32" s="364">
        <v>12.70558149701133</v>
      </c>
      <c r="CC32" s="364">
        <v>15.189937692491178</v>
      </c>
      <c r="CD32" s="364">
        <v>2.3150242589096552</v>
      </c>
      <c r="CE32" s="364">
        <v>2.4234096789096551</v>
      </c>
      <c r="CF32" s="364">
        <v>13.035566837440175</v>
      </c>
      <c r="CG32" s="364">
        <v>0</v>
      </c>
      <c r="CH32" s="364">
        <v>0</v>
      </c>
      <c r="CI32" s="364">
        <v>0</v>
      </c>
      <c r="CJ32" s="364">
        <v>0</v>
      </c>
      <c r="CK32" s="364">
        <v>0</v>
      </c>
      <c r="CL32" s="364">
        <v>0</v>
      </c>
      <c r="CM32" s="364">
        <v>0</v>
      </c>
      <c r="CN32" s="364">
        <v>0</v>
      </c>
      <c r="CO32" s="364">
        <v>0</v>
      </c>
      <c r="CP32" s="364">
        <v>0</v>
      </c>
      <c r="CQ32" s="364">
        <v>0</v>
      </c>
      <c r="CR32" s="364">
        <v>0</v>
      </c>
      <c r="CS32" s="364">
        <v>0</v>
      </c>
      <c r="CT32" s="364">
        <v>0</v>
      </c>
      <c r="CU32" s="364">
        <v>0</v>
      </c>
      <c r="CV32" s="364">
        <v>3.8996135990105039</v>
      </c>
      <c r="CW32" s="364">
        <v>2.5990997352198253</v>
      </c>
      <c r="CX32" s="364">
        <v>1.6458251372941635</v>
      </c>
      <c r="CY32" s="364">
        <v>0</v>
      </c>
      <c r="CZ32" s="364">
        <v>0</v>
      </c>
      <c r="DA32" s="364">
        <v>0</v>
      </c>
      <c r="DB32" s="364">
        <v>0</v>
      </c>
      <c r="DC32" s="364">
        <v>0</v>
      </c>
      <c r="DD32" s="364">
        <v>0</v>
      </c>
      <c r="DE32" s="364">
        <v>0</v>
      </c>
      <c r="DF32" s="364">
        <v>0</v>
      </c>
      <c r="DG32" s="364">
        <v>0</v>
      </c>
      <c r="DH32" s="364">
        <v>0</v>
      </c>
      <c r="DI32" s="364">
        <v>0</v>
      </c>
      <c r="DJ32" s="364">
        <v>0</v>
      </c>
      <c r="DK32" s="364">
        <v>0</v>
      </c>
      <c r="DL32" s="364">
        <v>0</v>
      </c>
      <c r="DM32" s="364">
        <v>0</v>
      </c>
      <c r="DN32" s="364">
        <v>0</v>
      </c>
      <c r="DO32" s="364">
        <v>0</v>
      </c>
      <c r="DP32" s="364">
        <v>0</v>
      </c>
      <c r="DQ32" s="364">
        <v>0</v>
      </c>
      <c r="DR32" s="364">
        <v>0</v>
      </c>
      <c r="DS32" s="364">
        <v>0</v>
      </c>
      <c r="DT32" s="364">
        <v>0</v>
      </c>
      <c r="DU32" s="364">
        <v>0</v>
      </c>
      <c r="DV32" s="364">
        <v>0</v>
      </c>
      <c r="DW32" s="364">
        <v>0</v>
      </c>
      <c r="DX32" s="364">
        <v>0</v>
      </c>
      <c r="DY32" s="364">
        <v>0</v>
      </c>
      <c r="DZ32" s="364">
        <v>0</v>
      </c>
      <c r="EA32" s="364">
        <v>0</v>
      </c>
      <c r="EB32" s="364">
        <v>0</v>
      </c>
      <c r="EC32" s="364">
        <v>0</v>
      </c>
      <c r="ED32" s="364">
        <v>0</v>
      </c>
      <c r="EE32" s="364">
        <v>0</v>
      </c>
      <c r="EF32" s="364">
        <v>0</v>
      </c>
      <c r="EG32" s="364">
        <v>0</v>
      </c>
      <c r="EH32" s="364">
        <v>0</v>
      </c>
      <c r="EI32" s="364">
        <v>0</v>
      </c>
      <c r="EJ32" s="364">
        <v>0</v>
      </c>
      <c r="EK32" s="364">
        <v>0</v>
      </c>
      <c r="EL32" s="364">
        <v>0</v>
      </c>
      <c r="EM32" s="364">
        <v>0</v>
      </c>
      <c r="EN32" s="364">
        <v>0</v>
      </c>
      <c r="EO32" s="364">
        <v>0</v>
      </c>
      <c r="EP32" s="364">
        <v>0</v>
      </c>
      <c r="EQ32" s="364">
        <v>0</v>
      </c>
      <c r="ER32" s="364">
        <v>0</v>
      </c>
      <c r="ES32" s="364">
        <v>0</v>
      </c>
      <c r="ET32" s="364">
        <v>0</v>
      </c>
      <c r="EU32" s="364">
        <v>0</v>
      </c>
      <c r="EV32" s="364">
        <v>0</v>
      </c>
      <c r="EW32" s="364">
        <v>0</v>
      </c>
      <c r="EX32" s="364">
        <v>0</v>
      </c>
      <c r="EY32" s="364">
        <v>0</v>
      </c>
      <c r="EZ32" s="364">
        <v>0</v>
      </c>
      <c r="FA32" s="364">
        <v>0</v>
      </c>
      <c r="FB32" s="364">
        <v>0</v>
      </c>
      <c r="FC32" s="364">
        <v>0</v>
      </c>
      <c r="FD32" s="364">
        <v>0</v>
      </c>
      <c r="FE32" s="364">
        <v>0</v>
      </c>
      <c r="FF32" s="364">
        <v>0</v>
      </c>
      <c r="FG32" s="364">
        <v>0</v>
      </c>
      <c r="FH32" s="364">
        <v>0</v>
      </c>
      <c r="FI32" s="363"/>
      <c r="FJ32" s="22">
        <v>167.21257488225231</v>
      </c>
      <c r="FK32" s="364">
        <v>152.73102511653622</v>
      </c>
      <c r="FL32" s="364">
        <v>208.80699506273115</v>
      </c>
      <c r="FM32" s="364">
        <v>140.2130698178307</v>
      </c>
      <c r="FN32" s="364">
        <v>137.45138592243615</v>
      </c>
      <c r="FO32" s="364">
        <v>86.129639260634349</v>
      </c>
      <c r="FP32" s="364">
        <v>13.035566837440175</v>
      </c>
      <c r="FQ32" s="364">
        <v>8.1445384715244931</v>
      </c>
      <c r="FR32" s="364">
        <v>0</v>
      </c>
      <c r="FS32" s="364">
        <v>0</v>
      </c>
      <c r="FT32" s="364">
        <v>0</v>
      </c>
      <c r="FU32" s="364">
        <v>0</v>
      </c>
      <c r="FV32" s="364">
        <v>0</v>
      </c>
      <c r="FW32" s="360"/>
      <c r="FX32" s="360"/>
      <c r="FY32" s="360"/>
      <c r="FZ32" s="360"/>
      <c r="GA32" s="360"/>
      <c r="GB32" s="360"/>
      <c r="GC32" s="360"/>
      <c r="GD32" s="360"/>
      <c r="GE32" s="360"/>
      <c r="GF32" s="360"/>
      <c r="GG32" s="360"/>
      <c r="GH32" s="360"/>
      <c r="GI32" s="360"/>
      <c r="GJ32" s="360"/>
      <c r="GK32" s="360"/>
      <c r="GL32" s="360"/>
      <c r="GM32" s="360"/>
      <c r="GN32" s="360"/>
      <c r="GO32" s="360"/>
    </row>
    <row r="33" spans="1:197" s="3" customFormat="1" ht="13.8" x14ac:dyDescent="0.3">
      <c r="A33" s="17"/>
      <c r="B33" s="21" t="s">
        <v>192</v>
      </c>
      <c r="C33" s="364">
        <v>116.7980238</v>
      </c>
      <c r="D33" s="364">
        <v>10.896222851159999</v>
      </c>
      <c r="E33" s="364">
        <v>105.90180094883999</v>
      </c>
      <c r="F33" s="361">
        <v>9.7191294997757698</v>
      </c>
      <c r="G33" s="323"/>
      <c r="H33" s="364">
        <v>105.59651143836</v>
      </c>
      <c r="I33" s="364">
        <v>-94.700288587199992</v>
      </c>
      <c r="J33" s="361">
        <v>-0.89681266262739678</v>
      </c>
      <c r="K33" s="22"/>
      <c r="L33" s="364">
        <v>5.4123796799999999</v>
      </c>
      <c r="M33" s="364">
        <v>5.4707592700000003</v>
      </c>
      <c r="N33" s="364">
        <v>5.6382448399999996</v>
      </c>
      <c r="O33" s="364">
        <v>8.8044505090000005</v>
      </c>
      <c r="P33" s="364">
        <v>10.20055801</v>
      </c>
      <c r="Q33" s="364">
        <v>9.0531019300000004</v>
      </c>
      <c r="R33" s="364">
        <v>10.949001299999999</v>
      </c>
      <c r="S33" s="364">
        <v>13.348468009999998</v>
      </c>
      <c r="T33" s="364">
        <v>12.738102009999999</v>
      </c>
      <c r="U33" s="364">
        <v>13.302038695377508</v>
      </c>
      <c r="V33" s="364">
        <v>13.71821347</v>
      </c>
      <c r="W33" s="364">
        <v>11.221613674719999</v>
      </c>
      <c r="X33" s="364">
        <v>4.4196494102899999</v>
      </c>
      <c r="Y33" s="364">
        <v>4.4180053500000005</v>
      </c>
      <c r="Z33" s="364">
        <v>12.144684889999999</v>
      </c>
      <c r="AA33" s="364">
        <v>12.513471380963415</v>
      </c>
      <c r="AB33" s="364">
        <v>10.399793499999999</v>
      </c>
      <c r="AC33" s="364">
        <v>8.7212677900000006</v>
      </c>
      <c r="AD33" s="364">
        <v>4.6203117899999997</v>
      </c>
      <c r="AE33" s="364">
        <v>4.5136498311314472</v>
      </c>
      <c r="AF33" s="364">
        <v>4.513676260821069</v>
      </c>
      <c r="AG33" s="364">
        <v>4.6018105552164785</v>
      </c>
      <c r="AH33" s="364">
        <v>4.5941198843341038</v>
      </c>
      <c r="AI33" s="364">
        <v>5.1245390091097525</v>
      </c>
      <c r="AJ33" s="364">
        <v>4.5244986365638988</v>
      </c>
      <c r="AK33" s="364">
        <v>4.5234989465729578</v>
      </c>
      <c r="AL33" s="364">
        <v>17.305887715380628</v>
      </c>
      <c r="AM33" s="364">
        <v>12.950716961210645</v>
      </c>
      <c r="AN33" s="364">
        <v>19.502423222075517</v>
      </c>
      <c r="AO33" s="364">
        <v>15.67687631764192</v>
      </c>
      <c r="AP33" s="364">
        <v>18.756038103229351</v>
      </c>
      <c r="AQ33" s="364">
        <v>20.699228971714877</v>
      </c>
      <c r="AR33" s="364">
        <v>13.806063570381061</v>
      </c>
      <c r="AS33" s="364">
        <v>16.610595833729157</v>
      </c>
      <c r="AT33" s="364">
        <v>14.870880824859311</v>
      </c>
      <c r="AU33" s="364">
        <v>15.832591481468286</v>
      </c>
      <c r="AV33" s="364">
        <v>20.514826101246793</v>
      </c>
      <c r="AW33" s="364">
        <v>16.509483981898121</v>
      </c>
      <c r="AX33" s="364">
        <v>12.950216391352495</v>
      </c>
      <c r="AY33" s="364">
        <v>12.246659410965906</v>
      </c>
      <c r="AZ33" s="364">
        <v>13.124512672787986</v>
      </c>
      <c r="BA33" s="364">
        <v>22.066787207021981</v>
      </c>
      <c r="BB33" s="364">
        <v>15.826881939924185</v>
      </c>
      <c r="BC33" s="364">
        <v>14.479038383856102</v>
      </c>
      <c r="BD33" s="364">
        <v>10.849337703300154</v>
      </c>
      <c r="BE33" s="364">
        <v>12.318129710000001</v>
      </c>
      <c r="BF33" s="364">
        <v>14.900315601382754</v>
      </c>
      <c r="BG33" s="364">
        <v>18.190258651680185</v>
      </c>
      <c r="BH33" s="364">
        <v>13.687509300505289</v>
      </c>
      <c r="BI33" s="364">
        <v>8.3938039718131048</v>
      </c>
      <c r="BJ33" s="364">
        <v>5.6140707336504185</v>
      </c>
      <c r="BK33" s="364">
        <v>13.010064684349906</v>
      </c>
      <c r="BL33" s="364">
        <v>19.971074474813935</v>
      </c>
      <c r="BM33" s="364">
        <v>10.050095412033681</v>
      </c>
      <c r="BN33" s="364">
        <v>7.0091846265533384</v>
      </c>
      <c r="BO33" s="364">
        <v>16.031463388650383</v>
      </c>
      <c r="BP33" s="364">
        <v>10.750004780343781</v>
      </c>
      <c r="BQ33" s="364">
        <v>4.8017786910789262</v>
      </c>
      <c r="BR33" s="364">
        <v>4.9261272101732914</v>
      </c>
      <c r="BS33" s="364">
        <v>4.8617899390820627</v>
      </c>
      <c r="BT33" s="364">
        <v>5.1636596991452803</v>
      </c>
      <c r="BU33" s="364">
        <v>7.3564029778498261</v>
      </c>
      <c r="BV33" s="364">
        <v>4.9233699477998272</v>
      </c>
      <c r="BW33" s="364">
        <v>4.925200887856529</v>
      </c>
      <c r="BX33" s="364">
        <v>4.9166175341200899</v>
      </c>
      <c r="BY33" s="364">
        <v>5.5901730793199222</v>
      </c>
      <c r="BZ33" s="364">
        <v>6.0013278059066018</v>
      </c>
      <c r="CA33" s="364">
        <v>5.2241743620480285</v>
      </c>
      <c r="CB33" s="364">
        <v>7.8458890254407718</v>
      </c>
      <c r="CC33" s="364">
        <v>7.098430042127065</v>
      </c>
      <c r="CD33" s="364">
        <v>15.593990518584928</v>
      </c>
      <c r="CE33" s="364">
        <v>5.3729577450209076</v>
      </c>
      <c r="CF33" s="364">
        <v>10.926369825230722</v>
      </c>
      <c r="CG33" s="364">
        <v>19.136412811348968</v>
      </c>
      <c r="CH33" s="364">
        <v>6.285101629582881</v>
      </c>
      <c r="CI33" s="364">
        <v>7.5114498026164567</v>
      </c>
      <c r="CJ33" s="364">
        <v>14.734782763035366</v>
      </c>
      <c r="CK33" s="364">
        <v>16.907956905179184</v>
      </c>
      <c r="CL33" s="364">
        <v>15.423383923666469</v>
      </c>
      <c r="CM33" s="364">
        <v>15.291891712631822</v>
      </c>
      <c r="CN33" s="364">
        <v>15.821475373770904</v>
      </c>
      <c r="CO33" s="364">
        <v>18.619190253625245</v>
      </c>
      <c r="CP33" s="364">
        <v>10.919350469642577</v>
      </c>
      <c r="CQ33" s="364">
        <v>7.5357721832124751</v>
      </c>
      <c r="CR33" s="364">
        <v>6.0371145684442933</v>
      </c>
      <c r="CS33" s="364">
        <v>9.1700957644699077</v>
      </c>
      <c r="CT33" s="364">
        <v>11.478735164067619</v>
      </c>
      <c r="CU33" s="364">
        <v>11.963377125965248</v>
      </c>
      <c r="CV33" s="364">
        <v>12.393661899685553</v>
      </c>
      <c r="CW33" s="364">
        <v>11.572770645152398</v>
      </c>
      <c r="CX33" s="364">
        <v>12.605473372843754</v>
      </c>
      <c r="CY33" s="364">
        <v>15.228744769044058</v>
      </c>
      <c r="CZ33" s="364">
        <v>13.324998785159973</v>
      </c>
      <c r="DA33" s="364">
        <v>12.650218204315784</v>
      </c>
      <c r="DB33" s="364">
        <v>10.171276351316742</v>
      </c>
      <c r="DC33" s="364">
        <v>4.7392828801212854</v>
      </c>
      <c r="DD33" s="364">
        <v>3.85</v>
      </c>
      <c r="DE33" s="364">
        <v>8.3059449766629339</v>
      </c>
      <c r="DF33" s="364">
        <v>6.8577885651840553</v>
      </c>
      <c r="DG33" s="364">
        <v>4.3435899543237539</v>
      </c>
      <c r="DH33" s="364">
        <v>2.6383764074479412</v>
      </c>
      <c r="DI33" s="364">
        <v>4.3597073982488848</v>
      </c>
      <c r="DJ33" s="364">
        <v>7.8745803018119407</v>
      </c>
      <c r="DK33" s="364">
        <v>6.7345032174872763</v>
      </c>
      <c r="DL33" s="364">
        <v>7.2656416522039402</v>
      </c>
      <c r="DM33" s="364">
        <v>8.4195558340026757</v>
      </c>
      <c r="DN33" s="364">
        <v>8.1470350241186029</v>
      </c>
      <c r="DO33" s="364">
        <v>1.01893325110642</v>
      </c>
      <c r="DP33" s="364">
        <v>3.9169104100792076</v>
      </c>
      <c r="DQ33" s="364">
        <v>0.75641309317938354</v>
      </c>
      <c r="DR33" s="364">
        <v>6.8318513791087696</v>
      </c>
      <c r="DS33" s="364">
        <v>2.6460067070024653</v>
      </c>
      <c r="DT33" s="364">
        <v>9.088920779767875</v>
      </c>
      <c r="DU33" s="364">
        <v>12.458713174751093</v>
      </c>
      <c r="DV33" s="364">
        <v>15.081790743684547</v>
      </c>
      <c r="DW33" s="364">
        <v>14.379020286636452</v>
      </c>
      <c r="DX33" s="364">
        <v>22.41406816647142</v>
      </c>
      <c r="DY33" s="364">
        <v>14.962583290630324</v>
      </c>
      <c r="DZ33" s="364">
        <v>15.17939854913663</v>
      </c>
      <c r="EA33" s="364">
        <v>10.496313369756042</v>
      </c>
      <c r="EB33" s="364">
        <v>5.2258694145100009</v>
      </c>
      <c r="EC33" s="364">
        <v>11.394031522550002</v>
      </c>
      <c r="ED33" s="364">
        <v>17.790982286509998</v>
      </c>
      <c r="EE33" s="364">
        <v>13.62191462036</v>
      </c>
      <c r="EF33" s="364">
        <v>11.19583407495</v>
      </c>
      <c r="EG33" s="364">
        <v>11.811382320709999</v>
      </c>
      <c r="EH33" s="364">
        <v>9.740054197060001</v>
      </c>
      <c r="EI33" s="364">
        <v>8.53713643719</v>
      </c>
      <c r="EJ33" s="364">
        <v>16.279306564519999</v>
      </c>
      <c r="EK33" s="364">
        <v>11.047375212349998</v>
      </c>
      <c r="EL33" s="364">
        <v>4.7358305434800005</v>
      </c>
      <c r="EM33" s="364">
        <v>1.81602814239</v>
      </c>
      <c r="EN33" s="364">
        <v>1.1842034591799999</v>
      </c>
      <c r="EO33" s="364">
        <v>2.007746102</v>
      </c>
      <c r="EP33" s="364">
        <v>1.1159081495500001</v>
      </c>
      <c r="EQ33" s="364">
        <v>4.5375559320000002E-2</v>
      </c>
      <c r="ER33" s="364">
        <v>0.14312605294</v>
      </c>
      <c r="ES33" s="364">
        <v>1.9243240745399999</v>
      </c>
      <c r="ET33" s="364">
        <v>3.6831407336300002</v>
      </c>
      <c r="EU33" s="364">
        <v>0</v>
      </c>
      <c r="EV33" s="364">
        <v>0.79239872</v>
      </c>
      <c r="EW33" s="364">
        <v>7.12640093</v>
      </c>
      <c r="EX33" s="364">
        <v>12.979281310000001</v>
      </c>
      <c r="EY33" s="364">
        <v>15.254475530000001</v>
      </c>
      <c r="EZ33" s="364">
        <v>7.9462655</v>
      </c>
      <c r="FA33" s="364">
        <v>8.4024373099999998</v>
      </c>
      <c r="FB33" s="364">
        <v>13.93236791</v>
      </c>
      <c r="FC33" s="364">
        <v>14.95402191</v>
      </c>
      <c r="FD33" s="364">
        <v>15.024537720000001</v>
      </c>
      <c r="FE33" s="364">
        <v>12.978220519999999</v>
      </c>
      <c r="FF33" s="364">
        <v>14.778961619999999</v>
      </c>
      <c r="FG33" s="364">
        <v>12.50493196</v>
      </c>
      <c r="FH33" s="364">
        <v>16.276279349999999</v>
      </c>
      <c r="FI33" s="363"/>
      <c r="FJ33" s="364">
        <v>119.85693139909749</v>
      </c>
      <c r="FK33" s="364">
        <v>80.584979651866263</v>
      </c>
      <c r="FL33" s="364">
        <v>175.05930058482758</v>
      </c>
      <c r="FM33" s="364">
        <v>183.97644775541667</v>
      </c>
      <c r="FN33" s="364">
        <v>119.10696721304811</v>
      </c>
      <c r="FO33" s="364">
        <v>80.01219362521978</v>
      </c>
      <c r="FP33" s="364">
        <v>159.11313765354308</v>
      </c>
      <c r="FQ33" s="364">
        <v>131.33574953058664</v>
      </c>
      <c r="FR33" s="364">
        <v>69.815656582598436</v>
      </c>
      <c r="FS33" s="364">
        <v>128.21198995020421</v>
      </c>
      <c r="FT33" s="364">
        <v>123.19574533657999</v>
      </c>
      <c r="FU33" s="364">
        <v>46.256380621160005</v>
      </c>
      <c r="FV33" s="364">
        <v>116.7980238</v>
      </c>
      <c r="FW33" s="360"/>
      <c r="FX33" s="360"/>
      <c r="FY33" s="360"/>
      <c r="FZ33" s="360"/>
      <c r="GA33" s="360"/>
      <c r="GB33" s="360"/>
      <c r="GC33" s="360"/>
      <c r="GD33" s="360"/>
      <c r="GE33" s="360"/>
      <c r="GF33" s="360"/>
      <c r="GG33" s="360"/>
      <c r="GH33" s="360"/>
      <c r="GI33" s="360"/>
      <c r="GJ33" s="360"/>
      <c r="GK33" s="360"/>
      <c r="GL33" s="360"/>
      <c r="GM33" s="360"/>
      <c r="GN33" s="360"/>
      <c r="GO33" s="360"/>
    </row>
    <row r="34" spans="1:197" s="360" customFormat="1" ht="13.8" x14ac:dyDescent="0.3">
      <c r="A34" s="17"/>
      <c r="B34" s="21" t="s">
        <v>205</v>
      </c>
      <c r="C34" s="364">
        <v>142.35332226</v>
      </c>
      <c r="D34" s="364">
        <v>123.61919608790001</v>
      </c>
      <c r="E34" s="364">
        <v>18.734126172099991</v>
      </c>
      <c r="F34" s="361">
        <v>0.15154706360312362</v>
      </c>
      <c r="G34" s="364"/>
      <c r="H34" s="364">
        <v>127.08281947</v>
      </c>
      <c r="I34" s="364">
        <v>-3.4636233820999962</v>
      </c>
      <c r="J34" s="361">
        <v>-2.7254851572738686E-2</v>
      </c>
      <c r="K34" s="364"/>
      <c r="L34" s="364">
        <v>0</v>
      </c>
      <c r="M34" s="364">
        <v>0</v>
      </c>
      <c r="N34" s="364">
        <v>0</v>
      </c>
      <c r="O34" s="364">
        <v>0</v>
      </c>
      <c r="P34" s="364">
        <v>0</v>
      </c>
      <c r="Q34" s="364">
        <v>0</v>
      </c>
      <c r="R34" s="364">
        <v>0</v>
      </c>
      <c r="S34" s="364">
        <v>0</v>
      </c>
      <c r="T34" s="364">
        <v>0</v>
      </c>
      <c r="U34" s="364">
        <v>0</v>
      </c>
      <c r="V34" s="364">
        <v>0</v>
      </c>
      <c r="W34" s="364">
        <v>0</v>
      </c>
      <c r="X34" s="364">
        <v>0</v>
      </c>
      <c r="Y34" s="364">
        <v>0</v>
      </c>
      <c r="Z34" s="364">
        <v>0</v>
      </c>
      <c r="AA34" s="364">
        <v>0</v>
      </c>
      <c r="AB34" s="364">
        <v>0</v>
      </c>
      <c r="AC34" s="364">
        <v>0</v>
      </c>
      <c r="AD34" s="364">
        <v>0</v>
      </c>
      <c r="AE34" s="364">
        <v>0</v>
      </c>
      <c r="AF34" s="364">
        <v>0</v>
      </c>
      <c r="AG34" s="364">
        <v>0</v>
      </c>
      <c r="AH34" s="364">
        <v>0</v>
      </c>
      <c r="AI34" s="364">
        <v>0</v>
      </c>
      <c r="AJ34" s="364">
        <v>0</v>
      </c>
      <c r="AK34" s="364">
        <v>0</v>
      </c>
      <c r="AL34" s="364">
        <v>0</v>
      </c>
      <c r="AM34" s="364">
        <v>0</v>
      </c>
      <c r="AN34" s="364">
        <v>0</v>
      </c>
      <c r="AO34" s="364">
        <v>0</v>
      </c>
      <c r="AP34" s="364">
        <v>0</v>
      </c>
      <c r="AQ34" s="364">
        <v>0</v>
      </c>
      <c r="AR34" s="364">
        <v>0</v>
      </c>
      <c r="AS34" s="364">
        <v>0</v>
      </c>
      <c r="AT34" s="364">
        <v>0</v>
      </c>
      <c r="AU34" s="364">
        <v>0</v>
      </c>
      <c r="AV34" s="364">
        <v>0</v>
      </c>
      <c r="AW34" s="364">
        <v>0</v>
      </c>
      <c r="AX34" s="364">
        <v>0</v>
      </c>
      <c r="AY34" s="364">
        <v>0</v>
      </c>
      <c r="AZ34" s="364">
        <v>0</v>
      </c>
      <c r="BA34" s="364">
        <v>0</v>
      </c>
      <c r="BB34" s="364">
        <v>0</v>
      </c>
      <c r="BC34" s="364">
        <v>0</v>
      </c>
      <c r="BD34" s="364">
        <v>0</v>
      </c>
      <c r="BE34" s="364">
        <v>0</v>
      </c>
      <c r="BF34" s="364">
        <v>0</v>
      </c>
      <c r="BG34" s="364">
        <v>0</v>
      </c>
      <c r="BH34" s="364">
        <v>0</v>
      </c>
      <c r="BI34" s="364">
        <v>0</v>
      </c>
      <c r="BJ34" s="364">
        <v>0</v>
      </c>
      <c r="BK34" s="364">
        <v>0</v>
      </c>
      <c r="BL34" s="364">
        <v>0</v>
      </c>
      <c r="BM34" s="364">
        <v>0</v>
      </c>
      <c r="BN34" s="364">
        <v>0</v>
      </c>
      <c r="BO34" s="364">
        <v>0</v>
      </c>
      <c r="BP34" s="364">
        <v>0</v>
      </c>
      <c r="BQ34" s="364">
        <v>0</v>
      </c>
      <c r="BR34" s="364">
        <v>0</v>
      </c>
      <c r="BS34" s="364">
        <v>0</v>
      </c>
      <c r="BT34" s="364">
        <v>0</v>
      </c>
      <c r="BU34" s="364">
        <v>0</v>
      </c>
      <c r="BV34" s="364">
        <v>0</v>
      </c>
      <c r="BW34" s="364">
        <v>0</v>
      </c>
      <c r="BX34" s="364">
        <v>0</v>
      </c>
      <c r="BY34" s="364">
        <v>0</v>
      </c>
      <c r="BZ34" s="364">
        <v>0</v>
      </c>
      <c r="CA34" s="364">
        <v>0</v>
      </c>
      <c r="CB34" s="364">
        <v>0</v>
      </c>
      <c r="CC34" s="364">
        <v>0</v>
      </c>
      <c r="CD34" s="364">
        <v>0</v>
      </c>
      <c r="CE34" s="364">
        <v>0</v>
      </c>
      <c r="CF34" s="364">
        <v>0</v>
      </c>
      <c r="CG34" s="364">
        <v>0</v>
      </c>
      <c r="CH34" s="364">
        <v>0</v>
      </c>
      <c r="CI34" s="364">
        <v>0</v>
      </c>
      <c r="CJ34" s="364">
        <v>0</v>
      </c>
      <c r="CK34" s="364">
        <v>0</v>
      </c>
      <c r="CL34" s="364">
        <v>0</v>
      </c>
      <c r="CM34" s="364">
        <v>0</v>
      </c>
      <c r="CN34" s="364">
        <v>0</v>
      </c>
      <c r="CO34" s="364">
        <v>0</v>
      </c>
      <c r="CP34" s="364">
        <v>0</v>
      </c>
      <c r="CQ34" s="364">
        <v>0</v>
      </c>
      <c r="CR34" s="364">
        <v>0</v>
      </c>
      <c r="CS34" s="364">
        <v>0</v>
      </c>
      <c r="CT34" s="364">
        <v>0</v>
      </c>
      <c r="CU34" s="364">
        <v>0</v>
      </c>
      <c r="CV34" s="364">
        <v>0</v>
      </c>
      <c r="CW34" s="364">
        <v>0</v>
      </c>
      <c r="CX34" s="364">
        <v>0</v>
      </c>
      <c r="CY34" s="364">
        <v>13.184670555322045</v>
      </c>
      <c r="CZ34" s="364">
        <v>12.81141899514625</v>
      </c>
      <c r="DA34" s="364">
        <v>12.840544400956734</v>
      </c>
      <c r="DB34" s="364">
        <v>11.656086296654548</v>
      </c>
      <c r="DC34" s="364">
        <v>11.939195595941863</v>
      </c>
      <c r="DD34" s="364">
        <v>14.69</v>
      </c>
      <c r="DE34" s="364">
        <v>14.064161637794182</v>
      </c>
      <c r="DF34" s="364">
        <v>14.764358526210271</v>
      </c>
      <c r="DG34" s="364">
        <v>14.888922113898211</v>
      </c>
      <c r="DH34" s="364">
        <v>16.308295492386812</v>
      </c>
      <c r="DI34" s="364">
        <v>16.717646979505972</v>
      </c>
      <c r="DJ34" s="364">
        <v>17.132400588571016</v>
      </c>
      <c r="DK34" s="364">
        <v>17.488917006761451</v>
      </c>
      <c r="DL34" s="364">
        <v>16.302278919577176</v>
      </c>
      <c r="DM34" s="364">
        <v>16.990974410416285</v>
      </c>
      <c r="DN34" s="364">
        <v>15.639613237939832</v>
      </c>
      <c r="DO34" s="364">
        <v>15.87614836</v>
      </c>
      <c r="DP34" s="364">
        <v>14.763497389999999</v>
      </c>
      <c r="DQ34" s="364">
        <v>13.44256775</v>
      </c>
      <c r="DR34" s="364">
        <v>15.066419009999999</v>
      </c>
      <c r="DS34" s="364">
        <v>15.615801569999999</v>
      </c>
      <c r="DT34" s="364">
        <v>16.34421996</v>
      </c>
      <c r="DU34" s="364">
        <v>16.914217369999999</v>
      </c>
      <c r="DV34" s="364">
        <v>17.976331070000001</v>
      </c>
      <c r="DW34" s="364">
        <v>17.825867860000002</v>
      </c>
      <c r="DX34" s="364">
        <v>16.98122017</v>
      </c>
      <c r="DY34" s="364">
        <v>16.739214520000001</v>
      </c>
      <c r="DZ34" s="364">
        <v>16.749120050000002</v>
      </c>
      <c r="EA34" s="364">
        <v>17.436671880000002</v>
      </c>
      <c r="EB34" s="364">
        <v>14.24909944</v>
      </c>
      <c r="EC34" s="364">
        <v>12.043443300000002</v>
      </c>
      <c r="ED34" s="364">
        <v>13.36013951</v>
      </c>
      <c r="EE34" s="364">
        <v>13.5816131</v>
      </c>
      <c r="EF34" s="364">
        <v>14.43261277</v>
      </c>
      <c r="EG34" s="364">
        <v>14.432861460000002</v>
      </c>
      <c r="EH34" s="364">
        <v>15.259938999999999</v>
      </c>
      <c r="EI34" s="364">
        <v>15.37494927</v>
      </c>
      <c r="EJ34" s="364">
        <v>14.348161619999999</v>
      </c>
      <c r="EK34" s="364">
        <v>14.9103817</v>
      </c>
      <c r="EL34" s="364">
        <v>13.4992486087</v>
      </c>
      <c r="EM34" s="364">
        <v>13.830593255</v>
      </c>
      <c r="EN34" s="364">
        <v>12.732839778100001</v>
      </c>
      <c r="EO34" s="364">
        <v>12.08983102</v>
      </c>
      <c r="EP34" s="364">
        <v>12.07</v>
      </c>
      <c r="EQ34" s="364">
        <v>12.8001769121</v>
      </c>
      <c r="ER34" s="364">
        <v>13.87832122</v>
      </c>
      <c r="ES34" s="364">
        <v>14.411225567700001</v>
      </c>
      <c r="ET34" s="364">
        <v>15.09213901</v>
      </c>
      <c r="EU34" s="364">
        <v>15.217208699999999</v>
      </c>
      <c r="EV34" s="364">
        <v>15.32745388</v>
      </c>
      <c r="EW34" s="364">
        <v>15.826117640000001</v>
      </c>
      <c r="EX34" s="364">
        <v>14.527794050000001</v>
      </c>
      <c r="EY34" s="364">
        <v>14.64301</v>
      </c>
      <c r="EZ34" s="364">
        <v>13.243784880000002</v>
      </c>
      <c r="FA34" s="364">
        <v>12.27375402</v>
      </c>
      <c r="FB34" s="364">
        <v>14.245079840000001</v>
      </c>
      <c r="FC34" s="364">
        <v>14.373227960000001</v>
      </c>
      <c r="FD34" s="364">
        <v>15.989021050000002</v>
      </c>
      <c r="FE34" s="364">
        <v>16.071905579999999</v>
      </c>
      <c r="FF34" s="364">
        <v>17.949058620000002</v>
      </c>
      <c r="FG34" s="364">
        <v>19.086723809999999</v>
      </c>
      <c r="FH34" s="364">
        <v>19.120766499999998</v>
      </c>
      <c r="FI34" s="363"/>
      <c r="FJ34" s="364">
        <v>0</v>
      </c>
      <c r="FK34" s="364">
        <v>0</v>
      </c>
      <c r="FL34" s="364">
        <v>0</v>
      </c>
      <c r="FM34" s="364">
        <v>0</v>
      </c>
      <c r="FN34" s="364">
        <v>0</v>
      </c>
      <c r="FO34" s="364">
        <v>0</v>
      </c>
      <c r="FP34" s="364">
        <v>0</v>
      </c>
      <c r="FQ34" s="364">
        <v>62.431915844021439</v>
      </c>
      <c r="FR34" s="364">
        <v>190.86371727306124</v>
      </c>
      <c r="FS34" s="364">
        <v>195.85514860000001</v>
      </c>
      <c r="FT34" s="364">
        <v>169.3230430337</v>
      </c>
      <c r="FU34" s="364">
        <v>168.61611777790003</v>
      </c>
      <c r="FV34" s="364">
        <v>142.35332226</v>
      </c>
    </row>
    <row r="35" spans="1:197" s="360" customFormat="1" ht="13.8" hidden="1" x14ac:dyDescent="0.3">
      <c r="A35" s="17"/>
      <c r="B35" s="21" t="s">
        <v>279</v>
      </c>
      <c r="C35" s="364">
        <v>16.255025319999998</v>
      </c>
      <c r="D35" s="364">
        <v>16.947612165874709</v>
      </c>
      <c r="E35" s="364">
        <v>-0.69258684587471109</v>
      </c>
      <c r="F35" s="361">
        <v>-4.0866337929852253E-2</v>
      </c>
      <c r="G35" s="364"/>
      <c r="H35" s="364">
        <v>18.058013605631757</v>
      </c>
      <c r="I35" s="364">
        <v>-1.1104014397570481</v>
      </c>
      <c r="J35" s="361">
        <v>-6.1490785421201968E-2</v>
      </c>
      <c r="K35" s="364"/>
      <c r="L35" s="364">
        <v>0</v>
      </c>
      <c r="M35" s="364">
        <v>0</v>
      </c>
      <c r="N35" s="364">
        <v>0</v>
      </c>
      <c r="O35" s="364">
        <v>0</v>
      </c>
      <c r="P35" s="364">
        <v>0</v>
      </c>
      <c r="Q35" s="364">
        <v>0</v>
      </c>
      <c r="R35" s="364">
        <v>0</v>
      </c>
      <c r="S35" s="364">
        <v>0</v>
      </c>
      <c r="T35" s="364">
        <v>0</v>
      </c>
      <c r="U35" s="364">
        <v>0</v>
      </c>
      <c r="V35" s="364">
        <v>0</v>
      </c>
      <c r="W35" s="364">
        <v>0</v>
      </c>
      <c r="X35" s="364">
        <v>0</v>
      </c>
      <c r="Y35" s="364">
        <v>0</v>
      </c>
      <c r="Z35" s="364">
        <v>0</v>
      </c>
      <c r="AA35" s="364">
        <v>0</v>
      </c>
      <c r="AB35" s="364">
        <v>0</v>
      </c>
      <c r="AC35" s="364">
        <v>0</v>
      </c>
      <c r="AD35" s="364">
        <v>0</v>
      </c>
      <c r="AE35" s="364">
        <v>0</v>
      </c>
      <c r="AF35" s="364">
        <v>0</v>
      </c>
      <c r="AG35" s="364">
        <v>0</v>
      </c>
      <c r="AH35" s="364">
        <v>0</v>
      </c>
      <c r="AI35" s="364">
        <v>0</v>
      </c>
      <c r="AJ35" s="364">
        <v>0</v>
      </c>
      <c r="AK35" s="364">
        <v>0</v>
      </c>
      <c r="AL35" s="364">
        <v>0</v>
      </c>
      <c r="AM35" s="364">
        <v>0</v>
      </c>
      <c r="AN35" s="364">
        <v>0</v>
      </c>
      <c r="AO35" s="364">
        <v>0</v>
      </c>
      <c r="AP35" s="364">
        <v>0</v>
      </c>
      <c r="AQ35" s="364">
        <v>0</v>
      </c>
      <c r="AR35" s="364">
        <v>0</v>
      </c>
      <c r="AS35" s="364">
        <v>0</v>
      </c>
      <c r="AT35" s="364">
        <v>0</v>
      </c>
      <c r="AU35" s="364">
        <v>0</v>
      </c>
      <c r="AV35" s="364">
        <v>0</v>
      </c>
      <c r="AW35" s="364">
        <v>0</v>
      </c>
      <c r="AX35" s="364">
        <v>0</v>
      </c>
      <c r="AY35" s="364">
        <v>0</v>
      </c>
      <c r="AZ35" s="364">
        <v>0</v>
      </c>
      <c r="BA35" s="364">
        <v>0</v>
      </c>
      <c r="BB35" s="364">
        <v>0</v>
      </c>
      <c r="BC35" s="364">
        <v>0</v>
      </c>
      <c r="BD35" s="364">
        <v>0</v>
      </c>
      <c r="BE35" s="364">
        <v>0</v>
      </c>
      <c r="BF35" s="364">
        <v>0</v>
      </c>
      <c r="BG35" s="364">
        <v>0</v>
      </c>
      <c r="BH35" s="364">
        <v>0</v>
      </c>
      <c r="BI35" s="364">
        <v>0</v>
      </c>
      <c r="BJ35" s="364">
        <v>0</v>
      </c>
      <c r="BK35" s="364">
        <v>0</v>
      </c>
      <c r="BL35" s="364">
        <v>0</v>
      </c>
      <c r="BM35" s="364">
        <v>0</v>
      </c>
      <c r="BN35" s="364">
        <v>0</v>
      </c>
      <c r="BO35" s="364">
        <v>0</v>
      </c>
      <c r="BP35" s="364">
        <v>0</v>
      </c>
      <c r="BQ35" s="364">
        <v>0</v>
      </c>
      <c r="BR35" s="364">
        <v>0</v>
      </c>
      <c r="BS35" s="364">
        <v>0</v>
      </c>
      <c r="BT35" s="364">
        <v>0</v>
      </c>
      <c r="BU35" s="364">
        <v>0</v>
      </c>
      <c r="BV35" s="364">
        <v>0</v>
      </c>
      <c r="BW35" s="364">
        <v>0</v>
      </c>
      <c r="BX35" s="364">
        <v>0</v>
      </c>
      <c r="BY35" s="364">
        <v>0</v>
      </c>
      <c r="BZ35" s="364">
        <v>0</v>
      </c>
      <c r="CA35" s="364">
        <v>0</v>
      </c>
      <c r="CB35" s="364">
        <v>0</v>
      </c>
      <c r="CC35" s="364">
        <v>0</v>
      </c>
      <c r="CD35" s="364">
        <v>0</v>
      </c>
      <c r="CE35" s="364">
        <v>0</v>
      </c>
      <c r="CF35" s="364">
        <v>0</v>
      </c>
      <c r="CG35" s="364">
        <v>0</v>
      </c>
      <c r="CH35" s="364">
        <v>0</v>
      </c>
      <c r="CI35" s="364">
        <v>0</v>
      </c>
      <c r="CJ35" s="364">
        <v>0</v>
      </c>
      <c r="CK35" s="364">
        <v>0</v>
      </c>
      <c r="CL35" s="364">
        <v>0</v>
      </c>
      <c r="CM35" s="364">
        <v>0</v>
      </c>
      <c r="CN35" s="364">
        <v>0</v>
      </c>
      <c r="CO35" s="364">
        <v>0</v>
      </c>
      <c r="CP35" s="364">
        <v>0</v>
      </c>
      <c r="CQ35" s="364">
        <v>0</v>
      </c>
      <c r="CR35" s="364">
        <v>0</v>
      </c>
      <c r="CS35" s="364">
        <v>0</v>
      </c>
      <c r="CT35" s="364">
        <v>0</v>
      </c>
      <c r="CU35" s="364">
        <v>0</v>
      </c>
      <c r="CV35" s="364">
        <v>0</v>
      </c>
      <c r="CW35" s="364">
        <v>0</v>
      </c>
      <c r="CX35" s="364">
        <v>0</v>
      </c>
      <c r="CY35" s="364">
        <v>2.4644853003805998</v>
      </c>
      <c r="CZ35" s="364">
        <v>1.7007521497181437</v>
      </c>
      <c r="DA35" s="364">
        <v>0.73323310614390669</v>
      </c>
      <c r="DB35" s="364">
        <v>0.79737192903188403</v>
      </c>
      <c r="DC35" s="364">
        <v>2.4253736291094947</v>
      </c>
      <c r="DD35" s="364">
        <v>1.66</v>
      </c>
      <c r="DE35" s="364">
        <v>1.3572989290209447</v>
      </c>
      <c r="DF35" s="364">
        <v>1.8184932093942852</v>
      </c>
      <c r="DG35" s="364">
        <v>1.8322031923777566</v>
      </c>
      <c r="DH35" s="364">
        <v>2.0652528118110598</v>
      </c>
      <c r="DI35" s="364">
        <v>2.5920914086475348</v>
      </c>
      <c r="DJ35" s="364">
        <v>2.3709888940878265</v>
      </c>
      <c r="DK35" s="364">
        <v>2.0415365026390031</v>
      </c>
      <c r="DL35" s="364">
        <v>0.85729827620972177</v>
      </c>
      <c r="DM35" s="364">
        <v>1.325544113586089</v>
      </c>
      <c r="DN35" s="364">
        <v>1.1083875453542582</v>
      </c>
      <c r="DO35" s="364">
        <v>1.9290384641126581</v>
      </c>
      <c r="DP35" s="364">
        <v>2.4325659710067509</v>
      </c>
      <c r="DQ35" s="364">
        <v>2.7439968399400096</v>
      </c>
      <c r="DR35" s="364">
        <v>1.4817111245319701</v>
      </c>
      <c r="DS35" s="364">
        <v>1.7477411631971587</v>
      </c>
      <c r="DT35" s="364">
        <v>2.5770187365872572</v>
      </c>
      <c r="DU35" s="364">
        <v>2.2512588712796826</v>
      </c>
      <c r="DV35" s="364">
        <v>2.8433857646556548</v>
      </c>
      <c r="DW35" s="364">
        <v>2.6768637051556969</v>
      </c>
      <c r="DX35" s="364">
        <v>1.9793871515438821</v>
      </c>
      <c r="DY35" s="364">
        <v>1.5466745946879858</v>
      </c>
      <c r="DZ35" s="364">
        <v>1.5722487633049995</v>
      </c>
      <c r="EA35" s="364">
        <v>2.5093678164273201</v>
      </c>
      <c r="EB35" s="364">
        <v>2.0630867597324904</v>
      </c>
      <c r="EC35" s="364">
        <v>2.1511550466054712</v>
      </c>
      <c r="ED35" s="364">
        <v>1.6477318625879975</v>
      </c>
      <c r="EE35" s="364">
        <v>2.2076161132319214</v>
      </c>
      <c r="EF35" s="364">
        <v>1.953608230016771</v>
      </c>
      <c r="EG35" s="364">
        <v>2.4202007009857187</v>
      </c>
      <c r="EH35" s="364">
        <v>2.6383173707146756</v>
      </c>
      <c r="EI35" s="364">
        <v>2.2352868494161484</v>
      </c>
      <c r="EJ35" s="364">
        <v>0.74101067234056561</v>
      </c>
      <c r="EK35" s="364">
        <v>1.2829962430390676</v>
      </c>
      <c r="EL35" s="364">
        <v>1.0200461155584446</v>
      </c>
      <c r="EM35" s="364">
        <v>1.7861633456589394</v>
      </c>
      <c r="EN35" s="364">
        <v>1.847656135874709</v>
      </c>
      <c r="EO35" s="364">
        <v>2.30664092</v>
      </c>
      <c r="EP35" s="364">
        <v>1.76</v>
      </c>
      <c r="EQ35" s="364">
        <v>1.4511755500000001</v>
      </c>
      <c r="ER35" s="364">
        <v>1.8208590099999999</v>
      </c>
      <c r="ES35" s="364">
        <v>2.1573013700000003</v>
      </c>
      <c r="ET35" s="364">
        <v>2.3627692499999999</v>
      </c>
      <c r="EU35" s="364">
        <v>2.1048177799999999</v>
      </c>
      <c r="EV35" s="364">
        <v>1.1363921499999998</v>
      </c>
      <c r="EW35" s="364">
        <v>1.91279675</v>
      </c>
      <c r="EX35" s="364">
        <v>1.6165721200000001</v>
      </c>
      <c r="EY35" s="364">
        <v>1.4129751100000001</v>
      </c>
      <c r="EZ35" s="364">
        <v>1.6974211299999999</v>
      </c>
      <c r="FA35" s="364">
        <v>2.7003838900000003</v>
      </c>
      <c r="FB35" s="364">
        <v>2.0728239299999998</v>
      </c>
      <c r="FC35" s="364">
        <v>1.8071220400000001</v>
      </c>
      <c r="FD35" s="364">
        <v>2.3035750699999999</v>
      </c>
      <c r="FE35" s="364">
        <v>2.7273212099999999</v>
      </c>
      <c r="FF35" s="364">
        <v>2.9463780499999999</v>
      </c>
      <c r="FG35" s="364">
        <v>0</v>
      </c>
      <c r="FH35" s="364">
        <v>0</v>
      </c>
      <c r="FI35" s="363"/>
      <c r="FJ35" s="364">
        <v>0</v>
      </c>
      <c r="FK35" s="364">
        <v>0</v>
      </c>
      <c r="FL35" s="364">
        <v>0</v>
      </c>
      <c r="FM35" s="364">
        <v>0</v>
      </c>
      <c r="FN35" s="364">
        <v>0</v>
      </c>
      <c r="FO35" s="364">
        <v>0</v>
      </c>
      <c r="FP35" s="364">
        <v>0</v>
      </c>
      <c r="FQ35" s="364">
        <v>8.1212161143840298</v>
      </c>
      <c r="FR35" s="364">
        <v>20.958133347241141</v>
      </c>
      <c r="FS35" s="364">
        <v>26.362220502318369</v>
      </c>
      <c r="FT35" s="364">
        <v>22.147219309888207</v>
      </c>
      <c r="FU35" s="364">
        <v>21.889956145874709</v>
      </c>
      <c r="FV35" s="364">
        <v>16.255025319999998</v>
      </c>
    </row>
    <row r="36" spans="1:197" s="360" customFormat="1" ht="13.8" hidden="1" x14ac:dyDescent="0.3">
      <c r="A36" s="17"/>
      <c r="B36" s="21" t="s">
        <v>279</v>
      </c>
      <c r="C36" s="364">
        <v>9.2808260699999998</v>
      </c>
      <c r="D36" s="364">
        <v>10.183973608302299</v>
      </c>
      <c r="E36" s="364">
        <v>-0.90314753830229932</v>
      </c>
      <c r="F36" s="361">
        <v>-8.8683216693140748E-2</v>
      </c>
      <c r="G36" s="364"/>
      <c r="H36" s="364">
        <v>10.106509209800649</v>
      </c>
      <c r="I36" s="364">
        <v>7.7464398501650322E-2</v>
      </c>
      <c r="J36" s="361">
        <v>7.6648026428878411E-3</v>
      </c>
      <c r="K36" s="364"/>
      <c r="L36" s="364">
        <v>0</v>
      </c>
      <c r="M36" s="364">
        <v>0</v>
      </c>
      <c r="N36" s="364">
        <v>0</v>
      </c>
      <c r="O36" s="364">
        <v>0</v>
      </c>
      <c r="P36" s="364">
        <v>0</v>
      </c>
      <c r="Q36" s="364">
        <v>0</v>
      </c>
      <c r="R36" s="364">
        <v>0</v>
      </c>
      <c r="S36" s="364">
        <v>0</v>
      </c>
      <c r="T36" s="364">
        <v>0</v>
      </c>
      <c r="U36" s="364">
        <v>0</v>
      </c>
      <c r="V36" s="364">
        <v>0</v>
      </c>
      <c r="W36" s="364">
        <v>0</v>
      </c>
      <c r="X36" s="364">
        <v>0</v>
      </c>
      <c r="Y36" s="364">
        <v>0</v>
      </c>
      <c r="Z36" s="364">
        <v>0</v>
      </c>
      <c r="AA36" s="364">
        <v>0</v>
      </c>
      <c r="AB36" s="364">
        <v>0</v>
      </c>
      <c r="AC36" s="364">
        <v>0</v>
      </c>
      <c r="AD36" s="364">
        <v>0</v>
      </c>
      <c r="AE36" s="364">
        <v>0</v>
      </c>
      <c r="AF36" s="364">
        <v>0</v>
      </c>
      <c r="AG36" s="364">
        <v>0</v>
      </c>
      <c r="AH36" s="364">
        <v>0</v>
      </c>
      <c r="AI36" s="364">
        <v>0</v>
      </c>
      <c r="AJ36" s="364">
        <v>0</v>
      </c>
      <c r="AK36" s="364">
        <v>0</v>
      </c>
      <c r="AL36" s="364">
        <v>0</v>
      </c>
      <c r="AM36" s="364">
        <v>0</v>
      </c>
      <c r="AN36" s="364">
        <v>0</v>
      </c>
      <c r="AO36" s="364">
        <v>0</v>
      </c>
      <c r="AP36" s="364">
        <v>0</v>
      </c>
      <c r="AQ36" s="364">
        <v>0</v>
      </c>
      <c r="AR36" s="364">
        <v>0</v>
      </c>
      <c r="AS36" s="364">
        <v>0</v>
      </c>
      <c r="AT36" s="364">
        <v>0</v>
      </c>
      <c r="AU36" s="364">
        <v>0</v>
      </c>
      <c r="AV36" s="364">
        <v>0</v>
      </c>
      <c r="AW36" s="364">
        <v>0</v>
      </c>
      <c r="AX36" s="364">
        <v>0</v>
      </c>
      <c r="AY36" s="364">
        <v>0</v>
      </c>
      <c r="AZ36" s="364">
        <v>0</v>
      </c>
      <c r="BA36" s="364">
        <v>0</v>
      </c>
      <c r="BB36" s="364">
        <v>0</v>
      </c>
      <c r="BC36" s="364">
        <v>0</v>
      </c>
      <c r="BD36" s="364">
        <v>0</v>
      </c>
      <c r="BE36" s="364">
        <v>0</v>
      </c>
      <c r="BF36" s="364">
        <v>0</v>
      </c>
      <c r="BG36" s="364">
        <v>0</v>
      </c>
      <c r="BH36" s="364">
        <v>0</v>
      </c>
      <c r="BI36" s="364">
        <v>0</v>
      </c>
      <c r="BJ36" s="364">
        <v>0</v>
      </c>
      <c r="BK36" s="364">
        <v>0</v>
      </c>
      <c r="BL36" s="364">
        <v>0</v>
      </c>
      <c r="BM36" s="364">
        <v>0</v>
      </c>
      <c r="BN36" s="364">
        <v>0</v>
      </c>
      <c r="BO36" s="364">
        <v>0</v>
      </c>
      <c r="BP36" s="364">
        <v>0</v>
      </c>
      <c r="BQ36" s="364">
        <v>0</v>
      </c>
      <c r="BR36" s="364">
        <v>0</v>
      </c>
      <c r="BS36" s="364">
        <v>0</v>
      </c>
      <c r="BT36" s="364">
        <v>0</v>
      </c>
      <c r="BU36" s="364">
        <v>0</v>
      </c>
      <c r="BV36" s="364">
        <v>0</v>
      </c>
      <c r="BW36" s="364">
        <v>0</v>
      </c>
      <c r="BX36" s="364">
        <v>0</v>
      </c>
      <c r="BY36" s="364">
        <v>0</v>
      </c>
      <c r="BZ36" s="364">
        <v>0</v>
      </c>
      <c r="CA36" s="364">
        <v>0</v>
      </c>
      <c r="CB36" s="364">
        <v>0</v>
      </c>
      <c r="CC36" s="364">
        <v>0</v>
      </c>
      <c r="CD36" s="364">
        <v>0</v>
      </c>
      <c r="CE36" s="364">
        <v>0</v>
      </c>
      <c r="CF36" s="364">
        <v>0</v>
      </c>
      <c r="CG36" s="364">
        <v>0</v>
      </c>
      <c r="CH36" s="364">
        <v>0</v>
      </c>
      <c r="CI36" s="364">
        <v>0</v>
      </c>
      <c r="CJ36" s="364">
        <v>0</v>
      </c>
      <c r="CK36" s="364">
        <v>0</v>
      </c>
      <c r="CL36" s="364">
        <v>0</v>
      </c>
      <c r="CM36" s="364">
        <v>0</v>
      </c>
      <c r="CN36" s="364">
        <v>0</v>
      </c>
      <c r="CO36" s="364">
        <v>0</v>
      </c>
      <c r="CP36" s="364">
        <v>0</v>
      </c>
      <c r="CQ36" s="364">
        <v>0</v>
      </c>
      <c r="CR36" s="364">
        <v>0</v>
      </c>
      <c r="CS36" s="364">
        <v>0</v>
      </c>
      <c r="CT36" s="364">
        <v>0</v>
      </c>
      <c r="CU36" s="364">
        <v>0</v>
      </c>
      <c r="CV36" s="364">
        <v>0</v>
      </c>
      <c r="CW36" s="364">
        <v>0</v>
      </c>
      <c r="CX36" s="364">
        <v>0</v>
      </c>
      <c r="CY36" s="364">
        <v>0</v>
      </c>
      <c r="CZ36" s="364">
        <v>0</v>
      </c>
      <c r="DA36" s="364">
        <v>0</v>
      </c>
      <c r="DB36" s="364">
        <v>0</v>
      </c>
      <c r="DC36" s="364">
        <v>0</v>
      </c>
      <c r="DD36" s="364">
        <v>0</v>
      </c>
      <c r="DE36" s="364">
        <v>0</v>
      </c>
      <c r="DF36" s="364">
        <v>0</v>
      </c>
      <c r="DG36" s="364">
        <v>0</v>
      </c>
      <c r="DH36" s="364">
        <v>0</v>
      </c>
      <c r="DI36" s="364">
        <v>0</v>
      </c>
      <c r="DJ36" s="364">
        <v>0</v>
      </c>
      <c r="DK36" s="364">
        <v>0</v>
      </c>
      <c r="DL36" s="364">
        <v>0</v>
      </c>
      <c r="DM36" s="364">
        <v>0</v>
      </c>
      <c r="DN36" s="364">
        <v>0</v>
      </c>
      <c r="DO36" s="364">
        <v>0</v>
      </c>
      <c r="DP36" s="364">
        <v>0</v>
      </c>
      <c r="DQ36" s="364">
        <v>0</v>
      </c>
      <c r="DR36" s="364">
        <v>0</v>
      </c>
      <c r="DS36" s="364">
        <v>0</v>
      </c>
      <c r="DT36" s="364">
        <v>0</v>
      </c>
      <c r="DU36" s="364">
        <v>0</v>
      </c>
      <c r="DV36" s="364">
        <v>0</v>
      </c>
      <c r="DW36" s="364">
        <v>0</v>
      </c>
      <c r="DX36" s="364">
        <v>0</v>
      </c>
      <c r="DY36" s="364">
        <v>0</v>
      </c>
      <c r="DZ36" s="364">
        <v>0</v>
      </c>
      <c r="EA36" s="364">
        <v>0</v>
      </c>
      <c r="EB36" s="364">
        <v>0</v>
      </c>
      <c r="EC36" s="364">
        <v>1.4917477050835761</v>
      </c>
      <c r="ED36" s="364">
        <v>0.99468170699459391</v>
      </c>
      <c r="EE36" s="364">
        <v>1.3430456122998911</v>
      </c>
      <c r="EF36" s="364">
        <v>1.1917785358002471</v>
      </c>
      <c r="EG36" s="364">
        <v>1.5315792192167685</v>
      </c>
      <c r="EH36" s="364">
        <v>1.6502845203170391</v>
      </c>
      <c r="EI36" s="364">
        <v>1.3430617057667973</v>
      </c>
      <c r="EJ36" s="364">
        <v>0.56033020432173741</v>
      </c>
      <c r="EK36" s="364">
        <v>0.71528775326569027</v>
      </c>
      <c r="EL36" s="364">
        <v>0.57955976101095641</v>
      </c>
      <c r="EM36" s="364">
        <v>1.1431153646717105</v>
      </c>
      <c r="EN36" s="364">
        <v>1.3854714283022969</v>
      </c>
      <c r="EO36" s="364">
        <v>1.6142017</v>
      </c>
      <c r="EP36" s="364">
        <v>1.1399999999999999</v>
      </c>
      <c r="EQ36" s="364">
        <v>0.77054747000000001</v>
      </c>
      <c r="ER36" s="364">
        <v>0.90520215000000004</v>
      </c>
      <c r="ES36" s="364">
        <v>1.2178257100000001</v>
      </c>
      <c r="ET36" s="364">
        <v>1.3532712499999999</v>
      </c>
      <c r="EU36" s="364">
        <v>1.1665829299999999</v>
      </c>
      <c r="EV36" s="364">
        <v>0.63087096999999992</v>
      </c>
      <c r="EW36" s="364">
        <v>1.1607063400000002</v>
      </c>
      <c r="EX36" s="364">
        <v>1.02561144</v>
      </c>
      <c r="EY36" s="364">
        <v>0.80509496000000003</v>
      </c>
      <c r="EZ36" s="364">
        <v>0.75880596999999994</v>
      </c>
      <c r="FA36" s="364">
        <v>1.8607309999999999</v>
      </c>
      <c r="FB36" s="364">
        <v>1.3600100500000001</v>
      </c>
      <c r="FC36" s="364">
        <v>1.03782967</v>
      </c>
      <c r="FD36" s="364">
        <v>1.3939844299999999</v>
      </c>
      <c r="FE36" s="364">
        <v>1.65742608</v>
      </c>
      <c r="FF36" s="364">
        <v>1.2120388700000002</v>
      </c>
      <c r="FG36" s="364">
        <v>0</v>
      </c>
      <c r="FH36" s="364">
        <v>0</v>
      </c>
      <c r="FI36" s="363"/>
      <c r="FJ36" s="364">
        <v>0</v>
      </c>
      <c r="FK36" s="364">
        <v>0</v>
      </c>
      <c r="FL36" s="364">
        <v>0</v>
      </c>
      <c r="FM36" s="364">
        <v>0</v>
      </c>
      <c r="FN36" s="364">
        <v>0</v>
      </c>
      <c r="FO36" s="364">
        <v>0</v>
      </c>
      <c r="FP36" s="364">
        <v>0</v>
      </c>
      <c r="FQ36" s="364">
        <v>0</v>
      </c>
      <c r="FR36" s="364">
        <v>0</v>
      </c>
      <c r="FS36" s="364">
        <v>0</v>
      </c>
      <c r="FT36" s="364">
        <v>12.544472088749007</v>
      </c>
      <c r="FU36" s="364">
        <v>13.1753863483023</v>
      </c>
      <c r="FV36" s="364">
        <v>9.2808260699999998</v>
      </c>
    </row>
    <row r="37" spans="1:197" s="360" customFormat="1" ht="13.8" hidden="1" x14ac:dyDescent="0.3">
      <c r="A37" s="17"/>
      <c r="B37" s="21" t="s">
        <v>272</v>
      </c>
      <c r="C37" s="364">
        <v>4.8682808299999998</v>
      </c>
      <c r="D37" s="364">
        <v>5.4631146680053213</v>
      </c>
      <c r="E37" s="364">
        <v>-0.59483383800532152</v>
      </c>
      <c r="F37" s="361">
        <v>-0.10888181452404069</v>
      </c>
      <c r="G37" s="364"/>
      <c r="H37" s="364">
        <v>5.6064695840245307</v>
      </c>
      <c r="I37" s="364">
        <v>-0.14335491601920936</v>
      </c>
      <c r="J37" s="361">
        <v>-2.5569552080991386E-2</v>
      </c>
      <c r="K37" s="364"/>
      <c r="L37" s="364">
        <v>0</v>
      </c>
      <c r="M37" s="364">
        <v>0</v>
      </c>
      <c r="N37" s="364">
        <v>0</v>
      </c>
      <c r="O37" s="364">
        <v>0</v>
      </c>
      <c r="P37" s="364">
        <v>0</v>
      </c>
      <c r="Q37" s="364">
        <v>0</v>
      </c>
      <c r="R37" s="364">
        <v>0</v>
      </c>
      <c r="S37" s="364">
        <v>0</v>
      </c>
      <c r="T37" s="364">
        <v>0</v>
      </c>
      <c r="U37" s="364">
        <v>0</v>
      </c>
      <c r="V37" s="364">
        <v>0</v>
      </c>
      <c r="W37" s="364">
        <v>0</v>
      </c>
      <c r="X37" s="364">
        <v>0</v>
      </c>
      <c r="Y37" s="364">
        <v>0</v>
      </c>
      <c r="Z37" s="364">
        <v>0</v>
      </c>
      <c r="AA37" s="364">
        <v>0</v>
      </c>
      <c r="AB37" s="364">
        <v>0</v>
      </c>
      <c r="AC37" s="364">
        <v>0</v>
      </c>
      <c r="AD37" s="364">
        <v>0</v>
      </c>
      <c r="AE37" s="364">
        <v>0</v>
      </c>
      <c r="AF37" s="364">
        <v>0</v>
      </c>
      <c r="AG37" s="364">
        <v>0</v>
      </c>
      <c r="AH37" s="364">
        <v>0</v>
      </c>
      <c r="AI37" s="364">
        <v>0</v>
      </c>
      <c r="AJ37" s="364">
        <v>0</v>
      </c>
      <c r="AK37" s="364">
        <v>0</v>
      </c>
      <c r="AL37" s="364">
        <v>0</v>
      </c>
      <c r="AM37" s="364">
        <v>0</v>
      </c>
      <c r="AN37" s="364">
        <v>0</v>
      </c>
      <c r="AO37" s="364">
        <v>0</v>
      </c>
      <c r="AP37" s="364">
        <v>0</v>
      </c>
      <c r="AQ37" s="364">
        <v>0</v>
      </c>
      <c r="AR37" s="364">
        <v>0</v>
      </c>
      <c r="AS37" s="364">
        <v>0</v>
      </c>
      <c r="AT37" s="364">
        <v>0</v>
      </c>
      <c r="AU37" s="364">
        <v>0</v>
      </c>
      <c r="AV37" s="364">
        <v>0</v>
      </c>
      <c r="AW37" s="364">
        <v>0</v>
      </c>
      <c r="AX37" s="364">
        <v>0</v>
      </c>
      <c r="AY37" s="364">
        <v>0</v>
      </c>
      <c r="AZ37" s="364">
        <v>0</v>
      </c>
      <c r="BA37" s="364">
        <v>0</v>
      </c>
      <c r="BB37" s="364">
        <v>0</v>
      </c>
      <c r="BC37" s="364">
        <v>0</v>
      </c>
      <c r="BD37" s="364">
        <v>0</v>
      </c>
      <c r="BE37" s="364">
        <v>0</v>
      </c>
      <c r="BF37" s="364">
        <v>0</v>
      </c>
      <c r="BG37" s="364">
        <v>0</v>
      </c>
      <c r="BH37" s="364">
        <v>0</v>
      </c>
      <c r="BI37" s="364">
        <v>0</v>
      </c>
      <c r="BJ37" s="364">
        <v>0</v>
      </c>
      <c r="BK37" s="364">
        <v>0</v>
      </c>
      <c r="BL37" s="364">
        <v>0</v>
      </c>
      <c r="BM37" s="364">
        <v>0</v>
      </c>
      <c r="BN37" s="364">
        <v>0</v>
      </c>
      <c r="BO37" s="364">
        <v>0</v>
      </c>
      <c r="BP37" s="364">
        <v>0</v>
      </c>
      <c r="BQ37" s="364">
        <v>0</v>
      </c>
      <c r="BR37" s="364">
        <v>0</v>
      </c>
      <c r="BS37" s="364">
        <v>0</v>
      </c>
      <c r="BT37" s="364">
        <v>0</v>
      </c>
      <c r="BU37" s="364">
        <v>0</v>
      </c>
      <c r="BV37" s="364">
        <v>0</v>
      </c>
      <c r="BW37" s="364">
        <v>0</v>
      </c>
      <c r="BX37" s="364">
        <v>0</v>
      </c>
      <c r="BY37" s="364">
        <v>0</v>
      </c>
      <c r="BZ37" s="364">
        <v>0</v>
      </c>
      <c r="CA37" s="364">
        <v>0</v>
      </c>
      <c r="CB37" s="364">
        <v>0</v>
      </c>
      <c r="CC37" s="364">
        <v>0</v>
      </c>
      <c r="CD37" s="364">
        <v>0</v>
      </c>
      <c r="CE37" s="364">
        <v>0</v>
      </c>
      <c r="CF37" s="364">
        <v>0</v>
      </c>
      <c r="CG37" s="364">
        <v>0</v>
      </c>
      <c r="CH37" s="364">
        <v>0</v>
      </c>
      <c r="CI37" s="364">
        <v>0</v>
      </c>
      <c r="CJ37" s="364">
        <v>0</v>
      </c>
      <c r="CK37" s="364">
        <v>0</v>
      </c>
      <c r="CL37" s="364">
        <v>0</v>
      </c>
      <c r="CM37" s="364">
        <v>0</v>
      </c>
      <c r="CN37" s="364">
        <v>0</v>
      </c>
      <c r="CO37" s="364">
        <v>0</v>
      </c>
      <c r="CP37" s="364">
        <v>0</v>
      </c>
      <c r="CQ37" s="364">
        <v>0</v>
      </c>
      <c r="CR37" s="364">
        <v>0</v>
      </c>
      <c r="CS37" s="364">
        <v>0</v>
      </c>
      <c r="CT37" s="364">
        <v>0</v>
      </c>
      <c r="CU37" s="364">
        <v>0</v>
      </c>
      <c r="CV37" s="364">
        <v>0</v>
      </c>
      <c r="CW37" s="364">
        <v>0</v>
      </c>
      <c r="CX37" s="364">
        <v>0</v>
      </c>
      <c r="CY37" s="364">
        <v>0</v>
      </c>
      <c r="CZ37" s="364">
        <v>0.62014216006470002</v>
      </c>
      <c r="DA37" s="364">
        <v>0.55657793022845969</v>
      </c>
      <c r="DB37" s="364">
        <v>0.46476443282878011</v>
      </c>
      <c r="DC37" s="364">
        <v>0.54336348877607998</v>
      </c>
      <c r="DD37" s="364">
        <v>0.62</v>
      </c>
      <c r="DE37" s="364">
        <v>0.54524251583739169</v>
      </c>
      <c r="DF37" s="364">
        <v>0.65216063024771787</v>
      </c>
      <c r="DG37" s="364">
        <v>0.55845693904000004</v>
      </c>
      <c r="DH37" s="364">
        <v>0.61766912442963096</v>
      </c>
      <c r="DI37" s="364">
        <v>0.61880342897416751</v>
      </c>
      <c r="DJ37" s="364">
        <v>0.3360079720052872</v>
      </c>
      <c r="DK37" s="364">
        <v>0.64401897041396383</v>
      </c>
      <c r="DL37" s="364">
        <v>0.57810506694122965</v>
      </c>
      <c r="DM37" s="364">
        <v>0.52770136672086088</v>
      </c>
      <c r="DN37" s="364">
        <v>0.45217511419559864</v>
      </c>
      <c r="DO37" s="364">
        <v>0.54527901780320587</v>
      </c>
      <c r="DP37" s="364">
        <v>0.50339707389828914</v>
      </c>
      <c r="DQ37" s="364">
        <v>0.57545230552478899</v>
      </c>
      <c r="DR37" s="364">
        <v>0.69718092876820048</v>
      </c>
      <c r="DS37" s="364">
        <v>0.62100059054441592</v>
      </c>
      <c r="DT37" s="364">
        <v>0.57401644581070155</v>
      </c>
      <c r="DU37" s="364">
        <v>0.57484879473146944</v>
      </c>
      <c r="DV37" s="364">
        <v>0.62977695451570748</v>
      </c>
      <c r="DW37" s="364">
        <v>0.58465560154261298</v>
      </c>
      <c r="DX37" s="364">
        <v>0.58525203200626741</v>
      </c>
      <c r="DY37" s="364">
        <v>0.59432295468280838</v>
      </c>
      <c r="DZ37" s="364">
        <v>0.52405276096514086</v>
      </c>
      <c r="EA37" s="364">
        <v>0.55631615506266696</v>
      </c>
      <c r="EB37" s="364">
        <v>0.56504727327224691</v>
      </c>
      <c r="EC37" s="364">
        <v>0.55027990662778226</v>
      </c>
      <c r="ED37" s="364">
        <v>0.63839566440599804</v>
      </c>
      <c r="EE37" s="364">
        <v>0.64083829282018634</v>
      </c>
      <c r="EF37" s="364">
        <v>0.62148267527096712</v>
      </c>
      <c r="EG37" s="364">
        <v>0.6481890226652679</v>
      </c>
      <c r="EH37" s="364">
        <v>0.68728458631124334</v>
      </c>
      <c r="EI37" s="364">
        <v>0.65606932410228957</v>
      </c>
      <c r="EJ37" s="364">
        <v>0.59888283854854918</v>
      </c>
      <c r="EK37" s="364">
        <v>0.6128656303669302</v>
      </c>
      <c r="EL37" s="364">
        <v>0.56347900034722687</v>
      </c>
      <c r="EM37" s="364">
        <v>0.54210384269428213</v>
      </c>
      <c r="EN37" s="364">
        <v>0.55318051944155122</v>
      </c>
      <c r="EO37" s="364">
        <v>0.54651614000000004</v>
      </c>
      <c r="EP37" s="364">
        <v>0.63</v>
      </c>
      <c r="EQ37" s="364">
        <v>0.64998608511601108</v>
      </c>
      <c r="ER37" s="364">
        <v>0.58896023975219147</v>
      </c>
      <c r="ES37" s="364">
        <v>0.63469580365852518</v>
      </c>
      <c r="ET37" s="364">
        <v>0.60484075003704274</v>
      </c>
      <c r="EU37" s="364">
        <v>0.65308485999999999</v>
      </c>
      <c r="EV37" s="364">
        <v>0.60185027000000002</v>
      </c>
      <c r="EW37" s="364">
        <v>0.55995026999999997</v>
      </c>
      <c r="EX37" s="364">
        <v>0.47726589000000003</v>
      </c>
      <c r="EY37" s="364">
        <v>0.53146645999999997</v>
      </c>
      <c r="EZ37" s="364">
        <v>0.56237747999999999</v>
      </c>
      <c r="FA37" s="364">
        <v>0.57668028000000005</v>
      </c>
      <c r="FB37" s="364">
        <v>0.64440162000000001</v>
      </c>
      <c r="FC37" s="364">
        <v>0.63312575999999998</v>
      </c>
      <c r="FD37" s="364">
        <v>0.63621053999999999</v>
      </c>
      <c r="FE37" s="364">
        <v>0.63621053999999999</v>
      </c>
      <c r="FF37" s="364">
        <v>0.59591810000000001</v>
      </c>
      <c r="FG37" s="364">
        <v>0.58335650999999999</v>
      </c>
      <c r="FH37" s="364">
        <v>0</v>
      </c>
      <c r="FI37" s="363"/>
      <c r="FJ37" s="364">
        <v>0</v>
      </c>
      <c r="FK37" s="364">
        <v>0</v>
      </c>
      <c r="FL37" s="364">
        <v>0</v>
      </c>
      <c r="FM37" s="364">
        <v>0</v>
      </c>
      <c r="FN37" s="364">
        <v>0</v>
      </c>
      <c r="FO37" s="364">
        <v>0</v>
      </c>
      <c r="FP37" s="364">
        <v>0</v>
      </c>
      <c r="FQ37" s="364">
        <v>2.1848480118980196</v>
      </c>
      <c r="FR37" s="364">
        <v>6.6956201466090537</v>
      </c>
      <c r="FS37" s="364">
        <v>7.0202725980530705</v>
      </c>
      <c r="FT37" s="364">
        <v>7.3249180574329706</v>
      </c>
      <c r="FU37" s="364">
        <v>7.031797288005321</v>
      </c>
      <c r="FV37" s="364">
        <v>4.8682808299999998</v>
      </c>
    </row>
    <row r="38" spans="1:197" s="360" customFormat="1" ht="13.8" hidden="1" x14ac:dyDescent="0.3">
      <c r="A38" s="17"/>
      <c r="B38" s="21" t="s">
        <v>280</v>
      </c>
      <c r="C38" s="364">
        <v>7.3505759099999999</v>
      </c>
      <c r="D38" s="364">
        <v>10.039529481815405</v>
      </c>
      <c r="E38" s="364">
        <v>-2.6889535718154054</v>
      </c>
      <c r="F38" s="361">
        <v>-0.26783661292951083</v>
      </c>
      <c r="G38" s="364"/>
      <c r="H38" s="364">
        <v>10.089688635691298</v>
      </c>
      <c r="I38" s="364">
        <v>-5.0159153875892315E-2</v>
      </c>
      <c r="J38" s="361">
        <v>-4.9713282229997824E-3</v>
      </c>
      <c r="K38" s="364"/>
      <c r="L38" s="364">
        <v>0</v>
      </c>
      <c r="M38" s="364">
        <v>0</v>
      </c>
      <c r="N38" s="364">
        <v>0</v>
      </c>
      <c r="O38" s="364">
        <v>0</v>
      </c>
      <c r="P38" s="364">
        <v>0</v>
      </c>
      <c r="Q38" s="364">
        <v>0</v>
      </c>
      <c r="R38" s="364">
        <v>0</v>
      </c>
      <c r="S38" s="364">
        <v>0</v>
      </c>
      <c r="T38" s="364">
        <v>0</v>
      </c>
      <c r="U38" s="364">
        <v>0</v>
      </c>
      <c r="V38" s="364">
        <v>0</v>
      </c>
      <c r="W38" s="364">
        <v>0</v>
      </c>
      <c r="X38" s="364">
        <v>0</v>
      </c>
      <c r="Y38" s="364">
        <v>0</v>
      </c>
      <c r="Z38" s="364">
        <v>0</v>
      </c>
      <c r="AA38" s="364">
        <v>0</v>
      </c>
      <c r="AB38" s="364">
        <v>0</v>
      </c>
      <c r="AC38" s="364">
        <v>0</v>
      </c>
      <c r="AD38" s="364">
        <v>0</v>
      </c>
      <c r="AE38" s="364">
        <v>0</v>
      </c>
      <c r="AF38" s="364">
        <v>0</v>
      </c>
      <c r="AG38" s="364">
        <v>0</v>
      </c>
      <c r="AH38" s="364">
        <v>0</v>
      </c>
      <c r="AI38" s="364">
        <v>0</v>
      </c>
      <c r="AJ38" s="364">
        <v>0</v>
      </c>
      <c r="AK38" s="364">
        <v>0</v>
      </c>
      <c r="AL38" s="364">
        <v>0</v>
      </c>
      <c r="AM38" s="364">
        <v>0</v>
      </c>
      <c r="AN38" s="364">
        <v>0</v>
      </c>
      <c r="AO38" s="364">
        <v>0</v>
      </c>
      <c r="AP38" s="364">
        <v>0</v>
      </c>
      <c r="AQ38" s="364">
        <v>0</v>
      </c>
      <c r="AR38" s="364">
        <v>0</v>
      </c>
      <c r="AS38" s="364">
        <v>0</v>
      </c>
      <c r="AT38" s="364">
        <v>0</v>
      </c>
      <c r="AU38" s="364">
        <v>0</v>
      </c>
      <c r="AV38" s="364">
        <v>0</v>
      </c>
      <c r="AW38" s="364">
        <v>0</v>
      </c>
      <c r="AX38" s="364">
        <v>0</v>
      </c>
      <c r="AY38" s="364">
        <v>0</v>
      </c>
      <c r="AZ38" s="364">
        <v>0</v>
      </c>
      <c r="BA38" s="364">
        <v>0</v>
      </c>
      <c r="BB38" s="364">
        <v>0</v>
      </c>
      <c r="BC38" s="364">
        <v>0</v>
      </c>
      <c r="BD38" s="364">
        <v>0</v>
      </c>
      <c r="BE38" s="364">
        <v>0</v>
      </c>
      <c r="BF38" s="364">
        <v>0</v>
      </c>
      <c r="BG38" s="364">
        <v>0</v>
      </c>
      <c r="BH38" s="364">
        <v>0</v>
      </c>
      <c r="BI38" s="364">
        <v>0</v>
      </c>
      <c r="BJ38" s="364">
        <v>0</v>
      </c>
      <c r="BK38" s="364">
        <v>0</v>
      </c>
      <c r="BL38" s="364">
        <v>0</v>
      </c>
      <c r="BM38" s="364">
        <v>0</v>
      </c>
      <c r="BN38" s="364">
        <v>0</v>
      </c>
      <c r="BO38" s="364">
        <v>0</v>
      </c>
      <c r="BP38" s="364">
        <v>0</v>
      </c>
      <c r="BQ38" s="364">
        <v>0</v>
      </c>
      <c r="BR38" s="364">
        <v>0</v>
      </c>
      <c r="BS38" s="364">
        <v>0</v>
      </c>
      <c r="BT38" s="364">
        <v>0</v>
      </c>
      <c r="BU38" s="364">
        <v>0</v>
      </c>
      <c r="BV38" s="364">
        <v>0</v>
      </c>
      <c r="BW38" s="364">
        <v>0</v>
      </c>
      <c r="BX38" s="364">
        <v>0</v>
      </c>
      <c r="BY38" s="364">
        <v>0</v>
      </c>
      <c r="BZ38" s="364">
        <v>0</v>
      </c>
      <c r="CA38" s="364">
        <v>0</v>
      </c>
      <c r="CB38" s="364">
        <v>0</v>
      </c>
      <c r="CC38" s="364">
        <v>0</v>
      </c>
      <c r="CD38" s="364">
        <v>0</v>
      </c>
      <c r="CE38" s="364">
        <v>0</v>
      </c>
      <c r="CF38" s="364">
        <v>0</v>
      </c>
      <c r="CG38" s="364">
        <v>0</v>
      </c>
      <c r="CH38" s="364">
        <v>0</v>
      </c>
      <c r="CI38" s="364">
        <v>0</v>
      </c>
      <c r="CJ38" s="364">
        <v>0</v>
      </c>
      <c r="CK38" s="364">
        <v>0</v>
      </c>
      <c r="CL38" s="364">
        <v>0</v>
      </c>
      <c r="CM38" s="364">
        <v>0</v>
      </c>
      <c r="CN38" s="364">
        <v>0</v>
      </c>
      <c r="CO38" s="364">
        <v>0</v>
      </c>
      <c r="CP38" s="364">
        <v>0</v>
      </c>
      <c r="CQ38" s="364">
        <v>0</v>
      </c>
      <c r="CR38" s="364">
        <v>0</v>
      </c>
      <c r="CS38" s="364">
        <v>0</v>
      </c>
      <c r="CT38" s="364">
        <v>0</v>
      </c>
      <c r="CU38" s="364">
        <v>0</v>
      </c>
      <c r="CV38" s="364">
        <v>0</v>
      </c>
      <c r="CW38" s="364">
        <v>0</v>
      </c>
      <c r="CX38" s="364">
        <v>0</v>
      </c>
      <c r="CY38" s="364">
        <v>0</v>
      </c>
      <c r="CZ38" s="364">
        <v>0</v>
      </c>
      <c r="DA38" s="364">
        <v>0</v>
      </c>
      <c r="DB38" s="364">
        <v>0</v>
      </c>
      <c r="DC38" s="364">
        <v>0</v>
      </c>
      <c r="DD38" s="364">
        <v>0</v>
      </c>
      <c r="DE38" s="364">
        <v>0</v>
      </c>
      <c r="DF38" s="364">
        <v>0</v>
      </c>
      <c r="DG38" s="364">
        <v>0</v>
      </c>
      <c r="DH38" s="364">
        <v>0</v>
      </c>
      <c r="DI38" s="364">
        <v>0</v>
      </c>
      <c r="DJ38" s="364">
        <v>0</v>
      </c>
      <c r="DK38" s="364">
        <v>0</v>
      </c>
      <c r="DL38" s="364">
        <v>0</v>
      </c>
      <c r="DM38" s="364">
        <v>0</v>
      </c>
      <c r="DN38" s="364">
        <v>0</v>
      </c>
      <c r="DO38" s="364">
        <v>0</v>
      </c>
      <c r="DP38" s="364">
        <v>0</v>
      </c>
      <c r="DQ38" s="364">
        <v>0</v>
      </c>
      <c r="DR38" s="364">
        <v>0</v>
      </c>
      <c r="DS38" s="364">
        <v>0</v>
      </c>
      <c r="DT38" s="364">
        <v>0</v>
      </c>
      <c r="DU38" s="364">
        <v>0</v>
      </c>
      <c r="DV38" s="364">
        <v>0</v>
      </c>
      <c r="DW38" s="364">
        <v>0</v>
      </c>
      <c r="DX38" s="364">
        <v>0</v>
      </c>
      <c r="DY38" s="364">
        <v>0</v>
      </c>
      <c r="DZ38" s="364">
        <v>0</v>
      </c>
      <c r="EA38" s="364">
        <v>0.65552580681287498</v>
      </c>
      <c r="EB38" s="364">
        <v>1.0518105920139389</v>
      </c>
      <c r="EC38" s="364">
        <v>0.98135923840649575</v>
      </c>
      <c r="ED38" s="364">
        <v>1.1835921110634156</v>
      </c>
      <c r="EE38" s="364">
        <v>1.2192241771635541</v>
      </c>
      <c r="EF38" s="364">
        <v>1.1406618513850739</v>
      </c>
      <c r="EG38" s="364">
        <v>1.168412119240207</v>
      </c>
      <c r="EH38" s="364">
        <v>1.1819503982183253</v>
      </c>
      <c r="EI38" s="364">
        <v>1.1787490028212411</v>
      </c>
      <c r="EJ38" s="364">
        <v>0.98392914537904608</v>
      </c>
      <c r="EK38" s="364">
        <v>1.0860502364787115</v>
      </c>
      <c r="EL38" s="364">
        <v>0.93160820197762317</v>
      </c>
      <c r="EM38" s="364">
        <v>0.93096695962418408</v>
      </c>
      <c r="EN38" s="364">
        <v>1.0133909079683932</v>
      </c>
      <c r="EO38" s="364">
        <v>1.03872762</v>
      </c>
      <c r="EP38" s="364">
        <v>1.1100000000000001</v>
      </c>
      <c r="EQ38" s="364">
        <v>1.2241047622038095</v>
      </c>
      <c r="ER38" s="364">
        <v>1.154234933589581</v>
      </c>
      <c r="ES38" s="364">
        <v>1.1456089717811078</v>
      </c>
      <c r="ET38" s="364">
        <v>1.1474374162725145</v>
      </c>
      <c r="EU38" s="364">
        <v>1.1201941399999999</v>
      </c>
      <c r="EV38" s="364">
        <v>1.0858307300000001</v>
      </c>
      <c r="EW38" s="364">
        <v>1.1100341100000002</v>
      </c>
      <c r="EX38" s="364">
        <v>0.87038743000000007</v>
      </c>
      <c r="EY38" s="364">
        <v>0.90417420999999998</v>
      </c>
      <c r="EZ38" s="364">
        <v>1.0060471600000001</v>
      </c>
      <c r="FA38" s="364">
        <v>1.04523221</v>
      </c>
      <c r="FB38" s="364">
        <v>1.16719317</v>
      </c>
      <c r="FC38" s="364">
        <v>1.13715382</v>
      </c>
      <c r="FD38" s="364">
        <v>1.18630697</v>
      </c>
      <c r="FE38" s="364">
        <v>1.1266659699999999</v>
      </c>
      <c r="FF38" s="364">
        <v>0.68197660999999998</v>
      </c>
      <c r="FG38" s="364">
        <v>0</v>
      </c>
      <c r="FH38" s="364">
        <v>0</v>
      </c>
      <c r="FI38" s="363"/>
      <c r="FJ38" s="364">
        <v>0</v>
      </c>
      <c r="FK38" s="364">
        <v>0</v>
      </c>
      <c r="FL38" s="364">
        <v>0</v>
      </c>
      <c r="FM38" s="364">
        <v>0</v>
      </c>
      <c r="FN38" s="364">
        <v>0</v>
      </c>
      <c r="FO38" s="364">
        <v>0</v>
      </c>
      <c r="FP38" s="364">
        <v>0</v>
      </c>
      <c r="FQ38" s="364">
        <v>0</v>
      </c>
      <c r="FR38" s="364">
        <v>0</v>
      </c>
      <c r="FS38" s="364">
        <v>0.65552580681287498</v>
      </c>
      <c r="FT38" s="364">
        <v>13.038314033771815</v>
      </c>
      <c r="FU38" s="364">
        <v>12.924125231815406</v>
      </c>
      <c r="FV38" s="364">
        <v>7.3505759099999999</v>
      </c>
    </row>
    <row r="39" spans="1:197" s="360" customFormat="1" ht="13.8" hidden="1" x14ac:dyDescent="0.3">
      <c r="A39" s="17"/>
      <c r="B39" s="21" t="s">
        <v>281</v>
      </c>
      <c r="C39" s="364">
        <v>12.726935209999999</v>
      </c>
      <c r="D39" s="364">
        <v>14.187770697109885</v>
      </c>
      <c r="E39" s="364">
        <v>-1.4608354871098861</v>
      </c>
      <c r="F39" s="361">
        <v>-0.10296441338789505</v>
      </c>
      <c r="G39" s="364"/>
      <c r="H39" s="364">
        <v>6.7998874685636954</v>
      </c>
      <c r="I39" s="364">
        <v>7.3878832285461895</v>
      </c>
      <c r="J39" s="361">
        <v>1.0864713956960075</v>
      </c>
      <c r="K39" s="364"/>
      <c r="L39" s="364">
        <v>0</v>
      </c>
      <c r="M39" s="364">
        <v>0</v>
      </c>
      <c r="N39" s="364">
        <v>0</v>
      </c>
      <c r="O39" s="364">
        <v>0</v>
      </c>
      <c r="P39" s="364">
        <v>0</v>
      </c>
      <c r="Q39" s="364">
        <v>0</v>
      </c>
      <c r="R39" s="364">
        <v>0</v>
      </c>
      <c r="S39" s="364">
        <v>0</v>
      </c>
      <c r="T39" s="364">
        <v>0</v>
      </c>
      <c r="U39" s="364">
        <v>0</v>
      </c>
      <c r="V39" s="364">
        <v>0</v>
      </c>
      <c r="W39" s="364">
        <v>0</v>
      </c>
      <c r="X39" s="364">
        <v>0</v>
      </c>
      <c r="Y39" s="364">
        <v>0</v>
      </c>
      <c r="Z39" s="364">
        <v>0</v>
      </c>
      <c r="AA39" s="364">
        <v>0</v>
      </c>
      <c r="AB39" s="364">
        <v>0</v>
      </c>
      <c r="AC39" s="364">
        <v>0</v>
      </c>
      <c r="AD39" s="364">
        <v>0</v>
      </c>
      <c r="AE39" s="364">
        <v>0</v>
      </c>
      <c r="AF39" s="364">
        <v>0</v>
      </c>
      <c r="AG39" s="364">
        <v>0</v>
      </c>
      <c r="AH39" s="364">
        <v>0</v>
      </c>
      <c r="AI39" s="364">
        <v>0</v>
      </c>
      <c r="AJ39" s="364">
        <v>0</v>
      </c>
      <c r="AK39" s="364">
        <v>0</v>
      </c>
      <c r="AL39" s="364">
        <v>0</v>
      </c>
      <c r="AM39" s="364">
        <v>0</v>
      </c>
      <c r="AN39" s="364">
        <v>0</v>
      </c>
      <c r="AO39" s="364">
        <v>0</v>
      </c>
      <c r="AP39" s="364">
        <v>0</v>
      </c>
      <c r="AQ39" s="364">
        <v>0</v>
      </c>
      <c r="AR39" s="364">
        <v>0</v>
      </c>
      <c r="AS39" s="364">
        <v>0</v>
      </c>
      <c r="AT39" s="364">
        <v>0</v>
      </c>
      <c r="AU39" s="364">
        <v>0</v>
      </c>
      <c r="AV39" s="364">
        <v>0</v>
      </c>
      <c r="AW39" s="364">
        <v>0</v>
      </c>
      <c r="AX39" s="364">
        <v>0</v>
      </c>
      <c r="AY39" s="364">
        <v>0</v>
      </c>
      <c r="AZ39" s="364">
        <v>0</v>
      </c>
      <c r="BA39" s="364">
        <v>0</v>
      </c>
      <c r="BB39" s="364">
        <v>0</v>
      </c>
      <c r="BC39" s="364">
        <v>0</v>
      </c>
      <c r="BD39" s="364">
        <v>0</v>
      </c>
      <c r="BE39" s="364">
        <v>0</v>
      </c>
      <c r="BF39" s="364">
        <v>0</v>
      </c>
      <c r="BG39" s="364">
        <v>0</v>
      </c>
      <c r="BH39" s="364">
        <v>0</v>
      </c>
      <c r="BI39" s="364">
        <v>0</v>
      </c>
      <c r="BJ39" s="364">
        <v>0</v>
      </c>
      <c r="BK39" s="364">
        <v>0</v>
      </c>
      <c r="BL39" s="364">
        <v>0</v>
      </c>
      <c r="BM39" s="364">
        <v>0</v>
      </c>
      <c r="BN39" s="364">
        <v>0</v>
      </c>
      <c r="BO39" s="364">
        <v>0</v>
      </c>
      <c r="BP39" s="364">
        <v>0</v>
      </c>
      <c r="BQ39" s="364">
        <v>0</v>
      </c>
      <c r="BR39" s="364">
        <v>0</v>
      </c>
      <c r="BS39" s="364">
        <v>0</v>
      </c>
      <c r="BT39" s="364">
        <v>0</v>
      </c>
      <c r="BU39" s="364">
        <v>0</v>
      </c>
      <c r="BV39" s="364">
        <v>0</v>
      </c>
      <c r="BW39" s="364">
        <v>0</v>
      </c>
      <c r="BX39" s="364">
        <v>0</v>
      </c>
      <c r="BY39" s="364">
        <v>0</v>
      </c>
      <c r="BZ39" s="364">
        <v>0</v>
      </c>
      <c r="CA39" s="364">
        <v>0</v>
      </c>
      <c r="CB39" s="364">
        <v>0</v>
      </c>
      <c r="CC39" s="364">
        <v>0</v>
      </c>
      <c r="CD39" s="364">
        <v>0</v>
      </c>
      <c r="CE39" s="364">
        <v>0</v>
      </c>
      <c r="CF39" s="364">
        <v>0</v>
      </c>
      <c r="CG39" s="364">
        <v>0</v>
      </c>
      <c r="CH39" s="364">
        <v>0</v>
      </c>
      <c r="CI39" s="364">
        <v>0</v>
      </c>
      <c r="CJ39" s="364">
        <v>0</v>
      </c>
      <c r="CK39" s="364">
        <v>0</v>
      </c>
      <c r="CL39" s="364">
        <v>0</v>
      </c>
      <c r="CM39" s="364">
        <v>0</v>
      </c>
      <c r="CN39" s="364">
        <v>0</v>
      </c>
      <c r="CO39" s="364">
        <v>0</v>
      </c>
      <c r="CP39" s="364">
        <v>0</v>
      </c>
      <c r="CQ39" s="364">
        <v>0</v>
      </c>
      <c r="CR39" s="364">
        <v>0</v>
      </c>
      <c r="CS39" s="364">
        <v>0</v>
      </c>
      <c r="CT39" s="364">
        <v>0</v>
      </c>
      <c r="CU39" s="364">
        <v>0</v>
      </c>
      <c r="CV39" s="364">
        <v>0</v>
      </c>
      <c r="CW39" s="364">
        <v>0</v>
      </c>
      <c r="CX39" s="364">
        <v>0</v>
      </c>
      <c r="CY39" s="364">
        <v>0</v>
      </c>
      <c r="CZ39" s="364">
        <v>0</v>
      </c>
      <c r="DA39" s="364">
        <v>0</v>
      </c>
      <c r="DB39" s="364">
        <v>0</v>
      </c>
      <c r="DC39" s="364">
        <v>0</v>
      </c>
      <c r="DD39" s="364">
        <v>0</v>
      </c>
      <c r="DE39" s="364">
        <v>0</v>
      </c>
      <c r="DF39" s="364">
        <v>0</v>
      </c>
      <c r="DG39" s="364">
        <v>0</v>
      </c>
      <c r="DH39" s="364">
        <v>0</v>
      </c>
      <c r="DI39" s="364">
        <v>0</v>
      </c>
      <c r="DJ39" s="364">
        <v>0</v>
      </c>
      <c r="DK39" s="364">
        <v>0</v>
      </c>
      <c r="DL39" s="364">
        <v>0</v>
      </c>
      <c r="DM39" s="364">
        <v>0</v>
      </c>
      <c r="DN39" s="364">
        <v>0</v>
      </c>
      <c r="DO39" s="364">
        <v>0</v>
      </c>
      <c r="DP39" s="364">
        <v>0</v>
      </c>
      <c r="DQ39" s="364">
        <v>0</v>
      </c>
      <c r="DR39" s="364">
        <v>0</v>
      </c>
      <c r="DS39" s="364">
        <v>0</v>
      </c>
      <c r="DT39" s="364">
        <v>0</v>
      </c>
      <c r="DU39" s="364">
        <v>0</v>
      </c>
      <c r="DV39" s="364">
        <v>0</v>
      </c>
      <c r="DW39" s="364">
        <v>0</v>
      </c>
      <c r="DX39" s="364">
        <v>0</v>
      </c>
      <c r="DY39" s="364">
        <v>0</v>
      </c>
      <c r="DZ39" s="364">
        <v>0</v>
      </c>
      <c r="EA39" s="364">
        <v>0</v>
      </c>
      <c r="EB39" s="364">
        <v>0</v>
      </c>
      <c r="EC39" s="364">
        <v>0</v>
      </c>
      <c r="ED39" s="364">
        <v>0</v>
      </c>
      <c r="EE39" s="364">
        <v>0</v>
      </c>
      <c r="EF39" s="364">
        <v>0.80569473299876493</v>
      </c>
      <c r="EG39" s="364">
        <v>1.7914506997875888</v>
      </c>
      <c r="EH39" s="364">
        <v>1.6731020240064503</v>
      </c>
      <c r="EI39" s="364">
        <v>1.6679819384082</v>
      </c>
      <c r="EJ39" s="364">
        <v>0.86165807336269096</v>
      </c>
      <c r="EK39" s="364">
        <v>0.92613385550747007</v>
      </c>
      <c r="EL39" s="364">
        <v>0.84599939196585494</v>
      </c>
      <c r="EM39" s="364">
        <v>1.1458254229769096</v>
      </c>
      <c r="EN39" s="364">
        <v>1.2853787920876028</v>
      </c>
      <c r="EO39" s="364">
        <v>1.84553806</v>
      </c>
      <c r="EP39" s="364">
        <v>1.51</v>
      </c>
      <c r="EQ39" s="364">
        <v>1.28</v>
      </c>
      <c r="ER39" s="364">
        <v>1.2908564506188767</v>
      </c>
      <c r="ES39" s="364">
        <v>1.8716999083151067</v>
      </c>
      <c r="ET39" s="364">
        <v>2.1360914160882998</v>
      </c>
      <c r="EU39" s="364">
        <v>1.90777642</v>
      </c>
      <c r="EV39" s="364">
        <v>1.0604296499999999</v>
      </c>
      <c r="EW39" s="364">
        <v>1.82275649</v>
      </c>
      <c r="EX39" s="364">
        <v>1.36270062</v>
      </c>
      <c r="EY39" s="364">
        <v>1.0902105</v>
      </c>
      <c r="EZ39" s="364">
        <v>1.40537515</v>
      </c>
      <c r="FA39" s="364">
        <v>2.3389828800000001</v>
      </c>
      <c r="FB39" s="364">
        <v>1.7654803100000001</v>
      </c>
      <c r="FC39" s="364">
        <v>1.3920379299999999</v>
      </c>
      <c r="FD39" s="364">
        <v>1.94036265</v>
      </c>
      <c r="FE39" s="364">
        <v>2.238299</v>
      </c>
      <c r="FF39" s="364">
        <v>1.6463972900000001</v>
      </c>
      <c r="FG39" s="364">
        <v>0</v>
      </c>
      <c r="FH39" s="364">
        <v>0</v>
      </c>
      <c r="FI39" s="363"/>
      <c r="FJ39" s="364">
        <v>0</v>
      </c>
      <c r="FK39" s="364">
        <v>0</v>
      </c>
      <c r="FL39" s="364">
        <v>0</v>
      </c>
      <c r="FM39" s="364">
        <v>0</v>
      </c>
      <c r="FN39" s="364">
        <v>0</v>
      </c>
      <c r="FO39" s="364">
        <v>0</v>
      </c>
      <c r="FP39" s="364">
        <v>0</v>
      </c>
      <c r="FQ39" s="364">
        <v>0</v>
      </c>
      <c r="FR39" s="364">
        <v>0</v>
      </c>
      <c r="FS39" s="364">
        <v>0</v>
      </c>
      <c r="FT39" s="364">
        <v>9.717846139013929</v>
      </c>
      <c r="FU39" s="364">
        <v>18.463438307109886</v>
      </c>
      <c r="FV39" s="364">
        <v>12.726935209999999</v>
      </c>
    </row>
    <row r="40" spans="1:197" s="360" customFormat="1" ht="13.8" hidden="1" x14ac:dyDescent="0.3">
      <c r="A40" s="17"/>
      <c r="B40" s="21" t="s">
        <v>278</v>
      </c>
      <c r="C40" s="364">
        <v>13.966788939999999</v>
      </c>
      <c r="D40" s="364">
        <v>16.08426858015072</v>
      </c>
      <c r="E40" s="364">
        <v>-2.1174796401507212</v>
      </c>
      <c r="F40" s="361">
        <v>-0.1316491097869294</v>
      </c>
      <c r="G40" s="364"/>
      <c r="H40" s="364">
        <v>1.7642351639506155</v>
      </c>
      <c r="I40" s="364">
        <v>14.320033416200104</v>
      </c>
      <c r="J40" s="361">
        <v>8.1168506947415935</v>
      </c>
      <c r="K40" s="364"/>
      <c r="L40" s="364">
        <v>0</v>
      </c>
      <c r="M40" s="364">
        <v>0</v>
      </c>
      <c r="N40" s="364">
        <v>0</v>
      </c>
      <c r="O40" s="364">
        <v>0</v>
      </c>
      <c r="P40" s="364">
        <v>0</v>
      </c>
      <c r="Q40" s="364">
        <v>0</v>
      </c>
      <c r="R40" s="364">
        <v>0</v>
      </c>
      <c r="S40" s="364">
        <v>0</v>
      </c>
      <c r="T40" s="364">
        <v>0</v>
      </c>
      <c r="U40" s="364">
        <v>0</v>
      </c>
      <c r="V40" s="364">
        <v>0</v>
      </c>
      <c r="W40" s="364">
        <v>0</v>
      </c>
      <c r="X40" s="364">
        <v>0</v>
      </c>
      <c r="Y40" s="364">
        <v>0</v>
      </c>
      <c r="Z40" s="364">
        <v>0</v>
      </c>
      <c r="AA40" s="364">
        <v>0</v>
      </c>
      <c r="AB40" s="364">
        <v>0</v>
      </c>
      <c r="AC40" s="364">
        <v>0</v>
      </c>
      <c r="AD40" s="364">
        <v>0</v>
      </c>
      <c r="AE40" s="364">
        <v>0</v>
      </c>
      <c r="AF40" s="364">
        <v>0</v>
      </c>
      <c r="AG40" s="364">
        <v>0</v>
      </c>
      <c r="AH40" s="364">
        <v>0</v>
      </c>
      <c r="AI40" s="364">
        <v>0</v>
      </c>
      <c r="AJ40" s="364">
        <v>0</v>
      </c>
      <c r="AK40" s="364">
        <v>0</v>
      </c>
      <c r="AL40" s="364">
        <v>0</v>
      </c>
      <c r="AM40" s="364">
        <v>0</v>
      </c>
      <c r="AN40" s="364">
        <v>0</v>
      </c>
      <c r="AO40" s="364">
        <v>0</v>
      </c>
      <c r="AP40" s="364">
        <v>0</v>
      </c>
      <c r="AQ40" s="364">
        <v>0</v>
      </c>
      <c r="AR40" s="364">
        <v>0</v>
      </c>
      <c r="AS40" s="364">
        <v>0</v>
      </c>
      <c r="AT40" s="364">
        <v>0</v>
      </c>
      <c r="AU40" s="364">
        <v>0</v>
      </c>
      <c r="AV40" s="364">
        <v>0</v>
      </c>
      <c r="AW40" s="364">
        <v>0</v>
      </c>
      <c r="AX40" s="364">
        <v>0</v>
      </c>
      <c r="AY40" s="364">
        <v>0</v>
      </c>
      <c r="AZ40" s="364">
        <v>0</v>
      </c>
      <c r="BA40" s="364">
        <v>0</v>
      </c>
      <c r="BB40" s="364">
        <v>0</v>
      </c>
      <c r="BC40" s="364">
        <v>0</v>
      </c>
      <c r="BD40" s="364">
        <v>0</v>
      </c>
      <c r="BE40" s="364">
        <v>0</v>
      </c>
      <c r="BF40" s="364">
        <v>0</v>
      </c>
      <c r="BG40" s="364">
        <v>0</v>
      </c>
      <c r="BH40" s="364">
        <v>0</v>
      </c>
      <c r="BI40" s="364">
        <v>0</v>
      </c>
      <c r="BJ40" s="364">
        <v>0</v>
      </c>
      <c r="BK40" s="364">
        <v>0</v>
      </c>
      <c r="BL40" s="364">
        <v>0</v>
      </c>
      <c r="BM40" s="364">
        <v>0</v>
      </c>
      <c r="BN40" s="364">
        <v>0</v>
      </c>
      <c r="BO40" s="364">
        <v>0</v>
      </c>
      <c r="BP40" s="364">
        <v>0</v>
      </c>
      <c r="BQ40" s="364">
        <v>0</v>
      </c>
      <c r="BR40" s="364">
        <v>0</v>
      </c>
      <c r="BS40" s="364">
        <v>0</v>
      </c>
      <c r="BT40" s="364">
        <v>0</v>
      </c>
      <c r="BU40" s="364">
        <v>0</v>
      </c>
      <c r="BV40" s="364">
        <v>0</v>
      </c>
      <c r="BW40" s="364">
        <v>0</v>
      </c>
      <c r="BX40" s="364">
        <v>0</v>
      </c>
      <c r="BY40" s="364">
        <v>0</v>
      </c>
      <c r="BZ40" s="364">
        <v>0</v>
      </c>
      <c r="CA40" s="364">
        <v>0</v>
      </c>
      <c r="CB40" s="364">
        <v>0</v>
      </c>
      <c r="CC40" s="364">
        <v>0</v>
      </c>
      <c r="CD40" s="364">
        <v>0</v>
      </c>
      <c r="CE40" s="364">
        <v>0</v>
      </c>
      <c r="CF40" s="364">
        <v>0</v>
      </c>
      <c r="CG40" s="364">
        <v>0</v>
      </c>
      <c r="CH40" s="364">
        <v>0</v>
      </c>
      <c r="CI40" s="364">
        <v>0</v>
      </c>
      <c r="CJ40" s="364">
        <v>0</v>
      </c>
      <c r="CK40" s="364">
        <v>0</v>
      </c>
      <c r="CL40" s="364">
        <v>0</v>
      </c>
      <c r="CM40" s="364">
        <v>0</v>
      </c>
      <c r="CN40" s="364">
        <v>0</v>
      </c>
      <c r="CO40" s="364">
        <v>0</v>
      </c>
      <c r="CP40" s="364">
        <v>0</v>
      </c>
      <c r="CQ40" s="364">
        <v>0</v>
      </c>
      <c r="CR40" s="364">
        <v>0</v>
      </c>
      <c r="CS40" s="364">
        <v>0</v>
      </c>
      <c r="CT40" s="364">
        <v>0</v>
      </c>
      <c r="CU40" s="364">
        <v>0</v>
      </c>
      <c r="CV40" s="364">
        <v>0</v>
      </c>
      <c r="CW40" s="364">
        <v>0</v>
      </c>
      <c r="CX40" s="364">
        <v>0</v>
      </c>
      <c r="CY40" s="364">
        <v>0</v>
      </c>
      <c r="CZ40" s="364">
        <v>0</v>
      </c>
      <c r="DA40" s="364">
        <v>0</v>
      </c>
      <c r="DB40" s="364">
        <v>0</v>
      </c>
      <c r="DC40" s="364">
        <v>0</v>
      </c>
      <c r="DD40" s="364">
        <v>0</v>
      </c>
      <c r="DE40" s="364">
        <v>0</v>
      </c>
      <c r="DF40" s="364">
        <v>0</v>
      </c>
      <c r="DG40" s="364">
        <v>0</v>
      </c>
      <c r="DH40" s="364">
        <v>0</v>
      </c>
      <c r="DI40" s="364">
        <v>0</v>
      </c>
      <c r="DJ40" s="364">
        <v>0</v>
      </c>
      <c r="DK40" s="364">
        <v>0</v>
      </c>
      <c r="DL40" s="364">
        <v>0</v>
      </c>
      <c r="DM40" s="364">
        <v>0</v>
      </c>
      <c r="DN40" s="364">
        <v>0</v>
      </c>
      <c r="DO40" s="364">
        <v>0</v>
      </c>
      <c r="DP40" s="364">
        <v>0</v>
      </c>
      <c r="DQ40" s="364">
        <v>0</v>
      </c>
      <c r="DR40" s="364">
        <v>0</v>
      </c>
      <c r="DS40" s="364">
        <v>0</v>
      </c>
      <c r="DT40" s="364">
        <v>0</v>
      </c>
      <c r="DU40" s="364">
        <v>0</v>
      </c>
      <c r="DV40" s="364">
        <v>0</v>
      </c>
      <c r="DW40" s="364">
        <v>0</v>
      </c>
      <c r="DX40" s="364">
        <v>0</v>
      </c>
      <c r="DY40" s="364">
        <v>0</v>
      </c>
      <c r="DZ40" s="364">
        <v>0</v>
      </c>
      <c r="EA40" s="364">
        <v>0</v>
      </c>
      <c r="EB40" s="364">
        <v>0</v>
      </c>
      <c r="EC40" s="364">
        <v>0</v>
      </c>
      <c r="ED40" s="364">
        <v>0</v>
      </c>
      <c r="EE40" s="364">
        <v>0</v>
      </c>
      <c r="EF40" s="364">
        <v>0</v>
      </c>
      <c r="EG40" s="364">
        <v>0</v>
      </c>
      <c r="EH40" s="364">
        <v>0</v>
      </c>
      <c r="EI40" s="364">
        <v>0.73081353416834038</v>
      </c>
      <c r="EJ40" s="364">
        <v>1.0334216297822751</v>
      </c>
      <c r="EK40" s="364">
        <v>1.3290910778196643</v>
      </c>
      <c r="EL40" s="364">
        <v>1.3375175282926755</v>
      </c>
      <c r="EM40" s="364">
        <v>1.5039894579748136</v>
      </c>
      <c r="EN40" s="364">
        <v>1.6939764497639085</v>
      </c>
      <c r="EO40" s="364">
        <v>1.9938296200000001</v>
      </c>
      <c r="EP40" s="364">
        <v>2.4</v>
      </c>
      <c r="EQ40" s="364">
        <v>1.6069812528711716</v>
      </c>
      <c r="ER40" s="364">
        <v>1.4085320221932385</v>
      </c>
      <c r="ES40" s="364">
        <v>1.8012028751355356</v>
      </c>
      <c r="ET40" s="364">
        <v>2.0223118101868693</v>
      </c>
      <c r="EU40" s="364">
        <v>1.86342045</v>
      </c>
      <c r="EV40" s="364">
        <v>1.2940141000000001</v>
      </c>
      <c r="EW40" s="364">
        <v>1.7853948400000001</v>
      </c>
      <c r="EX40" s="364">
        <v>1.5353868100000001</v>
      </c>
      <c r="EY40" s="364">
        <v>1.49573724</v>
      </c>
      <c r="EZ40" s="364">
        <v>1.7415542500000001</v>
      </c>
      <c r="FA40" s="364">
        <v>2.2390135799999999</v>
      </c>
      <c r="FB40" s="364">
        <v>2.2782587099999998</v>
      </c>
      <c r="FC40" s="364">
        <v>1.9498529599999999</v>
      </c>
      <c r="FD40" s="364">
        <v>2.0291088300000002</v>
      </c>
      <c r="FE40" s="364">
        <v>2.1282732400000004</v>
      </c>
      <c r="FF40" s="364">
        <v>1.6007273700000002</v>
      </c>
      <c r="FG40" s="364">
        <v>0</v>
      </c>
      <c r="FH40" s="364">
        <v>0</v>
      </c>
      <c r="FI40" s="363"/>
      <c r="FJ40" s="364">
        <v>0</v>
      </c>
      <c r="FK40" s="364">
        <v>0</v>
      </c>
      <c r="FL40" s="364">
        <v>0</v>
      </c>
      <c r="FM40" s="364">
        <v>0</v>
      </c>
      <c r="FN40" s="364">
        <v>0</v>
      </c>
      <c r="FO40" s="364">
        <v>0</v>
      </c>
      <c r="FP40" s="364">
        <v>0</v>
      </c>
      <c r="FQ40" s="364">
        <v>0</v>
      </c>
      <c r="FR40" s="364">
        <v>0</v>
      </c>
      <c r="FS40" s="364">
        <v>0</v>
      </c>
      <c r="FT40" s="364">
        <v>5.9348332280377685</v>
      </c>
      <c r="FU40" s="364">
        <v>20.900787470150718</v>
      </c>
      <c r="FV40" s="364">
        <v>13.966788939999999</v>
      </c>
    </row>
    <row r="41" spans="1:197" s="360" customFormat="1" ht="13.8" hidden="1" x14ac:dyDescent="0.3">
      <c r="A41" s="17"/>
      <c r="B41" s="21" t="s">
        <v>282</v>
      </c>
      <c r="C41" s="364">
        <v>8.8244946199999994</v>
      </c>
      <c r="D41" s="364">
        <v>9.6756438616604754</v>
      </c>
      <c r="E41" s="364">
        <v>-0.85114924166047601</v>
      </c>
      <c r="F41" s="361">
        <v>-8.7968227627014672E-2</v>
      </c>
      <c r="G41" s="364"/>
      <c r="H41" s="364">
        <v>0.56389023703523644</v>
      </c>
      <c r="I41" s="364">
        <v>9.1117536246252389</v>
      </c>
      <c r="J41" s="361">
        <v>16.158736268483864</v>
      </c>
      <c r="K41" s="364"/>
      <c r="L41" s="364">
        <v>0</v>
      </c>
      <c r="M41" s="364">
        <v>0</v>
      </c>
      <c r="N41" s="364">
        <v>0</v>
      </c>
      <c r="O41" s="364">
        <v>0</v>
      </c>
      <c r="P41" s="364">
        <v>0</v>
      </c>
      <c r="Q41" s="364">
        <v>0</v>
      </c>
      <c r="R41" s="364">
        <v>0</v>
      </c>
      <c r="S41" s="364">
        <v>0</v>
      </c>
      <c r="T41" s="364">
        <v>0</v>
      </c>
      <c r="U41" s="364">
        <v>0</v>
      </c>
      <c r="V41" s="364">
        <v>0</v>
      </c>
      <c r="W41" s="364">
        <v>0</v>
      </c>
      <c r="X41" s="364">
        <v>0</v>
      </c>
      <c r="Y41" s="364">
        <v>0</v>
      </c>
      <c r="Z41" s="364">
        <v>0</v>
      </c>
      <c r="AA41" s="364">
        <v>0</v>
      </c>
      <c r="AB41" s="364">
        <v>0</v>
      </c>
      <c r="AC41" s="364">
        <v>0</v>
      </c>
      <c r="AD41" s="364">
        <v>0</v>
      </c>
      <c r="AE41" s="364">
        <v>0</v>
      </c>
      <c r="AF41" s="364">
        <v>0</v>
      </c>
      <c r="AG41" s="364">
        <v>0</v>
      </c>
      <c r="AH41" s="364">
        <v>0</v>
      </c>
      <c r="AI41" s="364">
        <v>0</v>
      </c>
      <c r="AJ41" s="364">
        <v>0</v>
      </c>
      <c r="AK41" s="364">
        <v>0</v>
      </c>
      <c r="AL41" s="364">
        <v>0</v>
      </c>
      <c r="AM41" s="364">
        <v>0</v>
      </c>
      <c r="AN41" s="364">
        <v>0</v>
      </c>
      <c r="AO41" s="364">
        <v>0</v>
      </c>
      <c r="AP41" s="364">
        <v>0</v>
      </c>
      <c r="AQ41" s="364">
        <v>0</v>
      </c>
      <c r="AR41" s="364">
        <v>0</v>
      </c>
      <c r="AS41" s="364">
        <v>0</v>
      </c>
      <c r="AT41" s="364">
        <v>0</v>
      </c>
      <c r="AU41" s="364">
        <v>0</v>
      </c>
      <c r="AV41" s="364">
        <v>0</v>
      </c>
      <c r="AW41" s="364">
        <v>0</v>
      </c>
      <c r="AX41" s="364">
        <v>0</v>
      </c>
      <c r="AY41" s="364">
        <v>0</v>
      </c>
      <c r="AZ41" s="364">
        <v>0</v>
      </c>
      <c r="BA41" s="364">
        <v>0</v>
      </c>
      <c r="BB41" s="364">
        <v>0</v>
      </c>
      <c r="BC41" s="364">
        <v>0</v>
      </c>
      <c r="BD41" s="364">
        <v>0</v>
      </c>
      <c r="BE41" s="364">
        <v>0</v>
      </c>
      <c r="BF41" s="364">
        <v>0</v>
      </c>
      <c r="BG41" s="364">
        <v>0</v>
      </c>
      <c r="BH41" s="364">
        <v>0</v>
      </c>
      <c r="BI41" s="364">
        <v>0</v>
      </c>
      <c r="BJ41" s="364">
        <v>0</v>
      </c>
      <c r="BK41" s="364">
        <v>0</v>
      </c>
      <c r="BL41" s="364">
        <v>0</v>
      </c>
      <c r="BM41" s="364">
        <v>0</v>
      </c>
      <c r="BN41" s="364">
        <v>0</v>
      </c>
      <c r="BO41" s="364">
        <v>0</v>
      </c>
      <c r="BP41" s="364">
        <v>0</v>
      </c>
      <c r="BQ41" s="364">
        <v>0</v>
      </c>
      <c r="BR41" s="364">
        <v>0</v>
      </c>
      <c r="BS41" s="364">
        <v>0</v>
      </c>
      <c r="BT41" s="364">
        <v>0</v>
      </c>
      <c r="BU41" s="364">
        <v>0</v>
      </c>
      <c r="BV41" s="364">
        <v>0</v>
      </c>
      <c r="BW41" s="364">
        <v>0</v>
      </c>
      <c r="BX41" s="364">
        <v>0</v>
      </c>
      <c r="BY41" s="364">
        <v>0</v>
      </c>
      <c r="BZ41" s="364">
        <v>0</v>
      </c>
      <c r="CA41" s="364">
        <v>0</v>
      </c>
      <c r="CB41" s="364">
        <v>0</v>
      </c>
      <c r="CC41" s="364">
        <v>0</v>
      </c>
      <c r="CD41" s="364">
        <v>0</v>
      </c>
      <c r="CE41" s="364">
        <v>0</v>
      </c>
      <c r="CF41" s="364">
        <v>0</v>
      </c>
      <c r="CG41" s="364">
        <v>0</v>
      </c>
      <c r="CH41" s="364">
        <v>0</v>
      </c>
      <c r="CI41" s="364">
        <v>0</v>
      </c>
      <c r="CJ41" s="364">
        <v>0</v>
      </c>
      <c r="CK41" s="364">
        <v>0</v>
      </c>
      <c r="CL41" s="364">
        <v>0</v>
      </c>
      <c r="CM41" s="364">
        <v>0</v>
      </c>
      <c r="CN41" s="364">
        <v>0</v>
      </c>
      <c r="CO41" s="364">
        <v>0</v>
      </c>
      <c r="CP41" s="364">
        <v>0</v>
      </c>
      <c r="CQ41" s="364">
        <v>0</v>
      </c>
      <c r="CR41" s="364">
        <v>0</v>
      </c>
      <c r="CS41" s="364">
        <v>0</v>
      </c>
      <c r="CT41" s="364">
        <v>0</v>
      </c>
      <c r="CU41" s="364">
        <v>0</v>
      </c>
      <c r="CV41" s="364">
        <v>0</v>
      </c>
      <c r="CW41" s="364">
        <v>0</v>
      </c>
      <c r="CX41" s="364">
        <v>0</v>
      </c>
      <c r="CY41" s="364">
        <v>0</v>
      </c>
      <c r="CZ41" s="364">
        <v>0</v>
      </c>
      <c r="DA41" s="364">
        <v>0</v>
      </c>
      <c r="DB41" s="364">
        <v>0</v>
      </c>
      <c r="DC41" s="364">
        <v>0</v>
      </c>
      <c r="DD41" s="364">
        <v>0</v>
      </c>
      <c r="DE41" s="364">
        <v>0</v>
      </c>
      <c r="DF41" s="364">
        <v>0</v>
      </c>
      <c r="DG41" s="364">
        <v>0</v>
      </c>
      <c r="DH41" s="364">
        <v>0</v>
      </c>
      <c r="DI41" s="364">
        <v>0</v>
      </c>
      <c r="DJ41" s="364">
        <v>0</v>
      </c>
      <c r="DK41" s="364">
        <v>0</v>
      </c>
      <c r="DL41" s="364">
        <v>0</v>
      </c>
      <c r="DM41" s="364">
        <v>0</v>
      </c>
      <c r="DN41" s="364">
        <v>0</v>
      </c>
      <c r="DO41" s="364">
        <v>0</v>
      </c>
      <c r="DP41" s="364">
        <v>0</v>
      </c>
      <c r="DQ41" s="364">
        <v>0</v>
      </c>
      <c r="DR41" s="364">
        <v>0</v>
      </c>
      <c r="DS41" s="364">
        <v>0</v>
      </c>
      <c r="DT41" s="364">
        <v>0</v>
      </c>
      <c r="DU41" s="364">
        <v>0</v>
      </c>
      <c r="DV41" s="364">
        <v>0</v>
      </c>
      <c r="DW41" s="364">
        <v>0</v>
      </c>
      <c r="DX41" s="364">
        <v>0</v>
      </c>
      <c r="DY41" s="364">
        <v>0</v>
      </c>
      <c r="DZ41" s="364">
        <v>0</v>
      </c>
      <c r="EA41" s="364">
        <v>0</v>
      </c>
      <c r="EB41" s="364">
        <v>0</v>
      </c>
      <c r="EC41" s="364">
        <v>0</v>
      </c>
      <c r="ED41" s="364">
        <v>0</v>
      </c>
      <c r="EE41" s="364">
        <v>0</v>
      </c>
      <c r="EF41" s="364">
        <v>0</v>
      </c>
      <c r="EG41" s="364">
        <v>0</v>
      </c>
      <c r="EH41" s="364">
        <v>0</v>
      </c>
      <c r="EI41" s="364">
        <v>0</v>
      </c>
      <c r="EJ41" s="364">
        <v>0.56389023703523644</v>
      </c>
      <c r="EK41" s="364">
        <v>0.73014824762421604</v>
      </c>
      <c r="EL41" s="364">
        <v>0.56976647604304087</v>
      </c>
      <c r="EM41" s="364">
        <v>0.98322719969359285</v>
      </c>
      <c r="EN41" s="364">
        <v>1.1362001011788134</v>
      </c>
      <c r="EO41" s="364">
        <v>1.3305243600000001</v>
      </c>
      <c r="EP41" s="364">
        <v>0.98</v>
      </c>
      <c r="EQ41" s="364">
        <v>0.93527003022328659</v>
      </c>
      <c r="ER41" s="364">
        <v>0.84227799714657003</v>
      </c>
      <c r="ES41" s="364">
        <v>1.2672809977060382</v>
      </c>
      <c r="ET41" s="364">
        <v>1.3186416254057669</v>
      </c>
      <c r="EU41" s="364">
        <v>1.24900159</v>
      </c>
      <c r="EV41" s="364">
        <v>0.61644715999999999</v>
      </c>
      <c r="EW41" s="364">
        <v>0.96883348000000002</v>
      </c>
      <c r="EX41" s="364">
        <v>0.68620018999999999</v>
      </c>
      <c r="EY41" s="364">
        <v>0.74277928999999998</v>
      </c>
      <c r="EZ41" s="364">
        <v>1.1463394499999999</v>
      </c>
      <c r="FA41" s="364">
        <v>1.56166242</v>
      </c>
      <c r="FB41" s="364">
        <v>1.3268130900000001</v>
      </c>
      <c r="FC41" s="364">
        <v>1.0108769100000001</v>
      </c>
      <c r="FD41" s="364">
        <v>1.3248314699999999</v>
      </c>
      <c r="FE41" s="364">
        <v>1.4933850200000001</v>
      </c>
      <c r="FF41" s="364">
        <v>0.96058626000000003</v>
      </c>
      <c r="FG41" s="364">
        <v>0</v>
      </c>
      <c r="FH41" s="364">
        <v>0</v>
      </c>
      <c r="FI41" s="363"/>
      <c r="FJ41" s="364">
        <v>0</v>
      </c>
      <c r="FK41" s="364">
        <v>0</v>
      </c>
      <c r="FL41" s="364">
        <v>0</v>
      </c>
      <c r="FM41" s="364">
        <v>0</v>
      </c>
      <c r="FN41" s="364">
        <v>0</v>
      </c>
      <c r="FO41" s="364">
        <v>0</v>
      </c>
      <c r="FP41" s="364">
        <v>0</v>
      </c>
      <c r="FQ41" s="364">
        <v>0</v>
      </c>
      <c r="FR41" s="364">
        <v>0</v>
      </c>
      <c r="FS41" s="364">
        <v>0</v>
      </c>
      <c r="FT41" s="364">
        <v>2.8470321603960862</v>
      </c>
      <c r="FU41" s="364">
        <v>12.073456821660475</v>
      </c>
      <c r="FV41" s="364">
        <v>8.8244946199999994</v>
      </c>
    </row>
    <row r="42" spans="1:197" s="360" customFormat="1" ht="13.8" hidden="1" x14ac:dyDescent="0.3">
      <c r="A42" s="17"/>
      <c r="B42" s="21" t="s">
        <v>287</v>
      </c>
      <c r="C42" s="364">
        <v>5.4471588100000004</v>
      </c>
      <c r="D42" s="364">
        <v>6.248002454088537</v>
      </c>
      <c r="E42" s="364">
        <v>-0.8008436440885367</v>
      </c>
      <c r="F42" s="361">
        <v>-0.12817594902903481</v>
      </c>
      <c r="G42" s="364"/>
      <c r="H42" s="364">
        <v>0</v>
      </c>
      <c r="I42" s="364">
        <v>6.248002454088537</v>
      </c>
      <c r="J42" s="361">
        <v>0</v>
      </c>
      <c r="K42" s="364"/>
      <c r="L42" s="364">
        <v>0</v>
      </c>
      <c r="M42" s="364">
        <v>0</v>
      </c>
      <c r="N42" s="364">
        <v>0</v>
      </c>
      <c r="O42" s="364">
        <v>0</v>
      </c>
      <c r="P42" s="364">
        <v>0</v>
      </c>
      <c r="Q42" s="364">
        <v>0</v>
      </c>
      <c r="R42" s="364">
        <v>0</v>
      </c>
      <c r="S42" s="364">
        <v>0</v>
      </c>
      <c r="T42" s="364">
        <v>0</v>
      </c>
      <c r="U42" s="364">
        <v>0</v>
      </c>
      <c r="V42" s="364">
        <v>0</v>
      </c>
      <c r="W42" s="364">
        <v>0</v>
      </c>
      <c r="X42" s="364">
        <v>0</v>
      </c>
      <c r="Y42" s="364">
        <v>0</v>
      </c>
      <c r="Z42" s="364">
        <v>0</v>
      </c>
      <c r="AA42" s="364">
        <v>0</v>
      </c>
      <c r="AB42" s="364">
        <v>0</v>
      </c>
      <c r="AC42" s="364">
        <v>0</v>
      </c>
      <c r="AD42" s="364">
        <v>0</v>
      </c>
      <c r="AE42" s="364">
        <v>0</v>
      </c>
      <c r="AF42" s="364">
        <v>0</v>
      </c>
      <c r="AG42" s="364">
        <v>0</v>
      </c>
      <c r="AH42" s="364">
        <v>0</v>
      </c>
      <c r="AI42" s="364">
        <v>0</v>
      </c>
      <c r="AJ42" s="364">
        <v>0</v>
      </c>
      <c r="AK42" s="364">
        <v>0</v>
      </c>
      <c r="AL42" s="364">
        <v>0</v>
      </c>
      <c r="AM42" s="364">
        <v>0</v>
      </c>
      <c r="AN42" s="364">
        <v>0</v>
      </c>
      <c r="AO42" s="364">
        <v>0</v>
      </c>
      <c r="AP42" s="364">
        <v>0</v>
      </c>
      <c r="AQ42" s="364">
        <v>0</v>
      </c>
      <c r="AR42" s="364">
        <v>0</v>
      </c>
      <c r="AS42" s="364">
        <v>0</v>
      </c>
      <c r="AT42" s="364">
        <v>0</v>
      </c>
      <c r="AU42" s="364">
        <v>0</v>
      </c>
      <c r="AV42" s="364">
        <v>0</v>
      </c>
      <c r="AW42" s="364">
        <v>0</v>
      </c>
      <c r="AX42" s="364">
        <v>0</v>
      </c>
      <c r="AY42" s="364">
        <v>0</v>
      </c>
      <c r="AZ42" s="364">
        <v>0</v>
      </c>
      <c r="BA42" s="364">
        <v>0</v>
      </c>
      <c r="BB42" s="364">
        <v>0</v>
      </c>
      <c r="BC42" s="364">
        <v>0</v>
      </c>
      <c r="BD42" s="364">
        <v>0</v>
      </c>
      <c r="BE42" s="364">
        <v>0</v>
      </c>
      <c r="BF42" s="364">
        <v>0</v>
      </c>
      <c r="BG42" s="364">
        <v>0</v>
      </c>
      <c r="BH42" s="364">
        <v>0</v>
      </c>
      <c r="BI42" s="364">
        <v>0</v>
      </c>
      <c r="BJ42" s="364">
        <v>0</v>
      </c>
      <c r="BK42" s="364">
        <v>0</v>
      </c>
      <c r="BL42" s="364">
        <v>0</v>
      </c>
      <c r="BM42" s="364">
        <v>0</v>
      </c>
      <c r="BN42" s="364">
        <v>0</v>
      </c>
      <c r="BO42" s="364">
        <v>0</v>
      </c>
      <c r="BP42" s="364">
        <v>0</v>
      </c>
      <c r="BQ42" s="364">
        <v>0</v>
      </c>
      <c r="BR42" s="364">
        <v>0</v>
      </c>
      <c r="BS42" s="364">
        <v>0</v>
      </c>
      <c r="BT42" s="364">
        <v>0</v>
      </c>
      <c r="BU42" s="364">
        <v>0</v>
      </c>
      <c r="BV42" s="364">
        <v>0</v>
      </c>
      <c r="BW42" s="364">
        <v>0</v>
      </c>
      <c r="BX42" s="364">
        <v>0</v>
      </c>
      <c r="BY42" s="364">
        <v>0</v>
      </c>
      <c r="BZ42" s="364">
        <v>0</v>
      </c>
      <c r="CA42" s="364">
        <v>0</v>
      </c>
      <c r="CB42" s="364">
        <v>0</v>
      </c>
      <c r="CC42" s="364">
        <v>0</v>
      </c>
      <c r="CD42" s="364">
        <v>0</v>
      </c>
      <c r="CE42" s="364">
        <v>0</v>
      </c>
      <c r="CF42" s="364">
        <v>0</v>
      </c>
      <c r="CG42" s="364">
        <v>0</v>
      </c>
      <c r="CH42" s="364">
        <v>0</v>
      </c>
      <c r="CI42" s="364">
        <v>0</v>
      </c>
      <c r="CJ42" s="364">
        <v>0</v>
      </c>
      <c r="CK42" s="364">
        <v>0</v>
      </c>
      <c r="CL42" s="364">
        <v>0</v>
      </c>
      <c r="CM42" s="364">
        <v>0</v>
      </c>
      <c r="CN42" s="364">
        <v>0</v>
      </c>
      <c r="CO42" s="364">
        <v>0</v>
      </c>
      <c r="CP42" s="364">
        <v>0</v>
      </c>
      <c r="CQ42" s="364">
        <v>0</v>
      </c>
      <c r="CR42" s="364">
        <v>0</v>
      </c>
      <c r="CS42" s="364">
        <v>0</v>
      </c>
      <c r="CT42" s="364">
        <v>0</v>
      </c>
      <c r="CU42" s="364">
        <v>0</v>
      </c>
      <c r="CV42" s="364">
        <v>0</v>
      </c>
      <c r="CW42" s="364">
        <v>0</v>
      </c>
      <c r="CX42" s="364">
        <v>0</v>
      </c>
      <c r="CY42" s="364">
        <v>0</v>
      </c>
      <c r="CZ42" s="364">
        <v>0</v>
      </c>
      <c r="DA42" s="364">
        <v>0</v>
      </c>
      <c r="DB42" s="364">
        <v>0</v>
      </c>
      <c r="DC42" s="364">
        <v>0</v>
      </c>
      <c r="DD42" s="364">
        <v>0</v>
      </c>
      <c r="DE42" s="364">
        <v>0</v>
      </c>
      <c r="DF42" s="364">
        <v>0</v>
      </c>
      <c r="DG42" s="364">
        <v>0</v>
      </c>
      <c r="DH42" s="364">
        <v>0</v>
      </c>
      <c r="DI42" s="364">
        <v>0</v>
      </c>
      <c r="DJ42" s="364">
        <v>0</v>
      </c>
      <c r="DK42" s="364">
        <v>0</v>
      </c>
      <c r="DL42" s="364">
        <v>0</v>
      </c>
      <c r="DM42" s="364">
        <v>0</v>
      </c>
      <c r="DN42" s="364">
        <v>0</v>
      </c>
      <c r="DO42" s="364">
        <v>0</v>
      </c>
      <c r="DP42" s="364">
        <v>0</v>
      </c>
      <c r="DQ42" s="364">
        <v>0</v>
      </c>
      <c r="DR42" s="364">
        <v>0</v>
      </c>
      <c r="DS42" s="364">
        <v>0</v>
      </c>
      <c r="DT42" s="364">
        <v>0</v>
      </c>
      <c r="DU42" s="364">
        <v>0</v>
      </c>
      <c r="DV42" s="364">
        <v>0</v>
      </c>
      <c r="DW42" s="364">
        <v>0</v>
      </c>
      <c r="DX42" s="364">
        <v>0</v>
      </c>
      <c r="DY42" s="364">
        <v>0</v>
      </c>
      <c r="DZ42" s="364">
        <v>0</v>
      </c>
      <c r="EA42" s="364">
        <v>0</v>
      </c>
      <c r="EB42" s="364">
        <v>0</v>
      </c>
      <c r="EC42" s="364">
        <v>0</v>
      </c>
      <c r="ED42" s="364">
        <v>0</v>
      </c>
      <c r="EE42" s="364">
        <v>0</v>
      </c>
      <c r="EF42" s="364">
        <v>0</v>
      </c>
      <c r="EG42" s="364">
        <v>0</v>
      </c>
      <c r="EH42" s="364">
        <v>0</v>
      </c>
      <c r="EI42" s="364">
        <v>0</v>
      </c>
      <c r="EJ42" s="364">
        <v>0</v>
      </c>
      <c r="EK42" s="364">
        <v>0</v>
      </c>
      <c r="EL42" s="364">
        <v>0</v>
      </c>
      <c r="EM42" s="364">
        <v>0</v>
      </c>
      <c r="EN42" s="364">
        <v>0</v>
      </c>
      <c r="EO42" s="364">
        <v>0.37253779999999997</v>
      </c>
      <c r="EP42" s="364">
        <v>0.85</v>
      </c>
      <c r="EQ42" s="364">
        <v>0.89649725459231189</v>
      </c>
      <c r="ER42" s="364">
        <v>0.88550553325659975</v>
      </c>
      <c r="ES42" s="364">
        <v>0.81769241811981286</v>
      </c>
      <c r="ET42" s="364">
        <v>0.81769241811981286</v>
      </c>
      <c r="EU42" s="364">
        <v>0.86440371999999999</v>
      </c>
      <c r="EV42" s="364">
        <v>0.74367331000000003</v>
      </c>
      <c r="EW42" s="364">
        <v>0.81503243999999997</v>
      </c>
      <c r="EX42" s="364">
        <v>0.68218171999999999</v>
      </c>
      <c r="EY42" s="364">
        <v>0.75975831999999999</v>
      </c>
      <c r="EZ42" s="364">
        <v>0.75700170999999994</v>
      </c>
      <c r="FA42" s="364">
        <v>0.80424934999999997</v>
      </c>
      <c r="FB42" s="364">
        <v>0.8995733199999999</v>
      </c>
      <c r="FC42" s="364">
        <v>0.88540448999999999</v>
      </c>
      <c r="FD42" s="364">
        <v>0.85179294999999999</v>
      </c>
      <c r="FE42" s="364">
        <v>0.76979531000000001</v>
      </c>
      <c r="FF42" s="364">
        <v>0.47934167999999999</v>
      </c>
      <c r="FG42" s="364">
        <v>0</v>
      </c>
      <c r="FH42" s="364">
        <v>0</v>
      </c>
      <c r="FI42" s="363"/>
      <c r="FJ42" s="364">
        <v>0</v>
      </c>
      <c r="FK42" s="364">
        <v>0</v>
      </c>
      <c r="FL42" s="364">
        <v>0</v>
      </c>
      <c r="FM42" s="364">
        <v>0</v>
      </c>
      <c r="FN42" s="364">
        <v>0</v>
      </c>
      <c r="FO42" s="364">
        <v>0</v>
      </c>
      <c r="FP42" s="364">
        <v>0</v>
      </c>
      <c r="FQ42" s="364">
        <v>0</v>
      </c>
      <c r="FR42" s="364">
        <v>0</v>
      </c>
      <c r="FS42" s="364">
        <v>0</v>
      </c>
      <c r="FT42" s="364">
        <v>0</v>
      </c>
      <c r="FU42" s="364">
        <v>8.504974934088537</v>
      </c>
      <c r="FV42" s="364">
        <v>5.4471588100000004</v>
      </c>
    </row>
    <row r="43" spans="1:197" s="360" customFormat="1" ht="13.8" hidden="1" x14ac:dyDescent="0.3">
      <c r="A43" s="17"/>
      <c r="B43" s="21" t="s">
        <v>291</v>
      </c>
      <c r="C43" s="364">
        <v>9.2308759419999991</v>
      </c>
      <c r="D43" s="364">
        <v>4.4119782680000004</v>
      </c>
      <c r="E43" s="364">
        <v>4.8188976739999987</v>
      </c>
      <c r="F43" s="361">
        <v>1.0922306007151887</v>
      </c>
      <c r="G43" s="364"/>
      <c r="H43" s="364">
        <v>0</v>
      </c>
      <c r="I43" s="364">
        <v>4.4119782680000004</v>
      </c>
      <c r="J43" s="361">
        <v>0</v>
      </c>
      <c r="K43" s="364"/>
      <c r="L43" s="364">
        <v>0</v>
      </c>
      <c r="M43" s="364">
        <v>0</v>
      </c>
      <c r="N43" s="364">
        <v>0</v>
      </c>
      <c r="O43" s="364">
        <v>0</v>
      </c>
      <c r="P43" s="364">
        <v>0</v>
      </c>
      <c r="Q43" s="364">
        <v>0</v>
      </c>
      <c r="R43" s="364">
        <v>0</v>
      </c>
      <c r="S43" s="364">
        <v>0</v>
      </c>
      <c r="T43" s="364">
        <v>0</v>
      </c>
      <c r="U43" s="364">
        <v>0</v>
      </c>
      <c r="V43" s="364">
        <v>0</v>
      </c>
      <c r="W43" s="364">
        <v>0</v>
      </c>
      <c r="X43" s="364">
        <v>0</v>
      </c>
      <c r="Y43" s="364">
        <v>0</v>
      </c>
      <c r="Z43" s="364">
        <v>0</v>
      </c>
      <c r="AA43" s="364">
        <v>0</v>
      </c>
      <c r="AB43" s="364">
        <v>0</v>
      </c>
      <c r="AC43" s="364">
        <v>0</v>
      </c>
      <c r="AD43" s="364">
        <v>0</v>
      </c>
      <c r="AE43" s="364">
        <v>0</v>
      </c>
      <c r="AF43" s="364">
        <v>0</v>
      </c>
      <c r="AG43" s="364">
        <v>0</v>
      </c>
      <c r="AH43" s="364">
        <v>0</v>
      </c>
      <c r="AI43" s="364">
        <v>0</v>
      </c>
      <c r="AJ43" s="364">
        <v>0</v>
      </c>
      <c r="AK43" s="364">
        <v>0</v>
      </c>
      <c r="AL43" s="364">
        <v>0</v>
      </c>
      <c r="AM43" s="364">
        <v>0</v>
      </c>
      <c r="AN43" s="364">
        <v>0</v>
      </c>
      <c r="AO43" s="364">
        <v>0</v>
      </c>
      <c r="AP43" s="364">
        <v>0</v>
      </c>
      <c r="AQ43" s="364">
        <v>0</v>
      </c>
      <c r="AR43" s="364">
        <v>0</v>
      </c>
      <c r="AS43" s="364">
        <v>0</v>
      </c>
      <c r="AT43" s="364">
        <v>0</v>
      </c>
      <c r="AU43" s="364">
        <v>0</v>
      </c>
      <c r="AV43" s="364">
        <v>0</v>
      </c>
      <c r="AW43" s="364">
        <v>0</v>
      </c>
      <c r="AX43" s="364">
        <v>0</v>
      </c>
      <c r="AY43" s="364">
        <v>0</v>
      </c>
      <c r="AZ43" s="364">
        <v>0</v>
      </c>
      <c r="BA43" s="364">
        <v>0</v>
      </c>
      <c r="BB43" s="364">
        <v>0</v>
      </c>
      <c r="BC43" s="364">
        <v>0</v>
      </c>
      <c r="BD43" s="364">
        <v>0</v>
      </c>
      <c r="BE43" s="364">
        <v>0</v>
      </c>
      <c r="BF43" s="364">
        <v>0</v>
      </c>
      <c r="BG43" s="364">
        <v>0</v>
      </c>
      <c r="BH43" s="364">
        <v>0</v>
      </c>
      <c r="BI43" s="364">
        <v>0</v>
      </c>
      <c r="BJ43" s="364">
        <v>0</v>
      </c>
      <c r="BK43" s="364">
        <v>0</v>
      </c>
      <c r="BL43" s="364">
        <v>0</v>
      </c>
      <c r="BM43" s="364">
        <v>0</v>
      </c>
      <c r="BN43" s="364">
        <v>0</v>
      </c>
      <c r="BO43" s="364">
        <v>0</v>
      </c>
      <c r="BP43" s="364">
        <v>0</v>
      </c>
      <c r="BQ43" s="364">
        <v>0</v>
      </c>
      <c r="BR43" s="364">
        <v>0</v>
      </c>
      <c r="BS43" s="364">
        <v>0</v>
      </c>
      <c r="BT43" s="364">
        <v>0</v>
      </c>
      <c r="BU43" s="364">
        <v>0</v>
      </c>
      <c r="BV43" s="364">
        <v>0</v>
      </c>
      <c r="BW43" s="364">
        <v>0</v>
      </c>
      <c r="BX43" s="364">
        <v>0</v>
      </c>
      <c r="BY43" s="364">
        <v>0</v>
      </c>
      <c r="BZ43" s="364">
        <v>0</v>
      </c>
      <c r="CA43" s="364">
        <v>0</v>
      </c>
      <c r="CB43" s="364">
        <v>0</v>
      </c>
      <c r="CC43" s="364">
        <v>0</v>
      </c>
      <c r="CD43" s="364">
        <v>0</v>
      </c>
      <c r="CE43" s="364">
        <v>0</v>
      </c>
      <c r="CF43" s="364">
        <v>0</v>
      </c>
      <c r="CG43" s="364">
        <v>0</v>
      </c>
      <c r="CH43" s="364">
        <v>0</v>
      </c>
      <c r="CI43" s="364">
        <v>0</v>
      </c>
      <c r="CJ43" s="364">
        <v>0</v>
      </c>
      <c r="CK43" s="364">
        <v>0</v>
      </c>
      <c r="CL43" s="364">
        <v>0</v>
      </c>
      <c r="CM43" s="364">
        <v>0</v>
      </c>
      <c r="CN43" s="364">
        <v>0</v>
      </c>
      <c r="CO43" s="364">
        <v>0</v>
      </c>
      <c r="CP43" s="364">
        <v>0</v>
      </c>
      <c r="CQ43" s="364">
        <v>0</v>
      </c>
      <c r="CR43" s="364">
        <v>0</v>
      </c>
      <c r="CS43" s="364">
        <v>0</v>
      </c>
      <c r="CT43" s="364">
        <v>0</v>
      </c>
      <c r="CU43" s="364">
        <v>0</v>
      </c>
      <c r="CV43" s="364">
        <v>0</v>
      </c>
      <c r="CW43" s="364">
        <v>0</v>
      </c>
      <c r="CX43" s="364">
        <v>0</v>
      </c>
      <c r="CY43" s="364">
        <v>0</v>
      </c>
      <c r="CZ43" s="364">
        <v>0</v>
      </c>
      <c r="DA43" s="364">
        <v>0</v>
      </c>
      <c r="DB43" s="364">
        <v>0</v>
      </c>
      <c r="DC43" s="364">
        <v>0</v>
      </c>
      <c r="DD43" s="364">
        <v>0</v>
      </c>
      <c r="DE43" s="364">
        <v>0</v>
      </c>
      <c r="DF43" s="364">
        <v>0</v>
      </c>
      <c r="DG43" s="364">
        <v>0</v>
      </c>
      <c r="DH43" s="364">
        <v>0</v>
      </c>
      <c r="DI43" s="364">
        <v>0</v>
      </c>
      <c r="DJ43" s="364">
        <v>0</v>
      </c>
      <c r="DK43" s="364">
        <v>0</v>
      </c>
      <c r="DL43" s="364">
        <v>0</v>
      </c>
      <c r="DM43" s="364">
        <v>0</v>
      </c>
      <c r="DN43" s="364">
        <v>0</v>
      </c>
      <c r="DO43" s="364">
        <v>0</v>
      </c>
      <c r="DP43" s="364">
        <v>0</v>
      </c>
      <c r="DQ43" s="364">
        <v>0</v>
      </c>
      <c r="DR43" s="364">
        <v>0</v>
      </c>
      <c r="DS43" s="364">
        <v>0</v>
      </c>
      <c r="DT43" s="364">
        <v>0</v>
      </c>
      <c r="DU43" s="364">
        <v>0</v>
      </c>
      <c r="DV43" s="364">
        <v>0</v>
      </c>
      <c r="DW43" s="364">
        <v>0</v>
      </c>
      <c r="DX43" s="364">
        <v>0</v>
      </c>
      <c r="DY43" s="364">
        <v>0</v>
      </c>
      <c r="DZ43" s="364">
        <v>0</v>
      </c>
      <c r="EA43" s="364">
        <v>0</v>
      </c>
      <c r="EB43" s="364">
        <v>0</v>
      </c>
      <c r="EC43" s="364">
        <v>0</v>
      </c>
      <c r="ED43" s="364">
        <v>0</v>
      </c>
      <c r="EE43" s="364">
        <v>0</v>
      </c>
      <c r="EF43" s="364">
        <v>0</v>
      </c>
      <c r="EG43" s="364">
        <v>0</v>
      </c>
      <c r="EH43" s="364">
        <v>0</v>
      </c>
      <c r="EI43" s="364">
        <v>0</v>
      </c>
      <c r="EJ43" s="364">
        <v>0</v>
      </c>
      <c r="EK43" s="364">
        <v>0</v>
      </c>
      <c r="EL43" s="364">
        <v>0</v>
      </c>
      <c r="EM43" s="364">
        <v>0</v>
      </c>
      <c r="EN43" s="364">
        <v>0</v>
      </c>
      <c r="EO43" s="364">
        <v>0</v>
      </c>
      <c r="EP43" s="364">
        <v>0.54</v>
      </c>
      <c r="EQ43" s="364">
        <v>0.71087869999999997</v>
      </c>
      <c r="ER43" s="364">
        <v>0.67315504162500006</v>
      </c>
      <c r="ES43" s="364">
        <v>0.65022879637500008</v>
      </c>
      <c r="ET43" s="364">
        <v>0.62722481000000008</v>
      </c>
      <c r="EU43" s="364">
        <v>0.59206948999999998</v>
      </c>
      <c r="EV43" s="364">
        <v>0.61842143000000005</v>
      </c>
      <c r="EW43" s="364">
        <v>0.59682704000000009</v>
      </c>
      <c r="EX43" s="364">
        <v>0.48885466</v>
      </c>
      <c r="EY43" s="364">
        <v>0.58407573000000002</v>
      </c>
      <c r="EZ43" s="364">
        <v>0.58407573000000002</v>
      </c>
      <c r="FA43" s="364">
        <v>0.61020557999999991</v>
      </c>
      <c r="FB43" s="364">
        <v>0.69990764000000005</v>
      </c>
      <c r="FC43" s="364">
        <v>0.65236280000000002</v>
      </c>
      <c r="FD43" s="364">
        <v>5.4506688019999974</v>
      </c>
      <c r="FE43" s="364">
        <v>0.62541669999999994</v>
      </c>
      <c r="FF43" s="364">
        <v>0.60823868999999997</v>
      </c>
      <c r="FG43" s="364">
        <v>0</v>
      </c>
      <c r="FH43" s="364">
        <v>0</v>
      </c>
      <c r="FI43" s="363"/>
      <c r="FJ43" s="364">
        <v>0</v>
      </c>
      <c r="FK43" s="364">
        <v>0</v>
      </c>
      <c r="FL43" s="364">
        <v>0</v>
      </c>
      <c r="FM43" s="364">
        <v>0</v>
      </c>
      <c r="FN43" s="364">
        <v>0</v>
      </c>
      <c r="FO43" s="364">
        <v>0</v>
      </c>
      <c r="FP43" s="364">
        <v>0</v>
      </c>
      <c r="FQ43" s="364">
        <v>0</v>
      </c>
      <c r="FR43" s="364">
        <v>0</v>
      </c>
      <c r="FS43" s="364">
        <v>0</v>
      </c>
      <c r="FT43" s="364">
        <v>0</v>
      </c>
      <c r="FU43" s="364">
        <v>6.081735698000001</v>
      </c>
      <c r="FV43" s="364">
        <v>9.2308759419999991</v>
      </c>
    </row>
    <row r="44" spans="1:197" s="360" customFormat="1" ht="13.8" hidden="1" x14ac:dyDescent="0.3">
      <c r="A44" s="17"/>
      <c r="B44" s="21" t="s">
        <v>292</v>
      </c>
      <c r="C44" s="364">
        <v>13.915759790000001</v>
      </c>
      <c r="D44" s="364">
        <v>8.6727991600099958</v>
      </c>
      <c r="E44" s="364">
        <v>5.2429606299900051</v>
      </c>
      <c r="F44" s="361">
        <v>0.60452923367176903</v>
      </c>
      <c r="G44" s="364"/>
      <c r="H44" s="364">
        <v>0</v>
      </c>
      <c r="I44" s="364">
        <v>8.6727991600099958</v>
      </c>
      <c r="J44" s="361">
        <v>0</v>
      </c>
      <c r="K44" s="364"/>
      <c r="L44" s="364">
        <v>0</v>
      </c>
      <c r="M44" s="364">
        <v>0</v>
      </c>
      <c r="N44" s="364">
        <v>0</v>
      </c>
      <c r="O44" s="364">
        <v>0</v>
      </c>
      <c r="P44" s="364">
        <v>0</v>
      </c>
      <c r="Q44" s="364">
        <v>0</v>
      </c>
      <c r="R44" s="364">
        <v>0</v>
      </c>
      <c r="S44" s="364">
        <v>0</v>
      </c>
      <c r="T44" s="364">
        <v>0</v>
      </c>
      <c r="U44" s="364">
        <v>0</v>
      </c>
      <c r="V44" s="364">
        <v>0</v>
      </c>
      <c r="W44" s="364">
        <v>0</v>
      </c>
      <c r="X44" s="364">
        <v>0</v>
      </c>
      <c r="Y44" s="364">
        <v>0</v>
      </c>
      <c r="Z44" s="364">
        <v>0</v>
      </c>
      <c r="AA44" s="364">
        <v>0</v>
      </c>
      <c r="AB44" s="364">
        <v>0</v>
      </c>
      <c r="AC44" s="364">
        <v>0</v>
      </c>
      <c r="AD44" s="364">
        <v>0</v>
      </c>
      <c r="AE44" s="364">
        <v>0</v>
      </c>
      <c r="AF44" s="364">
        <v>0</v>
      </c>
      <c r="AG44" s="364">
        <v>0</v>
      </c>
      <c r="AH44" s="364">
        <v>0</v>
      </c>
      <c r="AI44" s="364">
        <v>0</v>
      </c>
      <c r="AJ44" s="364">
        <v>0</v>
      </c>
      <c r="AK44" s="364">
        <v>0</v>
      </c>
      <c r="AL44" s="364">
        <v>0</v>
      </c>
      <c r="AM44" s="364">
        <v>0</v>
      </c>
      <c r="AN44" s="364">
        <v>0</v>
      </c>
      <c r="AO44" s="364">
        <v>0</v>
      </c>
      <c r="AP44" s="364">
        <v>0</v>
      </c>
      <c r="AQ44" s="364">
        <v>0</v>
      </c>
      <c r="AR44" s="364">
        <v>0</v>
      </c>
      <c r="AS44" s="364">
        <v>0</v>
      </c>
      <c r="AT44" s="364">
        <v>0</v>
      </c>
      <c r="AU44" s="364">
        <v>0</v>
      </c>
      <c r="AV44" s="364">
        <v>0</v>
      </c>
      <c r="AW44" s="364">
        <v>0</v>
      </c>
      <c r="AX44" s="364">
        <v>0</v>
      </c>
      <c r="AY44" s="364">
        <v>0</v>
      </c>
      <c r="AZ44" s="364">
        <v>0</v>
      </c>
      <c r="BA44" s="364">
        <v>0</v>
      </c>
      <c r="BB44" s="364">
        <v>0</v>
      </c>
      <c r="BC44" s="364">
        <v>0</v>
      </c>
      <c r="BD44" s="364">
        <v>0</v>
      </c>
      <c r="BE44" s="364">
        <v>0</v>
      </c>
      <c r="BF44" s="364">
        <v>0</v>
      </c>
      <c r="BG44" s="364">
        <v>0</v>
      </c>
      <c r="BH44" s="364">
        <v>0</v>
      </c>
      <c r="BI44" s="364">
        <v>0</v>
      </c>
      <c r="BJ44" s="364">
        <v>0</v>
      </c>
      <c r="BK44" s="364">
        <v>0</v>
      </c>
      <c r="BL44" s="364">
        <v>0</v>
      </c>
      <c r="BM44" s="364">
        <v>0</v>
      </c>
      <c r="BN44" s="364">
        <v>0</v>
      </c>
      <c r="BO44" s="364">
        <v>0</v>
      </c>
      <c r="BP44" s="364">
        <v>0</v>
      </c>
      <c r="BQ44" s="364">
        <v>0</v>
      </c>
      <c r="BR44" s="364">
        <v>0</v>
      </c>
      <c r="BS44" s="364">
        <v>0</v>
      </c>
      <c r="BT44" s="364">
        <v>0</v>
      </c>
      <c r="BU44" s="364">
        <v>0</v>
      </c>
      <c r="BV44" s="364">
        <v>0</v>
      </c>
      <c r="BW44" s="364">
        <v>0</v>
      </c>
      <c r="BX44" s="364">
        <v>0</v>
      </c>
      <c r="BY44" s="364">
        <v>0</v>
      </c>
      <c r="BZ44" s="364">
        <v>0</v>
      </c>
      <c r="CA44" s="364">
        <v>0</v>
      </c>
      <c r="CB44" s="364">
        <v>0</v>
      </c>
      <c r="CC44" s="364">
        <v>0</v>
      </c>
      <c r="CD44" s="364">
        <v>0</v>
      </c>
      <c r="CE44" s="364">
        <v>0</v>
      </c>
      <c r="CF44" s="364">
        <v>0</v>
      </c>
      <c r="CG44" s="364">
        <v>0</v>
      </c>
      <c r="CH44" s="364">
        <v>0</v>
      </c>
      <c r="CI44" s="364">
        <v>0</v>
      </c>
      <c r="CJ44" s="364">
        <v>0</v>
      </c>
      <c r="CK44" s="364">
        <v>0</v>
      </c>
      <c r="CL44" s="364">
        <v>0</v>
      </c>
      <c r="CM44" s="364">
        <v>0</v>
      </c>
      <c r="CN44" s="364">
        <v>0</v>
      </c>
      <c r="CO44" s="364">
        <v>0</v>
      </c>
      <c r="CP44" s="364">
        <v>0</v>
      </c>
      <c r="CQ44" s="364">
        <v>0</v>
      </c>
      <c r="CR44" s="364">
        <v>0</v>
      </c>
      <c r="CS44" s="364">
        <v>0</v>
      </c>
      <c r="CT44" s="364">
        <v>0</v>
      </c>
      <c r="CU44" s="364">
        <v>0</v>
      </c>
      <c r="CV44" s="364">
        <v>0</v>
      </c>
      <c r="CW44" s="364">
        <v>0</v>
      </c>
      <c r="CX44" s="364">
        <v>0</v>
      </c>
      <c r="CY44" s="364">
        <v>0</v>
      </c>
      <c r="CZ44" s="364">
        <v>0</v>
      </c>
      <c r="DA44" s="364">
        <v>0</v>
      </c>
      <c r="DB44" s="364">
        <v>0</v>
      </c>
      <c r="DC44" s="364">
        <v>0</v>
      </c>
      <c r="DD44" s="364">
        <v>0</v>
      </c>
      <c r="DE44" s="364">
        <v>0</v>
      </c>
      <c r="DF44" s="364">
        <v>0</v>
      </c>
      <c r="DG44" s="364">
        <v>0</v>
      </c>
      <c r="DH44" s="364">
        <v>0</v>
      </c>
      <c r="DI44" s="364">
        <v>0</v>
      </c>
      <c r="DJ44" s="364">
        <v>0</v>
      </c>
      <c r="DK44" s="364">
        <v>0</v>
      </c>
      <c r="DL44" s="364">
        <v>0</v>
      </c>
      <c r="DM44" s="364">
        <v>0</v>
      </c>
      <c r="DN44" s="364">
        <v>0</v>
      </c>
      <c r="DO44" s="364">
        <v>0</v>
      </c>
      <c r="DP44" s="364">
        <v>0</v>
      </c>
      <c r="DQ44" s="364">
        <v>0</v>
      </c>
      <c r="DR44" s="364">
        <v>0</v>
      </c>
      <c r="DS44" s="364">
        <v>0</v>
      </c>
      <c r="DT44" s="364">
        <v>0</v>
      </c>
      <c r="DU44" s="364">
        <v>0</v>
      </c>
      <c r="DV44" s="364">
        <v>0</v>
      </c>
      <c r="DW44" s="364">
        <v>0</v>
      </c>
      <c r="DX44" s="364">
        <v>0</v>
      </c>
      <c r="DY44" s="364">
        <v>0</v>
      </c>
      <c r="DZ44" s="364">
        <v>0</v>
      </c>
      <c r="EA44" s="364">
        <v>0</v>
      </c>
      <c r="EB44" s="364">
        <v>0</v>
      </c>
      <c r="EC44" s="364">
        <v>0</v>
      </c>
      <c r="ED44" s="364">
        <v>0</v>
      </c>
      <c r="EE44" s="364">
        <v>0</v>
      </c>
      <c r="EF44" s="364">
        <v>0</v>
      </c>
      <c r="EG44" s="364">
        <v>0</v>
      </c>
      <c r="EH44" s="364">
        <v>0</v>
      </c>
      <c r="EI44" s="364">
        <v>0</v>
      </c>
      <c r="EJ44" s="364">
        <v>0</v>
      </c>
      <c r="EK44" s="364">
        <v>0</v>
      </c>
      <c r="EL44" s="364">
        <v>0</v>
      </c>
      <c r="EM44" s="364">
        <v>0</v>
      </c>
      <c r="EN44" s="364">
        <v>0</v>
      </c>
      <c r="EO44" s="364">
        <v>0</v>
      </c>
      <c r="EP44" s="364">
        <v>0</v>
      </c>
      <c r="EQ44" s="364">
        <v>0</v>
      </c>
      <c r="ER44" s="364">
        <v>0.24643285806999987</v>
      </c>
      <c r="ES44" s="364">
        <v>2.3875389720949984</v>
      </c>
      <c r="ET44" s="364">
        <v>2.4665408498449986</v>
      </c>
      <c r="EU44" s="364">
        <v>2.29639046</v>
      </c>
      <c r="EV44" s="364">
        <v>1.27589602</v>
      </c>
      <c r="EW44" s="364">
        <v>2.0894013400000002</v>
      </c>
      <c r="EX44" s="364">
        <v>1.6186532600000001</v>
      </c>
      <c r="EY44" s="364">
        <v>1.2826316499999999</v>
      </c>
      <c r="EZ44" s="364">
        <v>1.54013672</v>
      </c>
      <c r="FA44" s="364">
        <v>2.3886261200000001</v>
      </c>
      <c r="FB44" s="364">
        <v>1.9927729299999999</v>
      </c>
      <c r="FC44" s="364">
        <v>1.6711279299999999</v>
      </c>
      <c r="FD44" s="364">
        <v>2.2309263700000002</v>
      </c>
      <c r="FE44" s="364">
        <v>2.4969394500000002</v>
      </c>
      <c r="FF44" s="364">
        <v>1.5952302700000001</v>
      </c>
      <c r="FG44" s="364">
        <v>0</v>
      </c>
      <c r="FH44" s="364">
        <v>0</v>
      </c>
      <c r="FI44" s="363"/>
      <c r="FJ44" s="364">
        <v>0</v>
      </c>
      <c r="FK44" s="364">
        <v>0</v>
      </c>
      <c r="FL44" s="364">
        <v>0</v>
      </c>
      <c r="FM44" s="364">
        <v>0</v>
      </c>
      <c r="FN44" s="364">
        <v>0</v>
      </c>
      <c r="FO44" s="364">
        <v>0</v>
      </c>
      <c r="FP44" s="364">
        <v>0</v>
      </c>
      <c r="FQ44" s="364">
        <v>0</v>
      </c>
      <c r="FR44" s="364">
        <v>0</v>
      </c>
      <c r="FS44" s="364">
        <v>0</v>
      </c>
      <c r="FT44" s="364">
        <v>0</v>
      </c>
      <c r="FU44" s="364">
        <v>13.663485410009997</v>
      </c>
      <c r="FV44" s="364">
        <v>13.915759790000001</v>
      </c>
    </row>
    <row r="45" spans="1:197" s="360" customFormat="1" ht="13.8" x14ac:dyDescent="0.3">
      <c r="A45" s="17"/>
      <c r="B45" s="21" t="s">
        <v>293</v>
      </c>
      <c r="C45" s="364">
        <v>101.866721442</v>
      </c>
      <c r="D45" s="364">
        <v>101.91469294501735</v>
      </c>
      <c r="E45" s="364">
        <v>-4.7971503017350869E-2</v>
      </c>
      <c r="F45" s="361">
        <v>-4.7070252218913463E-4</v>
      </c>
      <c r="G45" s="364"/>
      <c r="H45" s="364">
        <v>52.98869390469779</v>
      </c>
      <c r="I45" s="364">
        <v>48.92599904031956</v>
      </c>
      <c r="J45" s="361">
        <v>0.92332902426911778</v>
      </c>
      <c r="K45" s="364"/>
      <c r="L45" s="364">
        <v>0</v>
      </c>
      <c r="M45" s="364">
        <v>0</v>
      </c>
      <c r="N45" s="364">
        <v>0</v>
      </c>
      <c r="O45" s="364">
        <v>0</v>
      </c>
      <c r="P45" s="364">
        <v>0</v>
      </c>
      <c r="Q45" s="364">
        <v>0</v>
      </c>
      <c r="R45" s="364">
        <v>0</v>
      </c>
      <c r="S45" s="364">
        <v>0</v>
      </c>
      <c r="T45" s="364">
        <v>0</v>
      </c>
      <c r="U45" s="364">
        <v>0</v>
      </c>
      <c r="V45" s="364">
        <v>0</v>
      </c>
      <c r="W45" s="364">
        <v>0</v>
      </c>
      <c r="X45" s="364">
        <v>0</v>
      </c>
      <c r="Y45" s="364">
        <v>0</v>
      </c>
      <c r="Z45" s="364">
        <v>0</v>
      </c>
      <c r="AA45" s="364">
        <v>0</v>
      </c>
      <c r="AB45" s="364">
        <v>0</v>
      </c>
      <c r="AC45" s="364">
        <v>0</v>
      </c>
      <c r="AD45" s="364">
        <v>0</v>
      </c>
      <c r="AE45" s="364">
        <v>0</v>
      </c>
      <c r="AF45" s="364">
        <v>0</v>
      </c>
      <c r="AG45" s="364">
        <v>0</v>
      </c>
      <c r="AH45" s="364">
        <v>0</v>
      </c>
      <c r="AI45" s="364">
        <v>0</v>
      </c>
      <c r="AJ45" s="364">
        <v>0</v>
      </c>
      <c r="AK45" s="364">
        <v>0</v>
      </c>
      <c r="AL45" s="364">
        <v>0</v>
      </c>
      <c r="AM45" s="364">
        <v>0</v>
      </c>
      <c r="AN45" s="364">
        <v>0</v>
      </c>
      <c r="AO45" s="364">
        <v>0</v>
      </c>
      <c r="AP45" s="364">
        <v>0</v>
      </c>
      <c r="AQ45" s="364">
        <v>0</v>
      </c>
      <c r="AR45" s="364">
        <v>0</v>
      </c>
      <c r="AS45" s="364">
        <v>0</v>
      </c>
      <c r="AT45" s="364">
        <v>0</v>
      </c>
      <c r="AU45" s="364">
        <v>0</v>
      </c>
      <c r="AV45" s="364">
        <v>0</v>
      </c>
      <c r="AW45" s="364">
        <v>0</v>
      </c>
      <c r="AX45" s="364">
        <v>0</v>
      </c>
      <c r="AY45" s="364">
        <v>0</v>
      </c>
      <c r="AZ45" s="364">
        <v>0</v>
      </c>
      <c r="BA45" s="364">
        <v>0</v>
      </c>
      <c r="BB45" s="364">
        <v>0</v>
      </c>
      <c r="BC45" s="364">
        <v>0</v>
      </c>
      <c r="BD45" s="364">
        <v>0</v>
      </c>
      <c r="BE45" s="364">
        <v>0</v>
      </c>
      <c r="BF45" s="364">
        <v>0</v>
      </c>
      <c r="BG45" s="364">
        <v>0</v>
      </c>
      <c r="BH45" s="364">
        <v>0</v>
      </c>
      <c r="BI45" s="364">
        <v>0</v>
      </c>
      <c r="BJ45" s="364">
        <v>0</v>
      </c>
      <c r="BK45" s="364">
        <v>0</v>
      </c>
      <c r="BL45" s="364">
        <v>0</v>
      </c>
      <c r="BM45" s="364">
        <v>0</v>
      </c>
      <c r="BN45" s="364">
        <v>0</v>
      </c>
      <c r="BO45" s="364">
        <v>0</v>
      </c>
      <c r="BP45" s="364">
        <v>0</v>
      </c>
      <c r="BQ45" s="364">
        <v>0</v>
      </c>
      <c r="BR45" s="364">
        <v>0</v>
      </c>
      <c r="BS45" s="364">
        <v>0</v>
      </c>
      <c r="BT45" s="364">
        <v>0</v>
      </c>
      <c r="BU45" s="364">
        <v>0</v>
      </c>
      <c r="BV45" s="364">
        <v>0</v>
      </c>
      <c r="BW45" s="364">
        <v>0</v>
      </c>
      <c r="BX45" s="364">
        <v>0</v>
      </c>
      <c r="BY45" s="364">
        <v>0</v>
      </c>
      <c r="BZ45" s="364">
        <v>0</v>
      </c>
      <c r="CA45" s="364">
        <v>0</v>
      </c>
      <c r="CB45" s="364">
        <v>0</v>
      </c>
      <c r="CC45" s="364">
        <v>0</v>
      </c>
      <c r="CD45" s="364">
        <v>0</v>
      </c>
      <c r="CE45" s="364">
        <v>0</v>
      </c>
      <c r="CF45" s="364">
        <v>0</v>
      </c>
      <c r="CG45" s="364">
        <v>0</v>
      </c>
      <c r="CH45" s="364">
        <v>0</v>
      </c>
      <c r="CI45" s="364">
        <v>0</v>
      </c>
      <c r="CJ45" s="364">
        <v>0</v>
      </c>
      <c r="CK45" s="364">
        <v>0</v>
      </c>
      <c r="CL45" s="364">
        <v>0</v>
      </c>
      <c r="CM45" s="364">
        <v>0</v>
      </c>
      <c r="CN45" s="364">
        <v>0</v>
      </c>
      <c r="CO45" s="364">
        <v>0</v>
      </c>
      <c r="CP45" s="364">
        <v>0</v>
      </c>
      <c r="CQ45" s="364">
        <v>0</v>
      </c>
      <c r="CR45" s="364">
        <v>0</v>
      </c>
      <c r="CS45" s="364">
        <v>0</v>
      </c>
      <c r="CT45" s="364">
        <v>0</v>
      </c>
      <c r="CU45" s="364">
        <v>0</v>
      </c>
      <c r="CV45" s="364">
        <v>0</v>
      </c>
      <c r="CW45" s="364">
        <v>0</v>
      </c>
      <c r="CX45" s="364">
        <v>0</v>
      </c>
      <c r="CY45" s="364">
        <v>2.4644853003805998</v>
      </c>
      <c r="CZ45" s="364">
        <v>2.3208943097828438</v>
      </c>
      <c r="DA45" s="364">
        <v>1.2898110363723663</v>
      </c>
      <c r="DB45" s="364">
        <v>1.262136361860664</v>
      </c>
      <c r="DC45" s="364">
        <v>2.9687371178855746</v>
      </c>
      <c r="DD45" s="364">
        <v>2.2799999999999998</v>
      </c>
      <c r="DE45" s="364">
        <v>1.9025414448583364</v>
      </c>
      <c r="DF45" s="364">
        <v>2.470653839642003</v>
      </c>
      <c r="DG45" s="364">
        <v>2.3906601314177567</v>
      </c>
      <c r="DH45" s="364">
        <v>2.6829219362406906</v>
      </c>
      <c r="DI45" s="364">
        <v>3.2108948376217024</v>
      </c>
      <c r="DJ45" s="364">
        <v>2.7069968660931139</v>
      </c>
      <c r="DK45" s="364">
        <v>2.6855554730529669</v>
      </c>
      <c r="DL45" s="364">
        <v>1.4354033431509514</v>
      </c>
      <c r="DM45" s="364">
        <v>1.85324548030695</v>
      </c>
      <c r="DN45" s="364">
        <v>1.560562659549857</v>
      </c>
      <c r="DO45" s="364">
        <v>2.4743174819158638</v>
      </c>
      <c r="DP45" s="364">
        <v>2.9359630449050398</v>
      </c>
      <c r="DQ45" s="364">
        <v>3.3194491454647985</v>
      </c>
      <c r="DR45" s="364">
        <v>2.1788920533001708</v>
      </c>
      <c r="DS45" s="364">
        <v>2.3687417537415745</v>
      </c>
      <c r="DT45" s="364">
        <v>3.1510351823979588</v>
      </c>
      <c r="DU45" s="364">
        <v>2.8261076660111519</v>
      </c>
      <c r="DV45" s="364">
        <v>3.4731627191713623</v>
      </c>
      <c r="DW45" s="364">
        <v>3.2615193066983101</v>
      </c>
      <c r="DX45" s="364">
        <v>2.5646391835501494</v>
      </c>
      <c r="DY45" s="364">
        <v>2.1409975493707942</v>
      </c>
      <c r="DZ45" s="364">
        <v>2.0963015242701406</v>
      </c>
      <c r="EA45" s="364">
        <v>3.7212097783028621</v>
      </c>
      <c r="EB45" s="364">
        <v>3.6799446250186763</v>
      </c>
      <c r="EC45" s="364">
        <v>5.1745418967233254</v>
      </c>
      <c r="ED45" s="364">
        <v>4.4644013450520044</v>
      </c>
      <c r="EE45" s="364">
        <v>5.4107241955155523</v>
      </c>
      <c r="EF45" s="364">
        <v>5.7132260254718235</v>
      </c>
      <c r="EG45" s="364">
        <v>7.5598317618955511</v>
      </c>
      <c r="EH45" s="364">
        <v>7.8309388995677338</v>
      </c>
      <c r="EI45" s="364">
        <v>7.8119623546830166</v>
      </c>
      <c r="EJ45" s="364">
        <v>5.343122800770101</v>
      </c>
      <c r="EK45" s="364">
        <v>6.6825730441017503</v>
      </c>
      <c r="EL45" s="364">
        <v>5.8479764751958223</v>
      </c>
      <c r="EM45" s="364">
        <v>8.0353915932944329</v>
      </c>
      <c r="EN45" s="364">
        <v>8.9152543346172752</v>
      </c>
      <c r="EO45" s="364">
        <v>11.04851622</v>
      </c>
      <c r="EP45" s="364">
        <v>10.919999999999998</v>
      </c>
      <c r="EQ45" s="364">
        <v>9.5254411050065908</v>
      </c>
      <c r="ER45" s="364">
        <v>9.8160162362520573</v>
      </c>
      <c r="ES45" s="364">
        <v>13.951075823186127</v>
      </c>
      <c r="ET45" s="364">
        <v>14.856821595955305</v>
      </c>
      <c r="EU45" s="364">
        <v>13.81774184</v>
      </c>
      <c r="EV45" s="364">
        <v>9.0638257899999992</v>
      </c>
      <c r="EW45" s="364">
        <v>12.821733100000001</v>
      </c>
      <c r="EX45" s="364">
        <v>10.363814140000001</v>
      </c>
      <c r="EY45" s="364">
        <v>9.6089034699999978</v>
      </c>
      <c r="EZ45" s="364">
        <v>11.199134750000001</v>
      </c>
      <c r="FA45" s="364">
        <v>16.125767310000001</v>
      </c>
      <c r="FB45" s="364">
        <v>14.207234769999998</v>
      </c>
      <c r="FC45" s="364">
        <v>12.176894310000002</v>
      </c>
      <c r="FD45" s="364">
        <v>19.347768081999995</v>
      </c>
      <c r="FE45" s="364">
        <v>15.899732520000001</v>
      </c>
      <c r="FF45" s="364">
        <v>12.32683319</v>
      </c>
      <c r="FG45" s="364">
        <v>0.58335650999999999</v>
      </c>
      <c r="FH45" s="364">
        <v>0</v>
      </c>
      <c r="FI45" s="363"/>
      <c r="FJ45" s="364">
        <v>0</v>
      </c>
      <c r="FK45" s="364">
        <v>0</v>
      </c>
      <c r="FL45" s="364">
        <v>0</v>
      </c>
      <c r="FM45" s="364">
        <v>0</v>
      </c>
      <c r="FN45" s="364">
        <v>0</v>
      </c>
      <c r="FO45" s="364">
        <v>0</v>
      </c>
      <c r="FP45" s="364">
        <v>0</v>
      </c>
      <c r="FQ45" s="364">
        <v>10.306064126282049</v>
      </c>
      <c r="FR45" s="364">
        <v>27.653753493850193</v>
      </c>
      <c r="FS45" s="364">
        <v>34.038018907184316</v>
      </c>
      <c r="FT45" s="364">
        <v>73.554635017289797</v>
      </c>
      <c r="FU45" s="364">
        <v>134.70914365501736</v>
      </c>
      <c r="FV45" s="364">
        <v>101.866721442</v>
      </c>
    </row>
    <row r="46" spans="1:197" s="360" customFormat="1" ht="13.8" x14ac:dyDescent="0.3">
      <c r="A46" s="17"/>
      <c r="B46" s="21" t="s">
        <v>294</v>
      </c>
      <c r="C46" s="364">
        <v>90.021874089999997</v>
      </c>
      <c r="D46" s="364">
        <v>22.24208994</v>
      </c>
      <c r="E46" s="364">
        <v>67.779784149999998</v>
      </c>
      <c r="F46" s="361">
        <v>3.0473657975865551</v>
      </c>
      <c r="G46" s="364"/>
      <c r="H46" s="364">
        <v>0</v>
      </c>
      <c r="I46" s="364">
        <v>22.24208994</v>
      </c>
      <c r="J46" s="361">
        <v>0</v>
      </c>
      <c r="K46" s="364"/>
      <c r="L46" s="364">
        <v>0</v>
      </c>
      <c r="M46" s="364">
        <v>0</v>
      </c>
      <c r="N46" s="364">
        <v>0</v>
      </c>
      <c r="O46" s="364">
        <v>0</v>
      </c>
      <c r="P46" s="364">
        <v>0</v>
      </c>
      <c r="Q46" s="364">
        <v>0</v>
      </c>
      <c r="R46" s="364">
        <v>0</v>
      </c>
      <c r="S46" s="364">
        <v>0</v>
      </c>
      <c r="T46" s="364">
        <v>0</v>
      </c>
      <c r="U46" s="364">
        <v>0</v>
      </c>
      <c r="V46" s="364">
        <v>0</v>
      </c>
      <c r="W46" s="364">
        <v>0</v>
      </c>
      <c r="X46" s="364">
        <v>0</v>
      </c>
      <c r="Y46" s="364">
        <v>0</v>
      </c>
      <c r="Z46" s="364">
        <v>0</v>
      </c>
      <c r="AA46" s="364">
        <v>0</v>
      </c>
      <c r="AB46" s="364">
        <v>0</v>
      </c>
      <c r="AC46" s="364">
        <v>0</v>
      </c>
      <c r="AD46" s="364">
        <v>0</v>
      </c>
      <c r="AE46" s="364">
        <v>0</v>
      </c>
      <c r="AF46" s="364">
        <v>0</v>
      </c>
      <c r="AG46" s="364">
        <v>0</v>
      </c>
      <c r="AH46" s="364">
        <v>0</v>
      </c>
      <c r="AI46" s="364">
        <v>0</v>
      </c>
      <c r="AJ46" s="364">
        <v>0</v>
      </c>
      <c r="AK46" s="364">
        <v>0</v>
      </c>
      <c r="AL46" s="364">
        <v>0</v>
      </c>
      <c r="AM46" s="364">
        <v>0</v>
      </c>
      <c r="AN46" s="364">
        <v>0</v>
      </c>
      <c r="AO46" s="364">
        <v>0</v>
      </c>
      <c r="AP46" s="364">
        <v>0</v>
      </c>
      <c r="AQ46" s="364">
        <v>0</v>
      </c>
      <c r="AR46" s="364">
        <v>0</v>
      </c>
      <c r="AS46" s="364">
        <v>0</v>
      </c>
      <c r="AT46" s="364">
        <v>0</v>
      </c>
      <c r="AU46" s="364">
        <v>0</v>
      </c>
      <c r="AV46" s="364">
        <v>0</v>
      </c>
      <c r="AW46" s="364">
        <v>0</v>
      </c>
      <c r="AX46" s="364">
        <v>0</v>
      </c>
      <c r="AY46" s="364">
        <v>0</v>
      </c>
      <c r="AZ46" s="364">
        <v>0</v>
      </c>
      <c r="BA46" s="364">
        <v>0</v>
      </c>
      <c r="BB46" s="364">
        <v>0</v>
      </c>
      <c r="BC46" s="364">
        <v>0</v>
      </c>
      <c r="BD46" s="364">
        <v>0</v>
      </c>
      <c r="BE46" s="364">
        <v>0</v>
      </c>
      <c r="BF46" s="364">
        <v>0</v>
      </c>
      <c r="BG46" s="364">
        <v>0</v>
      </c>
      <c r="BH46" s="364">
        <v>0</v>
      </c>
      <c r="BI46" s="364">
        <v>0</v>
      </c>
      <c r="BJ46" s="364">
        <v>0</v>
      </c>
      <c r="BK46" s="364">
        <v>0</v>
      </c>
      <c r="BL46" s="364">
        <v>0</v>
      </c>
      <c r="BM46" s="364">
        <v>0</v>
      </c>
      <c r="BN46" s="364">
        <v>0</v>
      </c>
      <c r="BO46" s="364">
        <v>0</v>
      </c>
      <c r="BP46" s="364">
        <v>0</v>
      </c>
      <c r="BQ46" s="364">
        <v>0</v>
      </c>
      <c r="BR46" s="364">
        <v>0</v>
      </c>
      <c r="BS46" s="364">
        <v>0</v>
      </c>
      <c r="BT46" s="364">
        <v>0</v>
      </c>
      <c r="BU46" s="364">
        <v>0</v>
      </c>
      <c r="BV46" s="364">
        <v>0</v>
      </c>
      <c r="BW46" s="364">
        <v>0</v>
      </c>
      <c r="BX46" s="364">
        <v>0</v>
      </c>
      <c r="BY46" s="364">
        <v>0</v>
      </c>
      <c r="BZ46" s="364">
        <v>0</v>
      </c>
      <c r="CA46" s="364">
        <v>0</v>
      </c>
      <c r="CB46" s="364">
        <v>0</v>
      </c>
      <c r="CC46" s="364">
        <v>0</v>
      </c>
      <c r="CD46" s="364">
        <v>0</v>
      </c>
      <c r="CE46" s="364">
        <v>0</v>
      </c>
      <c r="CF46" s="364">
        <v>0</v>
      </c>
      <c r="CG46" s="364">
        <v>0</v>
      </c>
      <c r="CH46" s="364">
        <v>0</v>
      </c>
      <c r="CI46" s="364">
        <v>0</v>
      </c>
      <c r="CJ46" s="364">
        <v>0</v>
      </c>
      <c r="CK46" s="364">
        <v>0</v>
      </c>
      <c r="CL46" s="364">
        <v>0</v>
      </c>
      <c r="CM46" s="364">
        <v>0</v>
      </c>
      <c r="CN46" s="364">
        <v>0</v>
      </c>
      <c r="CO46" s="364">
        <v>0</v>
      </c>
      <c r="CP46" s="364">
        <v>0</v>
      </c>
      <c r="CQ46" s="364">
        <v>0</v>
      </c>
      <c r="CR46" s="364">
        <v>0</v>
      </c>
      <c r="CS46" s="364">
        <v>0</v>
      </c>
      <c r="CT46" s="364">
        <v>0</v>
      </c>
      <c r="CU46" s="364">
        <v>0</v>
      </c>
      <c r="CV46" s="364">
        <v>0</v>
      </c>
      <c r="CW46" s="364">
        <v>0</v>
      </c>
      <c r="CX46" s="364">
        <v>0</v>
      </c>
      <c r="CY46" s="364">
        <v>0</v>
      </c>
      <c r="CZ46" s="364">
        <v>0</v>
      </c>
      <c r="DA46" s="364">
        <v>0</v>
      </c>
      <c r="DB46" s="364">
        <v>0</v>
      </c>
      <c r="DC46" s="364">
        <v>0</v>
      </c>
      <c r="DD46" s="364">
        <v>0</v>
      </c>
      <c r="DE46" s="364">
        <v>0</v>
      </c>
      <c r="DF46" s="364">
        <v>0</v>
      </c>
      <c r="DG46" s="364">
        <v>0</v>
      </c>
      <c r="DH46" s="364">
        <v>0</v>
      </c>
      <c r="DI46" s="364">
        <v>0</v>
      </c>
      <c r="DJ46" s="364">
        <v>0</v>
      </c>
      <c r="DK46" s="364">
        <v>0</v>
      </c>
      <c r="DL46" s="364">
        <v>0</v>
      </c>
      <c r="DM46" s="364">
        <v>0</v>
      </c>
      <c r="DN46" s="364">
        <v>0</v>
      </c>
      <c r="DO46" s="364">
        <v>0</v>
      </c>
      <c r="DP46" s="364">
        <v>0</v>
      </c>
      <c r="DQ46" s="364">
        <v>0</v>
      </c>
      <c r="DR46" s="364">
        <v>0</v>
      </c>
      <c r="DS46" s="364">
        <v>0</v>
      </c>
      <c r="DT46" s="364">
        <v>0</v>
      </c>
      <c r="DU46" s="364">
        <v>0</v>
      </c>
      <c r="DV46" s="364">
        <v>0</v>
      </c>
      <c r="DW46" s="364">
        <v>0</v>
      </c>
      <c r="DX46" s="364">
        <v>0</v>
      </c>
      <c r="DY46" s="364">
        <v>0</v>
      </c>
      <c r="DZ46" s="364">
        <v>0</v>
      </c>
      <c r="EA46" s="364">
        <v>0</v>
      </c>
      <c r="EB46" s="364">
        <v>0</v>
      </c>
      <c r="EC46" s="364">
        <v>0</v>
      </c>
      <c r="ED46" s="364">
        <v>0</v>
      </c>
      <c r="EE46" s="364">
        <v>0</v>
      </c>
      <c r="EF46" s="364">
        <v>0</v>
      </c>
      <c r="EG46" s="364">
        <v>0</v>
      </c>
      <c r="EH46" s="364">
        <v>0</v>
      </c>
      <c r="EI46" s="364">
        <v>0</v>
      </c>
      <c r="EJ46" s="364">
        <v>0</v>
      </c>
      <c r="EK46" s="364">
        <v>0</v>
      </c>
      <c r="EL46" s="364">
        <v>0</v>
      </c>
      <c r="EM46" s="364">
        <v>0</v>
      </c>
      <c r="EN46" s="364">
        <v>0</v>
      </c>
      <c r="EO46" s="364">
        <v>0</v>
      </c>
      <c r="EP46" s="364">
        <v>0</v>
      </c>
      <c r="EQ46" s="364">
        <v>0</v>
      </c>
      <c r="ER46" s="364">
        <v>0</v>
      </c>
      <c r="ES46" s="364">
        <v>0</v>
      </c>
      <c r="ET46" s="364">
        <v>0</v>
      </c>
      <c r="EU46" s="364">
        <v>11.214045630000001</v>
      </c>
      <c r="EV46" s="364">
        <v>11.02804431</v>
      </c>
      <c r="EW46" s="364">
        <v>11.943388070000001</v>
      </c>
      <c r="EX46" s="364">
        <v>10.5114979</v>
      </c>
      <c r="EY46" s="364">
        <v>11.25642049</v>
      </c>
      <c r="EZ46" s="364">
        <v>10.15930511</v>
      </c>
      <c r="FA46" s="364">
        <v>9.3131942200000015</v>
      </c>
      <c r="FB46" s="364">
        <v>10.42564466</v>
      </c>
      <c r="FC46" s="364">
        <v>10.860109</v>
      </c>
      <c r="FD46" s="364">
        <v>11.778194869999998</v>
      </c>
      <c r="FE46" s="364">
        <v>11.44856848</v>
      </c>
      <c r="FF46" s="364">
        <v>12.84810053</v>
      </c>
      <c r="FG46" s="364">
        <v>13.188757220000001</v>
      </c>
      <c r="FH46" s="364">
        <v>0</v>
      </c>
      <c r="FI46" s="363"/>
      <c r="FJ46" s="364">
        <v>0</v>
      </c>
      <c r="FK46" s="364">
        <v>0</v>
      </c>
      <c r="FL46" s="364">
        <v>0</v>
      </c>
      <c r="FM46" s="364">
        <v>0</v>
      </c>
      <c r="FN46" s="364">
        <v>0</v>
      </c>
      <c r="FO46" s="364">
        <v>0</v>
      </c>
      <c r="FP46" s="364">
        <v>0</v>
      </c>
      <c r="FQ46" s="364">
        <v>0</v>
      </c>
      <c r="FR46" s="364">
        <v>0</v>
      </c>
      <c r="FS46" s="364">
        <v>0</v>
      </c>
      <c r="FT46" s="364">
        <v>0</v>
      </c>
      <c r="FU46" s="364">
        <v>55.953396400000003</v>
      </c>
      <c r="FV46" s="364">
        <v>90.021874089999997</v>
      </c>
    </row>
    <row r="47" spans="1:197" s="3" customFormat="1" ht="13.8" hidden="1" x14ac:dyDescent="0.3">
      <c r="A47" s="17"/>
      <c r="B47" s="21" t="s">
        <v>112</v>
      </c>
      <c r="C47" s="364">
        <v>0</v>
      </c>
      <c r="D47" s="364">
        <v>0</v>
      </c>
      <c r="E47" s="364">
        <v>0</v>
      </c>
      <c r="F47" s="361">
        <v>0</v>
      </c>
      <c r="G47" s="323"/>
      <c r="H47" s="364">
        <v>0</v>
      </c>
      <c r="I47" s="364">
        <v>0</v>
      </c>
      <c r="J47" s="361">
        <v>0</v>
      </c>
      <c r="K47" s="22"/>
      <c r="L47" s="364">
        <v>2.977591673308233</v>
      </c>
      <c r="M47" s="364">
        <v>2.943390757362379</v>
      </c>
      <c r="N47" s="364">
        <v>3.7679362131282135</v>
      </c>
      <c r="O47" s="364">
        <v>3.7389609331697442</v>
      </c>
      <c r="P47" s="364">
        <v>4.0976214600672733</v>
      </c>
      <c r="Q47" s="364">
        <v>4.9518506503188338</v>
      </c>
      <c r="R47" s="364">
        <v>6.0029222602107239</v>
      </c>
      <c r="S47" s="364">
        <v>5.154592304683149</v>
      </c>
      <c r="T47" s="364">
        <v>5.3230574246069917</v>
      </c>
      <c r="U47" s="364">
        <v>5.6166403094175568</v>
      </c>
      <c r="V47" s="364">
        <v>5.0993120060396899</v>
      </c>
      <c r="W47" s="364">
        <v>5.5361554310089041</v>
      </c>
      <c r="X47" s="364">
        <v>4.9159204931997458</v>
      </c>
      <c r="Y47" s="364">
        <v>4.6986477645801408</v>
      </c>
      <c r="Z47" s="364">
        <v>5.380303758219954</v>
      </c>
      <c r="AA47" s="364">
        <v>5.3293478121992788</v>
      </c>
      <c r="AB47" s="364">
        <v>3.4143799904196528</v>
      </c>
      <c r="AC47" s="364">
        <v>9.9762055541331556</v>
      </c>
      <c r="AD47" s="364">
        <v>10.723363605175694</v>
      </c>
      <c r="AE47" s="364">
        <v>11.070445200946441</v>
      </c>
      <c r="AF47" s="364">
        <v>7.2318585282043779</v>
      </c>
      <c r="AG47" s="364">
        <v>8.1152408751910805</v>
      </c>
      <c r="AH47" s="364">
        <v>10.399641040260413</v>
      </c>
      <c r="AI47" s="364">
        <v>7.3181359157902621</v>
      </c>
      <c r="AJ47" s="364">
        <v>8.0123701820931892</v>
      </c>
      <c r="AK47" s="364">
        <v>6.234923116212884</v>
      </c>
      <c r="AL47" s="364">
        <v>6.1543465216311519</v>
      </c>
      <c r="AM47" s="364">
        <v>4.8229703410462097</v>
      </c>
      <c r="AN47" s="364">
        <v>8.9830878780462751</v>
      </c>
      <c r="AO47" s="364">
        <v>14.275529525954994</v>
      </c>
      <c r="AP47" s="364">
        <v>12.68696600785491</v>
      </c>
      <c r="AQ47" s="364">
        <v>15.872768179079101</v>
      </c>
      <c r="AR47" s="364">
        <v>14.779908155191421</v>
      </c>
      <c r="AS47" s="364">
        <v>15.643242187978696</v>
      </c>
      <c r="AT47" s="364">
        <v>12.705811592433678</v>
      </c>
      <c r="AU47" s="364">
        <v>9.9189213422049196</v>
      </c>
      <c r="AV47" s="364">
        <v>8.6495860286050394</v>
      </c>
      <c r="AW47" s="364">
        <v>10.588200201227005</v>
      </c>
      <c r="AX47" s="364">
        <v>8.9174365063558767</v>
      </c>
      <c r="AY47" s="364">
        <v>13.58294268592406</v>
      </c>
      <c r="AZ47" s="364">
        <v>18.386178710158397</v>
      </c>
      <c r="BA47" s="364">
        <v>12.242600127715152</v>
      </c>
      <c r="BB47" s="364">
        <v>11.043755413496058</v>
      </c>
      <c r="BC47" s="364">
        <v>11.907218409929573</v>
      </c>
      <c r="BD47" s="364">
        <v>13.27515763538393</v>
      </c>
      <c r="BE47" s="364">
        <v>13.56382140865993</v>
      </c>
      <c r="BF47" s="364">
        <v>14.511670145242242</v>
      </c>
      <c r="BG47" s="364">
        <v>14.878432098187496</v>
      </c>
      <c r="BH47" s="364">
        <v>0</v>
      </c>
      <c r="BI47" s="364">
        <v>0</v>
      </c>
      <c r="BJ47" s="364">
        <v>0</v>
      </c>
      <c r="BK47" s="364">
        <v>0</v>
      </c>
      <c r="BL47" s="364">
        <v>0</v>
      </c>
      <c r="BM47" s="364">
        <v>0</v>
      </c>
      <c r="BN47" s="364">
        <v>0</v>
      </c>
      <c r="BO47" s="364">
        <v>0</v>
      </c>
      <c r="BP47" s="364">
        <v>0</v>
      </c>
      <c r="BQ47" s="364">
        <v>0</v>
      </c>
      <c r="BR47" s="364">
        <v>0</v>
      </c>
      <c r="BS47" s="364">
        <v>0</v>
      </c>
      <c r="BT47" s="364">
        <v>0</v>
      </c>
      <c r="BU47" s="364">
        <v>0</v>
      </c>
      <c r="BV47" s="364">
        <v>0</v>
      </c>
      <c r="BW47" s="364">
        <v>0</v>
      </c>
      <c r="BX47" s="364">
        <v>0</v>
      </c>
      <c r="BY47" s="364">
        <v>0</v>
      </c>
      <c r="BZ47" s="364">
        <v>0</v>
      </c>
      <c r="CA47" s="364">
        <v>0</v>
      </c>
      <c r="CB47" s="364">
        <v>0</v>
      </c>
      <c r="CC47" s="364">
        <v>0</v>
      </c>
      <c r="CD47" s="364">
        <v>0</v>
      </c>
      <c r="CE47" s="364">
        <v>0</v>
      </c>
      <c r="CF47" s="364">
        <v>0</v>
      </c>
      <c r="CG47" s="364">
        <v>0</v>
      </c>
      <c r="CH47" s="364">
        <v>0</v>
      </c>
      <c r="CI47" s="364">
        <v>0</v>
      </c>
      <c r="CJ47" s="364">
        <v>0</v>
      </c>
      <c r="CK47" s="364">
        <v>0</v>
      </c>
      <c r="CL47" s="364">
        <v>0</v>
      </c>
      <c r="CM47" s="364">
        <v>0</v>
      </c>
      <c r="CN47" s="364">
        <v>0</v>
      </c>
      <c r="CO47" s="364">
        <v>0</v>
      </c>
      <c r="CP47" s="364">
        <v>0</v>
      </c>
      <c r="CQ47" s="364">
        <v>0</v>
      </c>
      <c r="CR47" s="364">
        <v>0</v>
      </c>
      <c r="CS47" s="364">
        <v>0</v>
      </c>
      <c r="CT47" s="364">
        <v>0</v>
      </c>
      <c r="CU47" s="364">
        <v>0</v>
      </c>
      <c r="CV47" s="364">
        <v>0</v>
      </c>
      <c r="CW47" s="364">
        <v>0</v>
      </c>
      <c r="CX47" s="364">
        <v>0</v>
      </c>
      <c r="CY47" s="364">
        <v>0</v>
      </c>
      <c r="CZ47" s="364">
        <v>0</v>
      </c>
      <c r="DA47" s="364">
        <v>0</v>
      </c>
      <c r="DB47" s="364">
        <v>0</v>
      </c>
      <c r="DC47" s="364">
        <v>0</v>
      </c>
      <c r="DD47" s="364">
        <v>0</v>
      </c>
      <c r="DE47" s="364">
        <v>0</v>
      </c>
      <c r="DF47" s="364">
        <v>0</v>
      </c>
      <c r="DG47" s="364">
        <v>0</v>
      </c>
      <c r="DH47" s="364">
        <v>0</v>
      </c>
      <c r="DI47" s="364">
        <v>0</v>
      </c>
      <c r="DJ47" s="364">
        <v>0</v>
      </c>
      <c r="DK47" s="364">
        <v>0</v>
      </c>
      <c r="DL47" s="364">
        <v>0</v>
      </c>
      <c r="DM47" s="364">
        <v>0</v>
      </c>
      <c r="DN47" s="364">
        <v>0</v>
      </c>
      <c r="DO47" s="364">
        <v>0</v>
      </c>
      <c r="DP47" s="364">
        <v>0</v>
      </c>
      <c r="DQ47" s="364">
        <v>0</v>
      </c>
      <c r="DR47" s="364">
        <v>0</v>
      </c>
      <c r="DS47" s="364">
        <v>0</v>
      </c>
      <c r="DT47" s="364">
        <v>0</v>
      </c>
      <c r="DU47" s="364">
        <v>0</v>
      </c>
      <c r="DV47" s="364">
        <v>0</v>
      </c>
      <c r="DW47" s="364">
        <v>0</v>
      </c>
      <c r="DX47" s="364">
        <v>0</v>
      </c>
      <c r="DY47" s="364">
        <v>0</v>
      </c>
      <c r="DZ47" s="364">
        <v>0</v>
      </c>
      <c r="EA47" s="364">
        <v>0</v>
      </c>
      <c r="EB47" s="364">
        <v>0</v>
      </c>
      <c r="EC47" s="364">
        <v>0</v>
      </c>
      <c r="ED47" s="364">
        <v>0</v>
      </c>
      <c r="EE47" s="364">
        <v>0</v>
      </c>
      <c r="EF47" s="364">
        <v>0</v>
      </c>
      <c r="EG47" s="364">
        <v>0</v>
      </c>
      <c r="EH47" s="364">
        <v>0</v>
      </c>
      <c r="EI47" s="364">
        <v>0</v>
      </c>
      <c r="EJ47" s="364">
        <v>0</v>
      </c>
      <c r="EK47" s="364">
        <v>0</v>
      </c>
      <c r="EL47" s="364">
        <v>0</v>
      </c>
      <c r="EM47" s="364">
        <v>0</v>
      </c>
      <c r="EN47" s="364">
        <v>0</v>
      </c>
      <c r="EO47" s="364">
        <v>0</v>
      </c>
      <c r="EP47" s="364">
        <v>0</v>
      </c>
      <c r="EQ47" s="364">
        <v>0</v>
      </c>
      <c r="ER47" s="364">
        <v>0</v>
      </c>
      <c r="ES47" s="364">
        <v>0</v>
      </c>
      <c r="ET47" s="364">
        <v>0</v>
      </c>
      <c r="EU47" s="364">
        <v>0</v>
      </c>
      <c r="EV47" s="364">
        <v>0</v>
      </c>
      <c r="EW47" s="364">
        <v>0</v>
      </c>
      <c r="EX47" s="364">
        <v>0</v>
      </c>
      <c r="EY47" s="364">
        <v>0</v>
      </c>
      <c r="EZ47" s="364">
        <v>0</v>
      </c>
      <c r="FA47" s="364">
        <v>0</v>
      </c>
      <c r="FB47" s="364">
        <v>0</v>
      </c>
      <c r="FC47" s="364">
        <v>0</v>
      </c>
      <c r="FD47" s="364">
        <v>0</v>
      </c>
      <c r="FE47" s="364">
        <v>0</v>
      </c>
      <c r="FF47" s="364">
        <v>0</v>
      </c>
      <c r="FG47" s="364">
        <v>0</v>
      </c>
      <c r="FH47" s="364">
        <v>0</v>
      </c>
      <c r="FI47" s="363"/>
      <c r="FJ47" s="364">
        <v>55.210031423321695</v>
      </c>
      <c r="FK47" s="364">
        <v>88.573490538320186</v>
      </c>
      <c r="FL47" s="364">
        <v>130.09084502972743</v>
      </c>
      <c r="FM47" s="364">
        <v>151.54699937088475</v>
      </c>
      <c r="FN47" s="364">
        <v>0</v>
      </c>
      <c r="FO47" s="364">
        <v>0</v>
      </c>
      <c r="FP47" s="364">
        <v>0</v>
      </c>
      <c r="FQ47" s="364">
        <v>0</v>
      </c>
      <c r="FR47" s="364">
        <v>0</v>
      </c>
      <c r="FS47" s="364">
        <v>0</v>
      </c>
      <c r="FT47" s="364">
        <v>0</v>
      </c>
      <c r="FU47" s="364">
        <v>0</v>
      </c>
      <c r="FV47" s="364">
        <v>0</v>
      </c>
      <c r="FW47" s="360"/>
      <c r="FX47" s="360"/>
      <c r="FY47" s="360"/>
      <c r="FZ47" s="360"/>
      <c r="GA47" s="360"/>
      <c r="GB47" s="360"/>
      <c r="GC47" s="360"/>
      <c r="GD47" s="360"/>
      <c r="GE47" s="360"/>
      <c r="GF47" s="360"/>
      <c r="GG47" s="360"/>
      <c r="GH47" s="360"/>
      <c r="GI47" s="360"/>
      <c r="GJ47" s="360"/>
      <c r="GK47" s="360"/>
      <c r="GL47" s="360"/>
      <c r="GM47" s="360"/>
      <c r="GN47" s="360"/>
      <c r="GO47" s="360"/>
    </row>
    <row r="48" spans="1:197" s="3" customFormat="1" ht="13.8" hidden="1" x14ac:dyDescent="0.3">
      <c r="A48" s="17"/>
      <c r="B48" s="21" t="s">
        <v>295</v>
      </c>
      <c r="C48" s="364">
        <v>0</v>
      </c>
      <c r="D48" s="364">
        <v>0</v>
      </c>
      <c r="E48" s="364">
        <v>0</v>
      </c>
      <c r="F48" s="361">
        <v>0</v>
      </c>
      <c r="G48" s="323"/>
      <c r="H48" s="364">
        <v>0</v>
      </c>
      <c r="I48" s="364">
        <v>0</v>
      </c>
      <c r="J48" s="361">
        <v>0</v>
      </c>
      <c r="K48" s="22"/>
      <c r="L48" s="364">
        <v>5.7475008043225504</v>
      </c>
      <c r="M48" s="364">
        <v>5.615764414232526</v>
      </c>
      <c r="N48" s="364">
        <v>5.0889097575807032</v>
      </c>
      <c r="O48" s="364">
        <v>5.6737671945766595</v>
      </c>
      <c r="P48" s="364">
        <v>5.5937939711067477</v>
      </c>
      <c r="Q48" s="364">
        <v>6.1551836144300474</v>
      </c>
      <c r="R48" s="364">
        <v>2.1702137624567106</v>
      </c>
      <c r="S48" s="364">
        <v>0.93666288660735586</v>
      </c>
      <c r="T48" s="364">
        <v>6.320574656843517</v>
      </c>
      <c r="U48" s="364">
        <v>6.1667184716056784</v>
      </c>
      <c r="V48" s="364">
        <v>6.6767429052580374</v>
      </c>
      <c r="W48" s="364">
        <v>7.3943840618246952</v>
      </c>
      <c r="X48" s="364">
        <v>6.6107531577326366</v>
      </c>
      <c r="Y48" s="364">
        <v>4.5212263792514245</v>
      </c>
      <c r="Z48" s="364">
        <v>3.8134933807748665</v>
      </c>
      <c r="AA48" s="364">
        <v>5.3248344487397636</v>
      </c>
      <c r="AB48" s="364">
        <v>6.7397419864471733</v>
      </c>
      <c r="AC48" s="364">
        <v>6.5108706807961019</v>
      </c>
      <c r="AD48" s="364">
        <v>7.2098395608689749</v>
      </c>
      <c r="AE48" s="364">
        <v>6.5888368934311758</v>
      </c>
      <c r="AF48" s="364">
        <v>6.3225590396640818</v>
      </c>
      <c r="AG48" s="364">
        <v>6.4607820480627032</v>
      </c>
      <c r="AH48" s="364">
        <v>7.0177986373850061</v>
      </c>
      <c r="AI48" s="364">
        <v>7.8219517030790442</v>
      </c>
      <c r="AJ48" s="364">
        <v>0</v>
      </c>
      <c r="AK48" s="364">
        <v>0</v>
      </c>
      <c r="AL48" s="364">
        <v>0</v>
      </c>
      <c r="AM48" s="364">
        <v>0</v>
      </c>
      <c r="AN48" s="364">
        <v>0</v>
      </c>
      <c r="AO48" s="364">
        <v>0</v>
      </c>
      <c r="AP48" s="364">
        <v>0</v>
      </c>
      <c r="AQ48" s="364">
        <v>0</v>
      </c>
      <c r="AR48" s="364">
        <v>0</v>
      </c>
      <c r="AS48" s="364">
        <v>0</v>
      </c>
      <c r="AT48" s="364">
        <v>0</v>
      </c>
      <c r="AU48" s="364">
        <v>0</v>
      </c>
      <c r="AV48" s="364">
        <v>0</v>
      </c>
      <c r="AW48" s="364">
        <v>0</v>
      </c>
      <c r="AX48" s="364">
        <v>0</v>
      </c>
      <c r="AY48" s="364">
        <v>0</v>
      </c>
      <c r="AZ48" s="364">
        <v>0</v>
      </c>
      <c r="BA48" s="364">
        <v>0</v>
      </c>
      <c r="BB48" s="364">
        <v>0</v>
      </c>
      <c r="BC48" s="364">
        <v>0</v>
      </c>
      <c r="BD48" s="364">
        <v>0</v>
      </c>
      <c r="BE48" s="364">
        <v>0</v>
      </c>
      <c r="BF48" s="364">
        <v>0</v>
      </c>
      <c r="BG48" s="364">
        <v>0</v>
      </c>
      <c r="BH48" s="364">
        <v>0</v>
      </c>
      <c r="BI48" s="364">
        <v>0</v>
      </c>
      <c r="BJ48" s="364">
        <v>0</v>
      </c>
      <c r="BK48" s="364">
        <v>0</v>
      </c>
      <c r="BL48" s="364">
        <v>0</v>
      </c>
      <c r="BM48" s="364">
        <v>0</v>
      </c>
      <c r="BN48" s="364">
        <v>0</v>
      </c>
      <c r="BO48" s="364">
        <v>0</v>
      </c>
      <c r="BP48" s="364">
        <v>0</v>
      </c>
      <c r="BQ48" s="364">
        <v>0</v>
      </c>
      <c r="BR48" s="364">
        <v>0</v>
      </c>
      <c r="BS48" s="364">
        <v>0</v>
      </c>
      <c r="BT48" s="364">
        <v>0</v>
      </c>
      <c r="BU48" s="364">
        <v>0</v>
      </c>
      <c r="BV48" s="364">
        <v>0</v>
      </c>
      <c r="BW48" s="364">
        <v>0</v>
      </c>
      <c r="BX48" s="364">
        <v>0</v>
      </c>
      <c r="BY48" s="364">
        <v>0</v>
      </c>
      <c r="BZ48" s="364">
        <v>0</v>
      </c>
      <c r="CA48" s="364">
        <v>0</v>
      </c>
      <c r="CB48" s="364">
        <v>0</v>
      </c>
      <c r="CC48" s="364">
        <v>0</v>
      </c>
      <c r="CD48" s="364">
        <v>0</v>
      </c>
      <c r="CE48" s="364">
        <v>0</v>
      </c>
      <c r="CF48" s="364">
        <v>0</v>
      </c>
      <c r="CG48" s="364">
        <v>0</v>
      </c>
      <c r="CH48" s="364">
        <v>0</v>
      </c>
      <c r="CI48" s="364">
        <v>0</v>
      </c>
      <c r="CJ48" s="364">
        <v>0</v>
      </c>
      <c r="CK48" s="364">
        <v>0</v>
      </c>
      <c r="CL48" s="364">
        <v>0</v>
      </c>
      <c r="CM48" s="364">
        <v>0</v>
      </c>
      <c r="CN48" s="364">
        <v>0</v>
      </c>
      <c r="CO48" s="364">
        <v>0</v>
      </c>
      <c r="CP48" s="364">
        <v>0</v>
      </c>
      <c r="CQ48" s="364">
        <v>0</v>
      </c>
      <c r="CR48" s="364">
        <v>0</v>
      </c>
      <c r="CS48" s="364">
        <v>0</v>
      </c>
      <c r="CT48" s="364">
        <v>0</v>
      </c>
      <c r="CU48" s="364">
        <v>0</v>
      </c>
      <c r="CV48" s="364">
        <v>0</v>
      </c>
      <c r="CW48" s="364">
        <v>0</v>
      </c>
      <c r="CX48" s="364">
        <v>0</v>
      </c>
      <c r="CY48" s="364">
        <v>0</v>
      </c>
      <c r="CZ48" s="364">
        <v>0</v>
      </c>
      <c r="DA48" s="364">
        <v>0</v>
      </c>
      <c r="DB48" s="364">
        <v>0</v>
      </c>
      <c r="DC48" s="364">
        <v>0</v>
      </c>
      <c r="DD48" s="364">
        <v>0</v>
      </c>
      <c r="DE48" s="364">
        <v>0</v>
      </c>
      <c r="DF48" s="364">
        <v>0</v>
      </c>
      <c r="DG48" s="364">
        <v>0</v>
      </c>
      <c r="DH48" s="364">
        <v>0</v>
      </c>
      <c r="DI48" s="364">
        <v>0</v>
      </c>
      <c r="DJ48" s="364">
        <v>0</v>
      </c>
      <c r="DK48" s="364">
        <v>0</v>
      </c>
      <c r="DL48" s="364">
        <v>0</v>
      </c>
      <c r="DM48" s="364">
        <v>0</v>
      </c>
      <c r="DN48" s="364">
        <v>0</v>
      </c>
      <c r="DO48" s="364">
        <v>0</v>
      </c>
      <c r="DP48" s="364">
        <v>0</v>
      </c>
      <c r="DQ48" s="364">
        <v>0</v>
      </c>
      <c r="DR48" s="364">
        <v>0</v>
      </c>
      <c r="DS48" s="364">
        <v>0</v>
      </c>
      <c r="DT48" s="364">
        <v>0</v>
      </c>
      <c r="DU48" s="364">
        <v>0</v>
      </c>
      <c r="DV48" s="364">
        <v>0</v>
      </c>
      <c r="DW48" s="364">
        <v>0</v>
      </c>
      <c r="DX48" s="364">
        <v>0</v>
      </c>
      <c r="DY48" s="364">
        <v>0</v>
      </c>
      <c r="DZ48" s="364">
        <v>0</v>
      </c>
      <c r="EA48" s="364">
        <v>0</v>
      </c>
      <c r="EB48" s="364">
        <v>0</v>
      </c>
      <c r="EC48" s="364">
        <v>0</v>
      </c>
      <c r="ED48" s="364">
        <v>0</v>
      </c>
      <c r="EE48" s="364">
        <v>0</v>
      </c>
      <c r="EF48" s="364">
        <v>0</v>
      </c>
      <c r="EG48" s="364">
        <v>0</v>
      </c>
      <c r="EH48" s="364">
        <v>0</v>
      </c>
      <c r="EI48" s="364">
        <v>0</v>
      </c>
      <c r="EJ48" s="364">
        <v>0</v>
      </c>
      <c r="EK48" s="364">
        <v>0</v>
      </c>
      <c r="EL48" s="364">
        <v>0</v>
      </c>
      <c r="EM48" s="364">
        <v>0</v>
      </c>
      <c r="EN48" s="364">
        <v>0</v>
      </c>
      <c r="EO48" s="364">
        <v>0</v>
      </c>
      <c r="EP48" s="364">
        <v>0</v>
      </c>
      <c r="EQ48" s="364">
        <v>0</v>
      </c>
      <c r="ER48" s="364">
        <v>0</v>
      </c>
      <c r="ES48" s="364">
        <v>0</v>
      </c>
      <c r="ET48" s="364">
        <v>0</v>
      </c>
      <c r="EU48" s="364">
        <v>0</v>
      </c>
      <c r="EV48" s="364">
        <v>0</v>
      </c>
      <c r="EW48" s="364">
        <v>0</v>
      </c>
      <c r="EX48" s="364">
        <v>0</v>
      </c>
      <c r="EY48" s="364">
        <v>0</v>
      </c>
      <c r="EZ48" s="364">
        <v>0</v>
      </c>
      <c r="FA48" s="364">
        <v>0</v>
      </c>
      <c r="FB48" s="364">
        <v>0</v>
      </c>
      <c r="FC48" s="364">
        <v>0</v>
      </c>
      <c r="FD48" s="364">
        <v>0</v>
      </c>
      <c r="FE48" s="364">
        <v>0</v>
      </c>
      <c r="FF48" s="364">
        <v>0</v>
      </c>
      <c r="FG48" s="364">
        <v>0</v>
      </c>
      <c r="FH48" s="364">
        <v>0</v>
      </c>
      <c r="FI48" s="363"/>
      <c r="FJ48" s="364">
        <v>63.540216500845233</v>
      </c>
      <c r="FK48" s="364">
        <v>74.942687916232956</v>
      </c>
      <c r="FL48" s="364">
        <v>0</v>
      </c>
      <c r="FM48" s="364">
        <v>0</v>
      </c>
      <c r="FN48" s="364">
        <v>0</v>
      </c>
      <c r="FO48" s="364">
        <v>0</v>
      </c>
      <c r="FP48" s="364">
        <v>0</v>
      </c>
      <c r="FQ48" s="364">
        <v>0</v>
      </c>
      <c r="FR48" s="364">
        <v>0</v>
      </c>
      <c r="FS48" s="364">
        <v>0</v>
      </c>
      <c r="FT48" s="364">
        <v>0</v>
      </c>
      <c r="FU48" s="364">
        <v>0</v>
      </c>
      <c r="FV48" s="364">
        <v>0</v>
      </c>
      <c r="FW48" s="360"/>
      <c r="FX48" s="360"/>
      <c r="FY48" s="360"/>
      <c r="FZ48" s="360"/>
      <c r="GA48" s="360"/>
      <c r="GB48" s="360"/>
      <c r="GC48" s="360"/>
      <c r="GD48" s="360"/>
      <c r="GE48" s="360"/>
      <c r="GF48" s="360"/>
      <c r="GG48" s="360"/>
      <c r="GH48" s="360"/>
      <c r="GI48" s="360"/>
      <c r="GJ48" s="360"/>
      <c r="GK48" s="360"/>
      <c r="GL48" s="360"/>
      <c r="GM48" s="360"/>
      <c r="GN48" s="360"/>
      <c r="GO48" s="360"/>
    </row>
    <row r="49" spans="1:197" s="3" customFormat="1" ht="13.8" hidden="1" x14ac:dyDescent="0.3">
      <c r="A49" s="17"/>
      <c r="B49" s="21" t="s">
        <v>296</v>
      </c>
      <c r="C49" s="364">
        <v>0</v>
      </c>
      <c r="D49" s="364">
        <v>0</v>
      </c>
      <c r="E49" s="364">
        <v>0</v>
      </c>
      <c r="F49" s="361">
        <v>0</v>
      </c>
      <c r="G49" s="323"/>
      <c r="H49" s="364">
        <v>0</v>
      </c>
      <c r="I49" s="364">
        <v>0</v>
      </c>
      <c r="J49" s="361">
        <v>0</v>
      </c>
      <c r="K49" s="22"/>
      <c r="L49" s="364">
        <v>0</v>
      </c>
      <c r="M49" s="364">
        <v>0</v>
      </c>
      <c r="N49" s="364">
        <v>0</v>
      </c>
      <c r="O49" s="364">
        <v>0</v>
      </c>
      <c r="P49" s="364">
        <v>0</v>
      </c>
      <c r="Q49" s="364">
        <v>0</v>
      </c>
      <c r="R49" s="364">
        <v>0</v>
      </c>
      <c r="S49" s="364">
        <v>0</v>
      </c>
      <c r="T49" s="364">
        <v>0</v>
      </c>
      <c r="U49" s="364">
        <v>0</v>
      </c>
      <c r="V49" s="364">
        <v>0</v>
      </c>
      <c r="W49" s="364">
        <v>0</v>
      </c>
      <c r="X49" s="364">
        <v>0.22759869359049617</v>
      </c>
      <c r="Y49" s="364">
        <v>0.19083973168908236</v>
      </c>
      <c r="Z49" s="364">
        <v>0.20103646185842672</v>
      </c>
      <c r="AA49" s="364">
        <v>0.22454199502771527</v>
      </c>
      <c r="AB49" s="364">
        <v>0.22620860191793496</v>
      </c>
      <c r="AC49" s="364">
        <v>0.21928638090234642</v>
      </c>
      <c r="AD49" s="364">
        <v>0.21306626665634423</v>
      </c>
      <c r="AE49" s="364">
        <v>0.20005117706828401</v>
      </c>
      <c r="AF49" s="364">
        <v>0.17309964581620702</v>
      </c>
      <c r="AG49" s="364">
        <v>0.18017396230573229</v>
      </c>
      <c r="AH49" s="364">
        <v>0.23031954547018599</v>
      </c>
      <c r="AI49" s="364">
        <v>0.23584505207646886</v>
      </c>
      <c r="AJ49" s="364">
        <v>0.24766823544018818</v>
      </c>
      <c r="AK49" s="364">
        <v>0.19417069975073803</v>
      </c>
      <c r="AL49" s="364">
        <v>0.27481155112110672</v>
      </c>
      <c r="AM49" s="364">
        <v>0.25190436251473924</v>
      </c>
      <c r="AN49" s="364">
        <v>0.22117074765576911</v>
      </c>
      <c r="AO49" s="364">
        <v>0.28510631085853577</v>
      </c>
      <c r="AP49" s="364">
        <v>0.22071359645991406</v>
      </c>
      <c r="AQ49" s="364">
        <v>0.28606682172750475</v>
      </c>
      <c r="AR49" s="364">
        <v>0.2777282935463905</v>
      </c>
      <c r="AS49" s="364">
        <v>0.21665341856091713</v>
      </c>
      <c r="AT49" s="364">
        <v>0.2862479314020755</v>
      </c>
      <c r="AU49" s="364">
        <v>0.34933429904830005</v>
      </c>
      <c r="AV49" s="364">
        <v>0.21825365631176477</v>
      </c>
      <c r="AW49" s="364">
        <v>0.27950189374482781</v>
      </c>
      <c r="AX49" s="364">
        <v>0.29176233719807831</v>
      </c>
      <c r="AY49" s="364">
        <v>0.29007564253501861</v>
      </c>
      <c r="AZ49" s="364">
        <v>0.29472324343809025</v>
      </c>
      <c r="BA49" s="364">
        <v>0.28678235659926576</v>
      </c>
      <c r="BB49" s="364">
        <v>0.28436777966826965</v>
      </c>
      <c r="BC49" s="364">
        <v>0.28515655033653781</v>
      </c>
      <c r="BD49" s="364">
        <v>0.29014862807507752</v>
      </c>
      <c r="BE49" s="364">
        <v>0.29626149498276894</v>
      </c>
      <c r="BF49" s="364">
        <v>0.35441002514321807</v>
      </c>
      <c r="BG49" s="364">
        <v>0.29006170994413605</v>
      </c>
      <c r="BH49" s="364">
        <v>0.29173350168872314</v>
      </c>
      <c r="BI49" s="364">
        <v>0.28492144601286873</v>
      </c>
      <c r="BJ49" s="364">
        <v>0.33399143075204729</v>
      </c>
      <c r="BK49" s="364">
        <v>0.29055277889627762</v>
      </c>
      <c r="BL49" s="364">
        <v>0.28626630132164371</v>
      </c>
      <c r="BM49" s="364">
        <v>0.27594259098280349</v>
      </c>
      <c r="BN49" s="364">
        <v>0.26440233012265663</v>
      </c>
      <c r="BO49" s="364">
        <v>0.32099606352789889</v>
      </c>
      <c r="BP49" s="364">
        <v>0.28684715531424276</v>
      </c>
      <c r="BQ49" s="364">
        <v>0.35420413198829775</v>
      </c>
      <c r="BR49" s="364">
        <v>0.28458074179596182</v>
      </c>
      <c r="BS49" s="364">
        <v>0.35241864018118702</v>
      </c>
      <c r="BT49" s="364">
        <v>0.28727557461513997</v>
      </c>
      <c r="BU49" s="364">
        <v>0.27218946814235645</v>
      </c>
      <c r="BV49" s="364">
        <v>0.28360428411886285</v>
      </c>
      <c r="BW49" s="364">
        <v>0.28559024406465711</v>
      </c>
      <c r="BX49" s="364">
        <v>0.30008503537562303</v>
      </c>
      <c r="BY49" s="364">
        <v>0.35231455373843829</v>
      </c>
      <c r="BZ49" s="364">
        <v>0.25497388489153039</v>
      </c>
      <c r="CA49" s="364">
        <v>0.30174294294723275</v>
      </c>
      <c r="CB49" s="364">
        <v>0.27654625344758854</v>
      </c>
      <c r="CC49" s="364">
        <v>0.17538247624492298</v>
      </c>
      <c r="CD49" s="364">
        <v>0.24956753345434718</v>
      </c>
      <c r="CE49" s="364">
        <v>0.24956753345434718</v>
      </c>
      <c r="CF49" s="364">
        <v>0.21022674663481142</v>
      </c>
      <c r="CG49" s="364">
        <v>0.13355344580137402</v>
      </c>
      <c r="CH49" s="364">
        <v>4.4865606309398752E-2</v>
      </c>
      <c r="CI49" s="364">
        <v>0.16641870424011421</v>
      </c>
      <c r="CJ49" s="364">
        <v>0.21671544916440116</v>
      </c>
      <c r="CK49" s="364">
        <v>0.17473615910977075</v>
      </c>
      <c r="CL49" s="364">
        <v>0.21843006996879227</v>
      </c>
      <c r="CM49" s="364">
        <v>0.16243905774142361</v>
      </c>
      <c r="CN49" s="364">
        <v>0.19345851898666522</v>
      </c>
      <c r="CO49" s="364">
        <v>0.19878984831970209</v>
      </c>
      <c r="CP49" s="364">
        <v>0.74521669980212002</v>
      </c>
      <c r="CQ49" s="364">
        <v>0.21267896347169402</v>
      </c>
      <c r="CR49" s="364">
        <v>0.1714155535399218</v>
      </c>
      <c r="CS49" s="364">
        <v>0.15993612495053661</v>
      </c>
      <c r="CT49" s="364">
        <v>0.1849680189087774</v>
      </c>
      <c r="CU49" s="364">
        <v>0.1735474543434751</v>
      </c>
      <c r="CV49" s="364">
        <v>0.19908474724838446</v>
      </c>
      <c r="CW49" s="364">
        <v>0.28272147891829275</v>
      </c>
      <c r="CX49" s="364">
        <v>0.30659258531853101</v>
      </c>
      <c r="CY49" s="364">
        <v>0.20421270188614354</v>
      </c>
      <c r="CZ49" s="364">
        <v>0.20798014844467883</v>
      </c>
      <c r="DA49" s="364">
        <v>0.21611716621855431</v>
      </c>
      <c r="DB49" s="364">
        <v>0.23593755525316074</v>
      </c>
      <c r="DC49" s="364">
        <v>0.22192284249145455</v>
      </c>
      <c r="DD49" s="364">
        <v>8.74566339970788E-2</v>
      </c>
      <c r="DE49" s="364">
        <v>7.9018939999999996E-2</v>
      </c>
      <c r="DF49" s="364">
        <v>0</v>
      </c>
      <c r="DG49" s="364">
        <v>0</v>
      </c>
      <c r="DH49" s="364">
        <v>0</v>
      </c>
      <c r="DI49" s="364">
        <v>0</v>
      </c>
      <c r="DJ49" s="364">
        <v>0</v>
      </c>
      <c r="DK49" s="364">
        <v>0</v>
      </c>
      <c r="DL49" s="364">
        <v>0</v>
      </c>
      <c r="DM49" s="364">
        <v>0</v>
      </c>
      <c r="DN49" s="364">
        <v>0</v>
      </c>
      <c r="DO49" s="364">
        <v>0</v>
      </c>
      <c r="DP49" s="364">
        <v>0</v>
      </c>
      <c r="DQ49" s="364">
        <v>0</v>
      </c>
      <c r="DR49" s="364">
        <v>0</v>
      </c>
      <c r="DS49" s="364">
        <v>0</v>
      </c>
      <c r="DT49" s="364">
        <v>0</v>
      </c>
      <c r="DU49" s="364">
        <v>0</v>
      </c>
      <c r="DV49" s="364">
        <v>0</v>
      </c>
      <c r="DW49" s="364">
        <v>0</v>
      </c>
      <c r="DX49" s="364">
        <v>0</v>
      </c>
      <c r="DY49" s="364">
        <v>0</v>
      </c>
      <c r="DZ49" s="364">
        <v>0</v>
      </c>
      <c r="EA49" s="364">
        <v>0</v>
      </c>
      <c r="EB49" s="364">
        <v>0</v>
      </c>
      <c r="EC49" s="364">
        <v>0</v>
      </c>
      <c r="ED49" s="364">
        <v>0</v>
      </c>
      <c r="EE49" s="364">
        <v>0</v>
      </c>
      <c r="EF49" s="364">
        <v>0</v>
      </c>
      <c r="EG49" s="364">
        <v>0</v>
      </c>
      <c r="EH49" s="364">
        <v>0</v>
      </c>
      <c r="EI49" s="364">
        <v>0</v>
      </c>
      <c r="EJ49" s="364">
        <v>0</v>
      </c>
      <c r="EK49" s="364">
        <v>0</v>
      </c>
      <c r="EL49" s="364">
        <v>0</v>
      </c>
      <c r="EM49" s="364">
        <v>0</v>
      </c>
      <c r="EN49" s="364">
        <v>0</v>
      </c>
      <c r="EO49" s="364">
        <v>0</v>
      </c>
      <c r="EP49" s="364">
        <v>0</v>
      </c>
      <c r="EQ49" s="364">
        <v>0</v>
      </c>
      <c r="ER49" s="364">
        <v>0</v>
      </c>
      <c r="ES49" s="364">
        <v>0</v>
      </c>
      <c r="ET49" s="364">
        <v>0</v>
      </c>
      <c r="EU49" s="364">
        <v>0</v>
      </c>
      <c r="EV49" s="364">
        <v>0</v>
      </c>
      <c r="EW49" s="364">
        <v>0</v>
      </c>
      <c r="EX49" s="364">
        <v>0</v>
      </c>
      <c r="EY49" s="364">
        <v>0</v>
      </c>
      <c r="EZ49" s="364">
        <v>0</v>
      </c>
      <c r="FA49" s="364">
        <v>0</v>
      </c>
      <c r="FB49" s="364">
        <v>0</v>
      </c>
      <c r="FC49" s="364">
        <v>0</v>
      </c>
      <c r="FD49" s="364">
        <v>0</v>
      </c>
      <c r="FE49" s="364">
        <v>0</v>
      </c>
      <c r="FF49" s="364">
        <v>0</v>
      </c>
      <c r="FG49" s="364">
        <v>0</v>
      </c>
      <c r="FH49" s="364">
        <v>0</v>
      </c>
      <c r="FI49" s="363"/>
      <c r="FJ49" s="364">
        <v>0</v>
      </c>
      <c r="FK49" s="364">
        <v>2.5220675143792244</v>
      </c>
      <c r="FL49" s="364">
        <v>3.1115762680861789</v>
      </c>
      <c r="FM49" s="364">
        <v>3.4615053179770534</v>
      </c>
      <c r="FN49" s="364">
        <v>3.626857112584609</v>
      </c>
      <c r="FO49" s="364">
        <v>3.2888397844950465</v>
      </c>
      <c r="FP49" s="364">
        <v>2.6775292695502673</v>
      </c>
      <c r="FQ49" s="364">
        <v>2.5644363775219108</v>
      </c>
      <c r="FR49" s="364">
        <v>0.1664755739970788</v>
      </c>
      <c r="FS49" s="364">
        <v>0</v>
      </c>
      <c r="FT49" s="364">
        <v>0</v>
      </c>
      <c r="FU49" s="364">
        <v>0</v>
      </c>
      <c r="FV49" s="364">
        <v>0</v>
      </c>
      <c r="FW49" s="360"/>
      <c r="FX49" s="360"/>
      <c r="FY49" s="360"/>
      <c r="FZ49" s="360"/>
      <c r="GA49" s="360"/>
      <c r="GB49" s="360"/>
      <c r="GC49" s="360"/>
      <c r="GD49" s="360"/>
      <c r="GE49" s="360"/>
      <c r="GF49" s="360"/>
      <c r="GG49" s="360"/>
      <c r="GH49" s="360"/>
      <c r="GI49" s="360"/>
      <c r="GJ49" s="360"/>
      <c r="GK49" s="360"/>
      <c r="GL49" s="360"/>
      <c r="GM49" s="360"/>
      <c r="GN49" s="360"/>
      <c r="GO49" s="360"/>
    </row>
    <row r="50" spans="1:197" s="3" customFormat="1" ht="13.8" hidden="1" x14ac:dyDescent="0.3">
      <c r="A50" s="17"/>
      <c r="B50" s="21" t="s">
        <v>61</v>
      </c>
      <c r="C50" s="364">
        <v>0</v>
      </c>
      <c r="D50" s="364">
        <v>0</v>
      </c>
      <c r="E50" s="364">
        <v>0</v>
      </c>
      <c r="F50" s="361">
        <v>0</v>
      </c>
      <c r="G50" s="323"/>
      <c r="H50" s="364">
        <v>0</v>
      </c>
      <c r="I50" s="364">
        <v>0</v>
      </c>
      <c r="J50" s="361">
        <v>0</v>
      </c>
      <c r="K50" s="22"/>
      <c r="L50" s="364">
        <v>0</v>
      </c>
      <c r="M50" s="364">
        <v>0</v>
      </c>
      <c r="N50" s="364">
        <v>0</v>
      </c>
      <c r="O50" s="364">
        <v>0</v>
      </c>
      <c r="P50" s="364">
        <v>0</v>
      </c>
      <c r="Q50" s="364">
        <v>0</v>
      </c>
      <c r="R50" s="364">
        <v>0</v>
      </c>
      <c r="S50" s="364">
        <v>0</v>
      </c>
      <c r="T50" s="364">
        <v>0</v>
      </c>
      <c r="U50" s="364">
        <v>0</v>
      </c>
      <c r="V50" s="364">
        <v>0</v>
      </c>
      <c r="W50" s="364">
        <v>0</v>
      </c>
      <c r="X50" s="364">
        <v>0</v>
      </c>
      <c r="Y50" s="364">
        <v>5.6503777955391703</v>
      </c>
      <c r="Z50" s="364">
        <v>0</v>
      </c>
      <c r="AA50" s="364">
        <v>0</v>
      </c>
      <c r="AB50" s="364">
        <v>0</v>
      </c>
      <c r="AC50" s="364">
        <v>0</v>
      </c>
      <c r="AD50" s="364">
        <v>0</v>
      </c>
      <c r="AE50" s="364">
        <v>0</v>
      </c>
      <c r="AF50" s="364">
        <v>0</v>
      </c>
      <c r="AG50" s="364">
        <v>0</v>
      </c>
      <c r="AH50" s="364">
        <v>0</v>
      </c>
      <c r="AI50" s="364">
        <v>3.7265334726707802</v>
      </c>
      <c r="AJ50" s="364">
        <v>9.0139346505278617</v>
      </c>
      <c r="AK50" s="364">
        <v>3.5736674191740052</v>
      </c>
      <c r="AL50" s="364">
        <v>0</v>
      </c>
      <c r="AM50" s="364">
        <v>3.3810982245062338</v>
      </c>
      <c r="AN50" s="364">
        <v>0</v>
      </c>
      <c r="AO50" s="364">
        <v>0</v>
      </c>
      <c r="AP50" s="364">
        <v>0</v>
      </c>
      <c r="AQ50" s="364">
        <v>0</v>
      </c>
      <c r="AR50" s="364">
        <v>0</v>
      </c>
      <c r="AS50" s="364">
        <v>0</v>
      </c>
      <c r="AT50" s="364">
        <v>0</v>
      </c>
      <c r="AU50" s="364">
        <v>0</v>
      </c>
      <c r="AV50" s="364">
        <v>0</v>
      </c>
      <c r="AW50" s="364">
        <v>0</v>
      </c>
      <c r="AX50" s="364">
        <v>6.8718658613223997</v>
      </c>
      <c r="AY50" s="364">
        <v>0</v>
      </c>
      <c r="AZ50" s="364">
        <v>0</v>
      </c>
      <c r="BA50" s="364">
        <v>0</v>
      </c>
      <c r="BB50" s="364">
        <v>0</v>
      </c>
      <c r="BC50" s="364">
        <v>0</v>
      </c>
      <c r="BD50" s="364">
        <v>0</v>
      </c>
      <c r="BE50" s="364">
        <v>0</v>
      </c>
      <c r="BF50" s="364">
        <v>2.8236749514868098</v>
      </c>
      <c r="BG50" s="364">
        <v>0</v>
      </c>
      <c r="BH50" s="364">
        <v>2.7306146025765101</v>
      </c>
      <c r="BI50" s="364">
        <v>14.825887842805299</v>
      </c>
      <c r="BJ50" s="364">
        <v>12.4982154477939</v>
      </c>
      <c r="BK50" s="364">
        <v>13.2195004895494</v>
      </c>
      <c r="BL50" s="364">
        <v>6.4313936946488797</v>
      </c>
      <c r="BM50" s="364">
        <v>12.8092574199589</v>
      </c>
      <c r="BN50" s="364">
        <v>17.264581172419199</v>
      </c>
      <c r="BO50" s="364">
        <v>5.0197159629280099</v>
      </c>
      <c r="BP50" s="364">
        <v>17.0434585557765</v>
      </c>
      <c r="BQ50" s="364">
        <v>29.319201746305779</v>
      </c>
      <c r="BR50" s="364">
        <v>25.391989836058901</v>
      </c>
      <c r="BS50" s="364">
        <v>21.6742460428909</v>
      </c>
      <c r="BT50" s="364">
        <v>15.4776668984734</v>
      </c>
      <c r="BU50" s="364">
        <v>12.1195915370305</v>
      </c>
      <c r="BV50" s="364">
        <v>18.926422161576902</v>
      </c>
      <c r="BW50" s="364">
        <v>22.3096958302465</v>
      </c>
      <c r="BX50" s="364">
        <v>24.727045417421799</v>
      </c>
      <c r="BY50" s="364">
        <v>27.006328499649701</v>
      </c>
      <c r="BZ50" s="364">
        <v>28.534794868693901</v>
      </c>
      <c r="CA50" s="364">
        <v>19.440130231676399</v>
      </c>
      <c r="CB50" s="364">
        <v>15.5249669322325</v>
      </c>
      <c r="CC50" s="364">
        <v>15.477880039914499</v>
      </c>
      <c r="CD50" s="364">
        <v>14.525027273069901</v>
      </c>
      <c r="CE50" s="364">
        <v>13.9631262108417</v>
      </c>
      <c r="CF50" s="364">
        <v>0</v>
      </c>
      <c r="CG50" s="364">
        <v>0</v>
      </c>
      <c r="CH50" s="364">
        <v>0</v>
      </c>
      <c r="CI50" s="364">
        <v>0</v>
      </c>
      <c r="CJ50" s="364">
        <v>0</v>
      </c>
      <c r="CK50" s="364">
        <v>0</v>
      </c>
      <c r="CL50" s="364">
        <v>0</v>
      </c>
      <c r="CM50" s="364">
        <v>0</v>
      </c>
      <c r="CN50" s="364">
        <v>0</v>
      </c>
      <c r="CO50" s="364">
        <v>0</v>
      </c>
      <c r="CP50" s="364">
        <v>0</v>
      </c>
      <c r="CQ50" s="364">
        <v>0</v>
      </c>
      <c r="CR50" s="364">
        <v>0</v>
      </c>
      <c r="CS50" s="364">
        <v>0</v>
      </c>
      <c r="CT50" s="364">
        <v>0</v>
      </c>
      <c r="CU50" s="364">
        <v>0</v>
      </c>
      <c r="CV50" s="364">
        <v>0</v>
      </c>
      <c r="CW50" s="364">
        <v>0</v>
      </c>
      <c r="CX50" s="364">
        <v>0</v>
      </c>
      <c r="CY50" s="364">
        <v>0</v>
      </c>
      <c r="CZ50" s="364">
        <v>9.3811656444889504</v>
      </c>
      <c r="DA50" s="364">
        <v>1.30112460964914</v>
      </c>
      <c r="DB50" s="364">
        <v>11.1285765014531</v>
      </c>
      <c r="DC50" s="364">
        <v>0</v>
      </c>
      <c r="DD50" s="364">
        <v>0</v>
      </c>
      <c r="DE50" s="364">
        <v>0</v>
      </c>
      <c r="DF50" s="364">
        <v>0</v>
      </c>
      <c r="DG50" s="364">
        <v>0</v>
      </c>
      <c r="DH50" s="364">
        <v>0</v>
      </c>
      <c r="DI50" s="364">
        <v>0</v>
      </c>
      <c r="DJ50" s="364">
        <v>0</v>
      </c>
      <c r="DK50" s="364">
        <v>0</v>
      </c>
      <c r="DL50" s="364">
        <v>0</v>
      </c>
      <c r="DM50" s="364">
        <v>0</v>
      </c>
      <c r="DN50" s="364">
        <v>0</v>
      </c>
      <c r="DO50" s="364">
        <v>0</v>
      </c>
      <c r="DP50" s="364">
        <v>0</v>
      </c>
      <c r="DQ50" s="364">
        <v>3.3461286977942852E-2</v>
      </c>
      <c r="DR50" s="364">
        <v>7.4794567205872783E-2</v>
      </c>
      <c r="DS50" s="364">
        <v>0</v>
      </c>
      <c r="DT50" s="364">
        <v>0</v>
      </c>
      <c r="DU50" s="364">
        <v>0</v>
      </c>
      <c r="DV50" s="364">
        <v>0</v>
      </c>
      <c r="DW50" s="364">
        <v>0</v>
      </c>
      <c r="DX50" s="364">
        <v>0</v>
      </c>
      <c r="DY50" s="364">
        <v>0</v>
      </c>
      <c r="DZ50" s="364">
        <v>0</v>
      </c>
      <c r="EA50" s="364">
        <v>0</v>
      </c>
      <c r="EB50" s="364">
        <v>0</v>
      </c>
      <c r="EC50" s="364">
        <v>0</v>
      </c>
      <c r="ED50" s="364">
        <v>0</v>
      </c>
      <c r="EE50" s="364">
        <v>0</v>
      </c>
      <c r="EF50" s="364">
        <v>0</v>
      </c>
      <c r="EG50" s="364">
        <v>0</v>
      </c>
      <c r="EH50" s="364">
        <v>0</v>
      </c>
      <c r="EI50" s="364">
        <v>0</v>
      </c>
      <c r="EJ50" s="364">
        <v>0</v>
      </c>
      <c r="EK50" s="364">
        <v>0</v>
      </c>
      <c r="EL50" s="364">
        <v>0</v>
      </c>
      <c r="EM50" s="364">
        <v>0</v>
      </c>
      <c r="EN50" s="364">
        <v>0</v>
      </c>
      <c r="EO50" s="364">
        <v>0</v>
      </c>
      <c r="EP50" s="364">
        <v>0</v>
      </c>
      <c r="EQ50" s="364">
        <v>0</v>
      </c>
      <c r="ER50" s="364">
        <v>0</v>
      </c>
      <c r="ES50" s="364">
        <v>0</v>
      </c>
      <c r="ET50" s="364">
        <v>0</v>
      </c>
      <c r="EU50" s="364">
        <v>0</v>
      </c>
      <c r="EV50" s="364">
        <v>0</v>
      </c>
      <c r="EW50" s="364">
        <v>0</v>
      </c>
      <c r="EX50" s="364">
        <v>0</v>
      </c>
      <c r="EY50" s="364">
        <v>0</v>
      </c>
      <c r="EZ50" s="364">
        <v>0</v>
      </c>
      <c r="FA50" s="364">
        <v>0</v>
      </c>
      <c r="FB50" s="364">
        <v>0</v>
      </c>
      <c r="FC50" s="364">
        <v>0</v>
      </c>
      <c r="FD50" s="364">
        <v>0</v>
      </c>
      <c r="FE50" s="364">
        <v>0</v>
      </c>
      <c r="FF50" s="364">
        <v>0</v>
      </c>
      <c r="FG50" s="364">
        <v>0</v>
      </c>
      <c r="FH50" s="364">
        <v>0</v>
      </c>
      <c r="FI50" s="363"/>
      <c r="FJ50" s="364">
        <v>0</v>
      </c>
      <c r="FK50" s="364">
        <v>9.37691126820995</v>
      </c>
      <c r="FL50" s="364">
        <v>15.9687002942081</v>
      </c>
      <c r="FM50" s="364">
        <v>9.6955408128092095</v>
      </c>
      <c r="FN50" s="364">
        <v>178.22806281371217</v>
      </c>
      <c r="FO50" s="364">
        <v>228.03267590082768</v>
      </c>
      <c r="FP50" s="364">
        <v>0</v>
      </c>
      <c r="FQ50" s="364">
        <v>21.810866755591192</v>
      </c>
      <c r="FR50" s="364">
        <v>0</v>
      </c>
      <c r="FS50" s="364">
        <v>0.10825585418381564</v>
      </c>
      <c r="FT50" s="364">
        <v>0</v>
      </c>
      <c r="FU50" s="364">
        <v>0</v>
      </c>
      <c r="FV50" s="364">
        <v>0</v>
      </c>
      <c r="FW50" s="360"/>
      <c r="FX50" s="360"/>
      <c r="FY50" s="360"/>
      <c r="FZ50" s="360"/>
      <c r="GA50" s="360"/>
      <c r="GB50" s="360"/>
      <c r="GC50" s="360"/>
      <c r="GD50" s="360"/>
      <c r="GE50" s="360"/>
      <c r="GF50" s="360"/>
      <c r="GG50" s="360"/>
      <c r="GH50" s="360"/>
      <c r="GI50" s="360"/>
      <c r="GJ50" s="360"/>
      <c r="GK50" s="360"/>
      <c r="GL50" s="360"/>
      <c r="GM50" s="360"/>
      <c r="GN50" s="360"/>
      <c r="GO50" s="360"/>
    </row>
    <row r="51" spans="1:197" s="3" customFormat="1" ht="13.8" x14ac:dyDescent="0.3">
      <c r="A51" s="17"/>
      <c r="B51" s="21"/>
      <c r="C51" s="323"/>
      <c r="D51" s="323"/>
      <c r="E51" s="323"/>
      <c r="F51" s="361"/>
      <c r="G51" s="323"/>
      <c r="H51" s="323"/>
      <c r="I51" s="323"/>
      <c r="J51" s="361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329"/>
      <c r="CR51" s="329"/>
      <c r="CS51" s="329"/>
      <c r="CT51" s="364"/>
      <c r="CU51" s="364"/>
      <c r="CV51" s="364"/>
      <c r="CW51" s="364"/>
      <c r="CX51" s="364"/>
      <c r="CY51" s="364"/>
      <c r="CZ51" s="364"/>
      <c r="DA51" s="364"/>
      <c r="DB51" s="364"/>
      <c r="DC51" s="364"/>
      <c r="DD51" s="364"/>
      <c r="DE51" s="364"/>
      <c r="DF51" s="364"/>
      <c r="DG51" s="364"/>
      <c r="DH51" s="364"/>
      <c r="DI51" s="364"/>
      <c r="DJ51" s="364"/>
      <c r="DK51" s="364"/>
      <c r="DL51" s="364"/>
      <c r="DM51" s="364"/>
      <c r="DN51" s="364"/>
      <c r="DO51" s="364"/>
      <c r="DP51" s="364"/>
      <c r="DQ51" s="364"/>
      <c r="DR51" s="364"/>
      <c r="DS51" s="364"/>
      <c r="DT51" s="364"/>
      <c r="DU51" s="364"/>
      <c r="DV51" s="364"/>
      <c r="DW51" s="364"/>
      <c r="DX51" s="364"/>
      <c r="DY51" s="364"/>
      <c r="DZ51" s="364"/>
      <c r="EA51" s="364"/>
      <c r="EB51" s="364"/>
      <c r="EC51" s="364"/>
      <c r="ED51" s="364"/>
      <c r="EE51" s="364"/>
      <c r="EF51" s="364"/>
      <c r="EG51" s="364"/>
      <c r="EH51" s="364"/>
      <c r="EI51" s="364"/>
      <c r="EJ51" s="364"/>
      <c r="EK51" s="364"/>
      <c r="EL51" s="364"/>
      <c r="EM51" s="364"/>
      <c r="EN51" s="364"/>
      <c r="EO51" s="364"/>
      <c r="EP51" s="364"/>
      <c r="EQ51" s="364"/>
      <c r="ER51" s="364"/>
      <c r="ES51" s="364"/>
      <c r="ET51" s="364"/>
      <c r="EU51" s="364"/>
      <c r="EV51" s="364"/>
      <c r="EW51" s="364"/>
      <c r="EX51" s="364"/>
      <c r="EY51" s="364"/>
      <c r="EZ51" s="364"/>
      <c r="FA51" s="364"/>
      <c r="FB51" s="364"/>
      <c r="FC51" s="364"/>
      <c r="FD51" s="364"/>
      <c r="FE51" s="364"/>
      <c r="FF51" s="364"/>
      <c r="FG51" s="364"/>
      <c r="FH51" s="364"/>
      <c r="FI51" s="363"/>
      <c r="FJ51" s="22"/>
      <c r="FK51" s="364"/>
      <c r="FL51" s="364"/>
      <c r="FM51" s="364"/>
      <c r="FN51" s="364"/>
      <c r="FO51" s="364"/>
      <c r="FP51" s="364"/>
      <c r="FQ51" s="364"/>
      <c r="FR51" s="364"/>
      <c r="FS51" s="364"/>
      <c r="FT51" s="364"/>
      <c r="FU51" s="364"/>
      <c r="FV51" s="364"/>
      <c r="FW51" s="360"/>
      <c r="FX51" s="360"/>
      <c r="FY51" s="360"/>
      <c r="FZ51" s="360"/>
      <c r="GA51" s="360"/>
      <c r="GB51" s="360"/>
      <c r="GC51" s="360"/>
      <c r="GD51" s="360"/>
      <c r="GE51" s="360"/>
      <c r="GF51" s="360"/>
      <c r="GG51" s="360"/>
      <c r="GH51" s="360"/>
      <c r="GI51" s="360"/>
      <c r="GJ51" s="360"/>
      <c r="GK51" s="360"/>
      <c r="GL51" s="360"/>
      <c r="GM51" s="360"/>
      <c r="GN51" s="360"/>
      <c r="GO51" s="360"/>
    </row>
    <row r="52" spans="1:197" s="3" customFormat="1" ht="13.8" x14ac:dyDescent="0.3">
      <c r="A52" s="17"/>
      <c r="B52" s="27" t="s">
        <v>64</v>
      </c>
      <c r="C52" s="319">
        <v>7480.5287037677099</v>
      </c>
      <c r="D52" s="319">
        <v>5875.22594825333</v>
      </c>
      <c r="E52" s="362">
        <v>1605.3027555143799</v>
      </c>
      <c r="F52" s="365">
        <v>0.27323251389023206</v>
      </c>
      <c r="G52" s="320"/>
      <c r="H52" s="319">
        <v>2646.1875702825082</v>
      </c>
      <c r="I52" s="362">
        <v>3229.0383779708218</v>
      </c>
      <c r="J52" s="365">
        <v>1.2202605794970491</v>
      </c>
      <c r="K52" s="30"/>
      <c r="L52" s="28">
        <v>164.82050374823515</v>
      </c>
      <c r="M52" s="362">
        <v>135.84266733878698</v>
      </c>
      <c r="N52" s="362">
        <v>139.94196221622974</v>
      </c>
      <c r="O52" s="362">
        <v>168.45173347436278</v>
      </c>
      <c r="P52" s="362">
        <v>197.34562096576337</v>
      </c>
      <c r="Q52" s="362">
        <v>181.06920854187331</v>
      </c>
      <c r="R52" s="362">
        <v>213.99975474935388</v>
      </c>
      <c r="S52" s="362">
        <v>176.15930878990912</v>
      </c>
      <c r="T52" s="362">
        <v>184.15740965140881</v>
      </c>
      <c r="U52" s="362">
        <v>202.14108091345744</v>
      </c>
      <c r="V52" s="362">
        <v>167.69121686057287</v>
      </c>
      <c r="W52" s="362">
        <v>218.48967111676268</v>
      </c>
      <c r="X52" s="362">
        <v>167.97676220315077</v>
      </c>
      <c r="Y52" s="362">
        <v>122.15680302585073</v>
      </c>
      <c r="Z52" s="362">
        <v>160.2344266885747</v>
      </c>
      <c r="AA52" s="362">
        <v>184.41920856176026</v>
      </c>
      <c r="AB52" s="362">
        <v>192.06046422574005</v>
      </c>
      <c r="AC52" s="362">
        <v>236.46783622901987</v>
      </c>
      <c r="AD52" s="362">
        <v>263.20034330177998</v>
      </c>
      <c r="AE52" s="362">
        <v>253.18001015693989</v>
      </c>
      <c r="AF52" s="362">
        <v>203.62918292028027</v>
      </c>
      <c r="AG52" s="362">
        <v>187.038279599221</v>
      </c>
      <c r="AH52" s="362">
        <v>170.27043386963041</v>
      </c>
      <c r="AI52" s="362">
        <v>163.26136089909673</v>
      </c>
      <c r="AJ52" s="362">
        <v>168.59980822556855</v>
      </c>
      <c r="AK52" s="362">
        <v>153.88189585492543</v>
      </c>
      <c r="AL52" s="362">
        <v>217.61164428512026</v>
      </c>
      <c r="AM52" s="362">
        <v>178.29461732410687</v>
      </c>
      <c r="AN52" s="362">
        <v>222.6348445083903</v>
      </c>
      <c r="AO52" s="362">
        <v>259.89005906606002</v>
      </c>
      <c r="AP52" s="362">
        <v>280.31478193148018</v>
      </c>
      <c r="AQ52" s="362">
        <v>289.18616345154066</v>
      </c>
      <c r="AR52" s="362">
        <v>250.43765505981008</v>
      </c>
      <c r="AS52" s="362">
        <v>286.60921564680007</v>
      </c>
      <c r="AT52" s="362">
        <v>237.40898093853014</v>
      </c>
      <c r="AU52" s="362">
        <v>219.54025473291668</v>
      </c>
      <c r="AV52" s="362">
        <v>207.50130939436366</v>
      </c>
      <c r="AW52" s="362">
        <v>155.90450066947759</v>
      </c>
      <c r="AX52" s="362">
        <v>164.94719872580953</v>
      </c>
      <c r="AY52" s="362">
        <v>172.57440856423014</v>
      </c>
      <c r="AZ52" s="362">
        <v>248.04183551133892</v>
      </c>
      <c r="BA52" s="362">
        <v>281.33723827206938</v>
      </c>
      <c r="BB52" s="362">
        <v>248.1470761240729</v>
      </c>
      <c r="BC52" s="362">
        <v>246.40774386939026</v>
      </c>
      <c r="BD52" s="362">
        <v>213.05185155049742</v>
      </c>
      <c r="BE52" s="362">
        <v>234.7355765770364</v>
      </c>
      <c r="BF52" s="362">
        <v>191.90644113748931</v>
      </c>
      <c r="BG52" s="362">
        <v>197.44240423917759</v>
      </c>
      <c r="BH52" s="362">
        <v>133.56399052971815</v>
      </c>
      <c r="BI52" s="362">
        <v>120.11391139586706</v>
      </c>
      <c r="BJ52" s="362">
        <v>134.45454110447372</v>
      </c>
      <c r="BK52" s="362">
        <v>135.16025796955296</v>
      </c>
      <c r="BL52" s="362">
        <v>143.25</v>
      </c>
      <c r="BM52" s="362">
        <v>140.98000000000002</v>
      </c>
      <c r="BN52" s="362">
        <v>147.27568199827735</v>
      </c>
      <c r="BO52" s="362">
        <v>151.84342748032574</v>
      </c>
      <c r="BP52" s="362">
        <v>148.31525563375379</v>
      </c>
      <c r="BQ52" s="362">
        <v>152.37474693697914</v>
      </c>
      <c r="BR52" s="362">
        <v>141.53367373599997</v>
      </c>
      <c r="BS52" s="362">
        <v>139.6304356679409</v>
      </c>
      <c r="BT52" s="362">
        <v>127.36168100336883</v>
      </c>
      <c r="BU52" s="362">
        <v>116.44609650258425</v>
      </c>
      <c r="BV52" s="362">
        <v>133.79791091675438</v>
      </c>
      <c r="BW52" s="362">
        <v>133.65128963640788</v>
      </c>
      <c r="BX52" s="362">
        <v>138.4928759837376</v>
      </c>
      <c r="BY52" s="362">
        <v>141.06286334433747</v>
      </c>
      <c r="BZ52" s="362">
        <v>147.62111704028757</v>
      </c>
      <c r="CA52" s="362">
        <v>145.27742348285898</v>
      </c>
      <c r="CB52" s="362">
        <v>137.76133123790439</v>
      </c>
      <c r="CC52" s="362">
        <v>146.54914486379951</v>
      </c>
      <c r="CD52" s="362">
        <v>133.37783534934817</v>
      </c>
      <c r="CE52" s="362">
        <v>132.52149750412633</v>
      </c>
      <c r="CF52" s="362">
        <v>49.888070906000003</v>
      </c>
      <c r="CG52" s="362">
        <v>116.4074355930001</v>
      </c>
      <c r="CH52" s="362">
        <v>20.297712057000002</v>
      </c>
      <c r="CI52" s="362">
        <v>27.542987824999997</v>
      </c>
      <c r="CJ52" s="362">
        <v>80.30932277200003</v>
      </c>
      <c r="CK52" s="362">
        <v>108.5903455210001</v>
      </c>
      <c r="CL52" s="362">
        <v>103.31805345499984</v>
      </c>
      <c r="CM52" s="362">
        <v>118.84115455299987</v>
      </c>
      <c r="CN52" s="362">
        <v>123.19341032099994</v>
      </c>
      <c r="CO52" s="362">
        <v>139.98800524900022</v>
      </c>
      <c r="CP52" s="362">
        <v>71.465393766077895</v>
      </c>
      <c r="CQ52" s="362">
        <v>46.128114804999996</v>
      </c>
      <c r="CR52" s="362">
        <v>30.491504038999949</v>
      </c>
      <c r="CS52" s="362">
        <v>75.643815959999955</v>
      </c>
      <c r="CT52" s="362">
        <v>124.75534644399983</v>
      </c>
      <c r="CU52" s="362">
        <v>120.14797356299995</v>
      </c>
      <c r="CV52" s="362">
        <v>106.41299062600017</v>
      </c>
      <c r="CW52" s="362">
        <v>91.466448181000089</v>
      </c>
      <c r="CX52" s="362">
        <v>115.92065100500018</v>
      </c>
      <c r="CY52" s="362">
        <v>288.13874091722755</v>
      </c>
      <c r="CZ52" s="362">
        <v>361.35999720199572</v>
      </c>
      <c r="DA52" s="362">
        <v>246.2331647567018</v>
      </c>
      <c r="DB52" s="362">
        <v>142.63151435861235</v>
      </c>
      <c r="DC52" s="362">
        <v>150.48387938981128</v>
      </c>
      <c r="DD52" s="362">
        <v>152.80000000000001</v>
      </c>
      <c r="DE52" s="362">
        <v>180.09212234192123</v>
      </c>
      <c r="DF52" s="362">
        <v>202.90425761015314</v>
      </c>
      <c r="DG52" s="362">
        <v>179.13342003943683</v>
      </c>
      <c r="DH52" s="362">
        <v>178.47463304986368</v>
      </c>
      <c r="DI52" s="362">
        <v>204.14523909461249</v>
      </c>
      <c r="DJ52" s="362">
        <v>240.92593814113877</v>
      </c>
      <c r="DK52" s="362">
        <v>226.54094231758148</v>
      </c>
      <c r="DL52" s="362">
        <v>204.74484255275891</v>
      </c>
      <c r="DM52" s="362">
        <v>221.15880881529864</v>
      </c>
      <c r="DN52" s="362">
        <v>206.87642434340592</v>
      </c>
      <c r="DO52" s="362">
        <v>158.31317435925797</v>
      </c>
      <c r="DP52" s="362">
        <v>172.92083276553919</v>
      </c>
      <c r="DQ52" s="362">
        <v>137.60089903441164</v>
      </c>
      <c r="DR52" s="362">
        <v>194.01681953489165</v>
      </c>
      <c r="DS52" s="362">
        <v>166.82072203010844</v>
      </c>
      <c r="DT52" s="362">
        <v>219.00834076230595</v>
      </c>
      <c r="DU52" s="362">
        <v>249.90741145948388</v>
      </c>
      <c r="DV52" s="362">
        <v>283.24617630324747</v>
      </c>
      <c r="DW52" s="362">
        <v>272.42939299364053</v>
      </c>
      <c r="DX52" s="362">
        <v>318.1076999298391</v>
      </c>
      <c r="DY52" s="362">
        <v>248.70471043484949</v>
      </c>
      <c r="DZ52" s="362">
        <v>260.51338936366926</v>
      </c>
      <c r="EA52" s="362">
        <v>247.39894734832029</v>
      </c>
      <c r="EB52" s="362">
        <v>200.04937711649737</v>
      </c>
      <c r="EC52" s="362">
        <v>258.30885845009794</v>
      </c>
      <c r="ED52" s="362">
        <v>326.56097028498885</v>
      </c>
      <c r="EE52" s="362">
        <v>294.37048177548979</v>
      </c>
      <c r="EF52" s="362">
        <v>285.41368723138976</v>
      </c>
      <c r="EG52" s="362">
        <v>309.15551882574897</v>
      </c>
      <c r="EH52" s="362">
        <v>325.8861504764634</v>
      </c>
      <c r="EI52" s="362">
        <v>306.47980479790601</v>
      </c>
      <c r="EJ52" s="362">
        <v>339.96272132392625</v>
      </c>
      <c r="EK52" s="362">
        <v>306.73155987265255</v>
      </c>
      <c r="EL52" s="362">
        <v>233.14009292809769</v>
      </c>
      <c r="EM52" s="362">
        <v>220.22202190564448</v>
      </c>
      <c r="EN52" s="362">
        <v>477.81339634982936</v>
      </c>
      <c r="EO52" s="362">
        <v>548.19928129753373</v>
      </c>
      <c r="EP52" s="362">
        <v>466.268596683775</v>
      </c>
      <c r="EQ52" s="362">
        <v>447.77087793878889</v>
      </c>
      <c r="ER52" s="362">
        <v>701.14944743005162</v>
      </c>
      <c r="ES52" s="362">
        <v>736.2273952050341</v>
      </c>
      <c r="ET52" s="362">
        <v>820.10196928821892</v>
      </c>
      <c r="EU52" s="362">
        <v>858.51691672309801</v>
      </c>
      <c r="EV52" s="362">
        <v>819.17806733700013</v>
      </c>
      <c r="EW52" s="362">
        <v>935.45783126835295</v>
      </c>
      <c r="EX52" s="362">
        <v>927.85474235970969</v>
      </c>
      <c r="EY52" s="362">
        <v>952.91000000000008</v>
      </c>
      <c r="EZ52" s="362">
        <v>650.31489286521378</v>
      </c>
      <c r="FA52" s="362">
        <v>650.83083692026071</v>
      </c>
      <c r="FB52" s="362">
        <v>785.43350892549824</v>
      </c>
      <c r="FC52" s="362">
        <v>929.55436563364856</v>
      </c>
      <c r="FD52" s="362">
        <v>1018.7257480210782</v>
      </c>
      <c r="FE52" s="362">
        <v>935.28182230125776</v>
      </c>
      <c r="FF52" s="362">
        <v>1007.151857279033</v>
      </c>
      <c r="FG52" s="362">
        <v>841.61930263219438</v>
      </c>
      <c r="FH52" s="362">
        <v>661.61636918952559</v>
      </c>
      <c r="FI52" s="363"/>
      <c r="FJ52" s="28">
        <v>2150.1101383667165</v>
      </c>
      <c r="FK52" s="362">
        <v>2303.8951116810449</v>
      </c>
      <c r="FL52" s="362">
        <v>2764.4099210252489</v>
      </c>
      <c r="FM52" s="362">
        <v>2561.997584634953</v>
      </c>
      <c r="FN52" s="362">
        <v>1688.4959224528891</v>
      </c>
      <c r="FO52" s="362">
        <v>1633.9210668655155</v>
      </c>
      <c r="FP52" s="362">
        <v>1005.9700068230781</v>
      </c>
      <c r="FQ52" s="362">
        <v>1853.6860264423487</v>
      </c>
      <c r="FR52" s="362">
        <v>2356.109802665429</v>
      </c>
      <c r="FS52" s="362">
        <v>2770.6753419603065</v>
      </c>
      <c r="FT52" s="362">
        <v>3406.2812449889029</v>
      </c>
      <c r="FU52" s="362">
        <v>8691.4485218813916</v>
      </c>
      <c r="FV52" s="362">
        <v>7480.5287037677099</v>
      </c>
      <c r="FW52" s="360"/>
      <c r="FX52" s="360"/>
      <c r="FY52" s="360"/>
      <c r="FZ52" s="360"/>
      <c r="GA52" s="360"/>
      <c r="GB52" s="360"/>
      <c r="GC52" s="360"/>
      <c r="GD52" s="360"/>
      <c r="GE52" s="360"/>
      <c r="GF52" s="360"/>
      <c r="GG52" s="360"/>
      <c r="GH52" s="360"/>
      <c r="GI52" s="360"/>
      <c r="GJ52" s="360"/>
      <c r="GK52" s="360"/>
      <c r="GL52" s="360"/>
      <c r="GM52" s="360"/>
      <c r="GN52" s="360"/>
      <c r="GO52" s="360"/>
    </row>
    <row r="53" spans="1:197" s="3" customFormat="1" ht="13.8" x14ac:dyDescent="0.3">
      <c r="A53" s="17"/>
      <c r="B53" s="21" t="s">
        <v>18</v>
      </c>
      <c r="C53" s="323">
        <v>2106.5819947077039</v>
      </c>
      <c r="D53" s="323">
        <v>1970.8321464466806</v>
      </c>
      <c r="E53" s="364">
        <v>135.74984826102332</v>
      </c>
      <c r="F53" s="361">
        <v>6.8879457089115387E-2</v>
      </c>
      <c r="G53" s="323"/>
      <c r="H53" s="323">
        <v>1258.441614540284</v>
      </c>
      <c r="I53" s="364">
        <v>712.39053190639652</v>
      </c>
      <c r="J53" s="361">
        <v>0.56608945832313151</v>
      </c>
      <c r="K53" s="22"/>
      <c r="L53" s="22">
        <v>54.1545236624154</v>
      </c>
      <c r="M53" s="364">
        <v>47.397219836930617</v>
      </c>
      <c r="N53" s="364">
        <v>51.402843695398929</v>
      </c>
      <c r="O53" s="364">
        <v>53.78772330550818</v>
      </c>
      <c r="P53" s="364">
        <v>54.837230209379385</v>
      </c>
      <c r="Q53" s="364">
        <v>56.780052739441373</v>
      </c>
      <c r="R53" s="364">
        <v>61.687524730433218</v>
      </c>
      <c r="S53" s="364">
        <v>61.361986605672612</v>
      </c>
      <c r="T53" s="364">
        <v>58.726180156759007</v>
      </c>
      <c r="U53" s="364">
        <v>62.842001626956566</v>
      </c>
      <c r="V53" s="364">
        <v>56.143504356445362</v>
      </c>
      <c r="W53" s="364">
        <v>59.105880733447542</v>
      </c>
      <c r="X53" s="364">
        <v>54.31979386385342</v>
      </c>
      <c r="Y53" s="364">
        <v>51.281284766711607</v>
      </c>
      <c r="Z53" s="364">
        <v>58.022133734868596</v>
      </c>
      <c r="AA53" s="364">
        <v>57.631936498022121</v>
      </c>
      <c r="AB53" s="364">
        <v>62.093940768303888</v>
      </c>
      <c r="AC53" s="364">
        <v>71.059708587078788</v>
      </c>
      <c r="AD53" s="364">
        <v>75.739224318605693</v>
      </c>
      <c r="AE53" s="364">
        <v>76.541519491641736</v>
      </c>
      <c r="AF53" s="364">
        <v>68.899499439360298</v>
      </c>
      <c r="AG53" s="364">
        <v>72.151993125962193</v>
      </c>
      <c r="AH53" s="364">
        <v>61.076296756361842</v>
      </c>
      <c r="AI53" s="364">
        <v>62.538037393493923</v>
      </c>
      <c r="AJ53" s="364">
        <v>55.725291673540099</v>
      </c>
      <c r="AK53" s="364">
        <v>51.176808661342292</v>
      </c>
      <c r="AL53" s="364">
        <v>67.263163633864892</v>
      </c>
      <c r="AM53" s="364">
        <v>68.629442142347841</v>
      </c>
      <c r="AN53" s="364">
        <v>71.421272724672264</v>
      </c>
      <c r="AO53" s="364">
        <v>73.839516495750274</v>
      </c>
      <c r="AP53" s="364">
        <v>76.197383011627778</v>
      </c>
      <c r="AQ53" s="364">
        <v>76.207512398984434</v>
      </c>
      <c r="AR53" s="364">
        <v>73.539646610131754</v>
      </c>
      <c r="AS53" s="364">
        <v>74.902252169382407</v>
      </c>
      <c r="AT53" s="364">
        <v>69.614328515211412</v>
      </c>
      <c r="AU53" s="364">
        <v>67.799785766269807</v>
      </c>
      <c r="AV53" s="364">
        <v>66.846328788589304</v>
      </c>
      <c r="AW53" s="364">
        <v>64.592448380534336</v>
      </c>
      <c r="AX53" s="364">
        <v>69.089234374185168</v>
      </c>
      <c r="AY53" s="364">
        <v>69.727785108814302</v>
      </c>
      <c r="AZ53" s="364">
        <v>78.913014244704584</v>
      </c>
      <c r="BA53" s="364">
        <v>77.591429560182675</v>
      </c>
      <c r="BB53" s="364">
        <v>83.661765806955103</v>
      </c>
      <c r="BC53" s="364">
        <v>92.655060535624372</v>
      </c>
      <c r="BD53" s="364">
        <v>86.545431504511185</v>
      </c>
      <c r="BE53" s="364">
        <v>91.252609662147265</v>
      </c>
      <c r="BF53" s="364">
        <v>78.853103986369774</v>
      </c>
      <c r="BG53" s="364">
        <v>78.627410918204987</v>
      </c>
      <c r="BH53" s="364">
        <v>57.289116465554642</v>
      </c>
      <c r="BI53" s="364">
        <v>52.79093972034579</v>
      </c>
      <c r="BJ53" s="364">
        <v>58.422627785619859</v>
      </c>
      <c r="BK53" s="364">
        <v>59.1200157537302</v>
      </c>
      <c r="BL53" s="364">
        <v>62.49</v>
      </c>
      <c r="BM53" s="364">
        <v>61.94</v>
      </c>
      <c r="BN53" s="364">
        <v>64.814706671391107</v>
      </c>
      <c r="BO53" s="364">
        <v>67.562743586331194</v>
      </c>
      <c r="BP53" s="364">
        <v>64.759851816565771</v>
      </c>
      <c r="BQ53" s="364">
        <v>66.996578344627764</v>
      </c>
      <c r="BR53" s="364">
        <v>62.972771963338076</v>
      </c>
      <c r="BS53" s="364">
        <v>61.319640584155508</v>
      </c>
      <c r="BT53" s="364">
        <v>57.072836850077159</v>
      </c>
      <c r="BU53" s="364">
        <v>51.955819413355542</v>
      </c>
      <c r="BV53" s="364">
        <v>59.977098263527395</v>
      </c>
      <c r="BW53" s="364">
        <v>60.457634314611667</v>
      </c>
      <c r="BX53" s="364">
        <v>62.064043606939755</v>
      </c>
      <c r="BY53" s="364">
        <v>63.685760069676775</v>
      </c>
      <c r="BZ53" s="364">
        <v>68.055937876646396</v>
      </c>
      <c r="CA53" s="364">
        <v>77.408352697647118</v>
      </c>
      <c r="CB53" s="364">
        <v>74.594990285457257</v>
      </c>
      <c r="CC53" s="364">
        <v>66.307497367335287</v>
      </c>
      <c r="CD53" s="364">
        <v>60.636255628888449</v>
      </c>
      <c r="CE53" s="364">
        <v>60.024385792906848</v>
      </c>
      <c r="CF53" s="364">
        <v>0</v>
      </c>
      <c r="CG53" s="364">
        <v>0</v>
      </c>
      <c r="CH53" s="364">
        <v>0</v>
      </c>
      <c r="CI53" s="364">
        <v>0</v>
      </c>
      <c r="CJ53" s="364">
        <v>0</v>
      </c>
      <c r="CK53" s="364">
        <v>49.767088829194257</v>
      </c>
      <c r="CL53" s="364">
        <v>47.267730710213598</v>
      </c>
      <c r="CM53" s="364">
        <v>54.903226010961937</v>
      </c>
      <c r="CN53" s="364">
        <v>57.159085879654569</v>
      </c>
      <c r="CO53" s="364">
        <v>64.755228633644307</v>
      </c>
      <c r="CP53" s="364">
        <v>33.420876</v>
      </c>
      <c r="CQ53" s="364">
        <v>22.13836944758814</v>
      </c>
      <c r="CR53" s="364">
        <v>14.847412101732429</v>
      </c>
      <c r="CS53" s="364">
        <v>36.160311919341503</v>
      </c>
      <c r="CT53" s="364">
        <v>58.896382129675921</v>
      </c>
      <c r="CU53" s="364">
        <v>56.294749120487779</v>
      </c>
      <c r="CV53" s="364">
        <v>50.947393020182197</v>
      </c>
      <c r="CW53" s="364">
        <v>43.241891917805027</v>
      </c>
      <c r="CX53" s="364">
        <v>54.617480252785157</v>
      </c>
      <c r="CY53" s="364">
        <v>120.15070480226753</v>
      </c>
      <c r="CZ53" s="364">
        <v>179.05784767264049</v>
      </c>
      <c r="DA53" s="364">
        <v>122.30655654647973</v>
      </c>
      <c r="DB53" s="364">
        <v>65.84539646060378</v>
      </c>
      <c r="DC53" s="364">
        <v>62.649101624461061</v>
      </c>
      <c r="DD53" s="364">
        <v>50.17</v>
      </c>
      <c r="DE53" s="364">
        <v>59.075637206367496</v>
      </c>
      <c r="DF53" s="364">
        <v>92.375513408523361</v>
      </c>
      <c r="DG53" s="364">
        <v>88.879556016605022</v>
      </c>
      <c r="DH53" s="364">
        <v>88.822949648845707</v>
      </c>
      <c r="DI53" s="364">
        <v>101.04613482978478</v>
      </c>
      <c r="DJ53" s="364">
        <v>118.47780731327839</v>
      </c>
      <c r="DK53" s="364">
        <v>111.82062741672885</v>
      </c>
      <c r="DL53" s="364">
        <v>101.26963462587032</v>
      </c>
      <c r="DM53" s="364">
        <v>109.49312974246328</v>
      </c>
      <c r="DN53" s="364">
        <v>101.98735115080132</v>
      </c>
      <c r="DO53" s="364">
        <v>79.145151277228379</v>
      </c>
      <c r="DP53" s="364">
        <v>86.240377470689566</v>
      </c>
      <c r="DQ53" s="364">
        <v>68.80044951720582</v>
      </c>
      <c r="DR53" s="364">
        <v>95.783068550640081</v>
      </c>
      <c r="DS53" s="364">
        <v>83.153032429662744</v>
      </c>
      <c r="DT53" s="364">
        <v>108.34788455233257</v>
      </c>
      <c r="DU53" s="364">
        <v>122.49967554247816</v>
      </c>
      <c r="DV53" s="364">
        <v>138.30861050199411</v>
      </c>
      <c r="DW53" s="364">
        <v>133.32081519238147</v>
      </c>
      <c r="DX53" s="364">
        <v>155.3657038931027</v>
      </c>
      <c r="DY53" s="364">
        <v>122.12222786330182</v>
      </c>
      <c r="DZ53" s="364">
        <v>127.76102803051371</v>
      </c>
      <c r="EA53" s="364">
        <v>121.25635946919361</v>
      </c>
      <c r="EB53" s="364">
        <v>99.041038087196029</v>
      </c>
      <c r="EC53" s="364">
        <v>122.33396414924042</v>
      </c>
      <c r="ED53" s="364">
        <v>154.17265533801316</v>
      </c>
      <c r="EE53" s="364">
        <v>139.83854305590327</v>
      </c>
      <c r="EF53" s="364">
        <v>136.29208648441326</v>
      </c>
      <c r="EG53" s="364">
        <v>151.22160152796917</v>
      </c>
      <c r="EH53" s="364">
        <v>148.63665821711595</v>
      </c>
      <c r="EI53" s="364">
        <v>145.38999999999999</v>
      </c>
      <c r="EJ53" s="364">
        <v>161.51506768043279</v>
      </c>
      <c r="EK53" s="364">
        <v>145.43098655735949</v>
      </c>
      <c r="EL53" s="364">
        <v>111.162898387441</v>
      </c>
      <c r="EM53" s="364">
        <v>109.84254338616431</v>
      </c>
      <c r="EN53" s="364">
        <v>0</v>
      </c>
      <c r="EO53" s="364">
        <v>220.76958463330993</v>
      </c>
      <c r="EP53" s="364">
        <v>188.36458880937548</v>
      </c>
      <c r="EQ53" s="364">
        <v>178.75772830872057</v>
      </c>
      <c r="ER53" s="364">
        <v>265.21359753140717</v>
      </c>
      <c r="ES53" s="364">
        <v>278.58140662198389</v>
      </c>
      <c r="ET53" s="364">
        <v>312.18893806609503</v>
      </c>
      <c r="EU53" s="364">
        <v>270.32385067268791</v>
      </c>
      <c r="EV53" s="364">
        <v>256.63245180310037</v>
      </c>
      <c r="EW53" s="364">
        <v>307.32655986305878</v>
      </c>
      <c r="EX53" s="364">
        <v>316.39722194467936</v>
      </c>
      <c r="EY53" s="364">
        <v>326.91000000000003</v>
      </c>
      <c r="EZ53" s="364">
        <v>169.46222222293937</v>
      </c>
      <c r="FA53" s="364">
        <v>176.66736671562566</v>
      </c>
      <c r="FB53" s="364">
        <v>230.92962593510509</v>
      </c>
      <c r="FC53" s="364">
        <v>260.19957165403162</v>
      </c>
      <c r="FD53" s="364">
        <v>285.37824115190108</v>
      </c>
      <c r="FE53" s="364">
        <v>278.81190684700101</v>
      </c>
      <c r="FF53" s="364">
        <v>280.18693195880411</v>
      </c>
      <c r="FG53" s="364">
        <v>219.89135089111392</v>
      </c>
      <c r="FH53" s="364">
        <v>205.05477733118209</v>
      </c>
      <c r="FI53" s="363"/>
      <c r="FJ53" s="22">
        <v>678.22667165878806</v>
      </c>
      <c r="FK53" s="364">
        <v>771.35536874426418</v>
      </c>
      <c r="FL53" s="364">
        <v>826.31640380312535</v>
      </c>
      <c r="FM53" s="364">
        <v>938.35562287082303</v>
      </c>
      <c r="FN53" s="364">
        <v>740.47899269165998</v>
      </c>
      <c r="FO53" s="364">
        <v>762.24061216706957</v>
      </c>
      <c r="FP53" s="364">
        <v>329.41160551125688</v>
      </c>
      <c r="FQ53" s="364">
        <v>865.01522756846248</v>
      </c>
      <c r="FR53" s="364">
        <v>1102.5634926364969</v>
      </c>
      <c r="FS53" s="364">
        <v>1362.9592330134963</v>
      </c>
      <c r="FT53" s="364">
        <v>1624.8780428712489</v>
      </c>
      <c r="FU53" s="364">
        <v>2921.4659282544189</v>
      </c>
      <c r="FV53" s="364">
        <v>2106.5819947077039</v>
      </c>
      <c r="FW53" s="360"/>
      <c r="FX53" s="360"/>
      <c r="FY53" s="360"/>
      <c r="FZ53" s="360"/>
      <c r="GA53" s="360"/>
      <c r="GB53" s="360"/>
      <c r="GC53" s="360"/>
      <c r="GD53" s="360"/>
      <c r="GE53" s="360"/>
      <c r="GF53" s="360"/>
      <c r="GG53" s="360"/>
      <c r="GH53" s="360"/>
      <c r="GI53" s="360"/>
      <c r="GJ53" s="360"/>
      <c r="GK53" s="360"/>
      <c r="GL53" s="360"/>
      <c r="GM53" s="360"/>
      <c r="GN53" s="360"/>
      <c r="GO53" s="360"/>
    </row>
    <row r="54" spans="1:197" s="3" customFormat="1" ht="13.8" x14ac:dyDescent="0.3">
      <c r="A54" s="17"/>
      <c r="B54" s="21" t="s">
        <v>19</v>
      </c>
      <c r="C54" s="364">
        <v>2777.3158775673633</v>
      </c>
      <c r="D54" s="364">
        <v>2167.3480950688086</v>
      </c>
      <c r="E54" s="364">
        <v>609.9677824985547</v>
      </c>
      <c r="F54" s="361">
        <v>0.28143507906568627</v>
      </c>
      <c r="G54" s="323"/>
      <c r="H54" s="364">
        <v>1274.3633947641831</v>
      </c>
      <c r="I54" s="364">
        <v>892.98470030462545</v>
      </c>
      <c r="J54" s="361">
        <v>0.70073003036144921</v>
      </c>
      <c r="K54" s="22"/>
      <c r="L54" s="364">
        <v>53.814897988641761</v>
      </c>
      <c r="M54" s="364">
        <v>47.765355636448035</v>
      </c>
      <c r="N54" s="364">
        <v>51.407678303834544</v>
      </c>
      <c r="O54" s="364">
        <v>52.62091886754655</v>
      </c>
      <c r="P54" s="364">
        <v>54.228108424417599</v>
      </c>
      <c r="Q54" s="364">
        <v>55.908509707404519</v>
      </c>
      <c r="R54" s="364">
        <v>58.716405637611182</v>
      </c>
      <c r="S54" s="364">
        <v>58.693930086607047</v>
      </c>
      <c r="T54" s="364">
        <v>57.181658513914499</v>
      </c>
      <c r="U54" s="364">
        <v>60.092741395023182</v>
      </c>
      <c r="V54" s="364">
        <v>54.961818639436096</v>
      </c>
      <c r="W54" s="364">
        <v>57.992434529847941</v>
      </c>
      <c r="X54" s="364">
        <v>54.907028194459578</v>
      </c>
      <c r="Y54" s="364">
        <v>51.667690504021515</v>
      </c>
      <c r="Z54" s="364">
        <v>58.457350279120369</v>
      </c>
      <c r="AA54" s="364">
        <v>58.554891989710647</v>
      </c>
      <c r="AB54" s="364">
        <v>62.605837469450336</v>
      </c>
      <c r="AC54" s="364">
        <v>58.17881480170432</v>
      </c>
      <c r="AD54" s="364">
        <v>61.979441013983227</v>
      </c>
      <c r="AE54" s="364">
        <v>63.15510024841786</v>
      </c>
      <c r="AF54" s="364">
        <v>60.330876871600729</v>
      </c>
      <c r="AG54" s="364">
        <v>62.115097230661682</v>
      </c>
      <c r="AH54" s="364">
        <v>57.132147555502755</v>
      </c>
      <c r="AI54" s="364">
        <v>51.894960843130242</v>
      </c>
      <c r="AJ54" s="364">
        <v>57.499411851614738</v>
      </c>
      <c r="AK54" s="364">
        <v>53.874783885369304</v>
      </c>
      <c r="AL54" s="364">
        <v>59.784086351355811</v>
      </c>
      <c r="AM54" s="364">
        <v>58.390194757831537</v>
      </c>
      <c r="AN54" s="364">
        <v>60.983111867482975</v>
      </c>
      <c r="AO54" s="364">
        <v>61.731950437083825</v>
      </c>
      <c r="AP54" s="364">
        <v>62.635739245221515</v>
      </c>
      <c r="AQ54" s="364">
        <v>62.983040188991595</v>
      </c>
      <c r="AR54" s="364">
        <v>62.766661310449699</v>
      </c>
      <c r="AS54" s="364">
        <v>64.515359541030634</v>
      </c>
      <c r="AT54" s="364">
        <v>60.821359439531278</v>
      </c>
      <c r="AU54" s="364">
        <v>59.502362582464627</v>
      </c>
      <c r="AV54" s="364">
        <v>54.855021711489982</v>
      </c>
      <c r="AW54" s="364">
        <v>53.657943508402575</v>
      </c>
      <c r="AX54" s="364">
        <v>56.367720887254336</v>
      </c>
      <c r="AY54" s="364">
        <v>56.261820884425944</v>
      </c>
      <c r="AZ54" s="364">
        <v>62.814103893052661</v>
      </c>
      <c r="BA54" s="364">
        <v>61.669632437995482</v>
      </c>
      <c r="BB54" s="364">
        <v>63.453234405824801</v>
      </c>
      <c r="BC54" s="364">
        <v>89.90704032133894</v>
      </c>
      <c r="BD54" s="364">
        <v>69.483170291122093</v>
      </c>
      <c r="BE54" s="364">
        <v>78.029541067345022</v>
      </c>
      <c r="BF54" s="364">
        <v>58.682172528714794</v>
      </c>
      <c r="BG54" s="364">
        <v>57.575512399630227</v>
      </c>
      <c r="BH54" s="364">
        <v>72.096796446163509</v>
      </c>
      <c r="BI54" s="364">
        <v>67.322971675521273</v>
      </c>
      <c r="BJ54" s="364">
        <v>76.031913318853867</v>
      </c>
      <c r="BK54" s="364">
        <v>76.040242215822758</v>
      </c>
      <c r="BL54" s="364">
        <v>80.760000000000005</v>
      </c>
      <c r="BM54" s="364">
        <v>79.040000000000006</v>
      </c>
      <c r="BN54" s="364">
        <v>82.460975326886242</v>
      </c>
      <c r="BO54" s="364">
        <v>84.280683893994549</v>
      </c>
      <c r="BP54" s="364">
        <v>83.555403817188036</v>
      </c>
      <c r="BQ54" s="364">
        <v>85.378168592351386</v>
      </c>
      <c r="BR54" s="364">
        <v>78.560901772661893</v>
      </c>
      <c r="BS54" s="364">
        <v>78.310795083785408</v>
      </c>
      <c r="BT54" s="364">
        <v>70.288844153291663</v>
      </c>
      <c r="BU54" s="364">
        <v>64.490277089228712</v>
      </c>
      <c r="BV54" s="364">
        <v>73.82081265322698</v>
      </c>
      <c r="BW54" s="364">
        <v>73.193655321796214</v>
      </c>
      <c r="BX54" s="364">
        <v>76.428832376797857</v>
      </c>
      <c r="BY54" s="364">
        <v>77.377103274660698</v>
      </c>
      <c r="BZ54" s="364">
        <v>79.565179163641176</v>
      </c>
      <c r="CA54" s="364">
        <v>67.869070785211846</v>
      </c>
      <c r="CB54" s="364">
        <v>63.166340952447136</v>
      </c>
      <c r="CC54" s="364">
        <v>80.241647496464225</v>
      </c>
      <c r="CD54" s="364">
        <v>72.74157972045974</v>
      </c>
      <c r="CE54" s="364">
        <v>72.497111711219475</v>
      </c>
      <c r="CF54" s="364">
        <v>0</v>
      </c>
      <c r="CG54" s="364">
        <v>0</v>
      </c>
      <c r="CH54" s="364">
        <v>0</v>
      </c>
      <c r="CI54" s="364">
        <v>0</v>
      </c>
      <c r="CJ54" s="364">
        <v>0</v>
      </c>
      <c r="CK54" s="364">
        <v>51.830859619236399</v>
      </c>
      <c r="CL54" s="364">
        <v>49.317647333976645</v>
      </c>
      <c r="CM54" s="364">
        <v>56.398580623761298</v>
      </c>
      <c r="CN54" s="364">
        <v>58.765740874423599</v>
      </c>
      <c r="CO54" s="364">
        <v>66.526680668560701</v>
      </c>
      <c r="CP54" s="364">
        <v>34.753881930967403</v>
      </c>
      <c r="CQ54" s="364">
        <v>22.006989227929015</v>
      </c>
      <c r="CR54" s="364">
        <v>14.4925249816388</v>
      </c>
      <c r="CS54" s="364">
        <v>36.495164943058498</v>
      </c>
      <c r="CT54" s="364">
        <v>59.650883307700902</v>
      </c>
      <c r="CU54" s="364">
        <v>57.4215269004467</v>
      </c>
      <c r="CV54" s="364">
        <v>51.208052512951369</v>
      </c>
      <c r="CW54" s="364">
        <v>44.112641770641147</v>
      </c>
      <c r="CX54" s="364">
        <v>56.064101066943842</v>
      </c>
      <c r="CY54" s="364">
        <v>121.59980086089206</v>
      </c>
      <c r="CZ54" s="364">
        <v>182.30214952935526</v>
      </c>
      <c r="DA54" s="364">
        <v>123.92660821022207</v>
      </c>
      <c r="DB54" s="364">
        <v>65.682557565435857</v>
      </c>
      <c r="DC54" s="364">
        <v>62.392967882834782</v>
      </c>
      <c r="DD54" s="364">
        <v>50.39</v>
      </c>
      <c r="DE54" s="364">
        <v>59.315991246224321</v>
      </c>
      <c r="DF54" s="364">
        <v>92.942529290652928</v>
      </c>
      <c r="DG54" s="364">
        <v>89.228679953026315</v>
      </c>
      <c r="DH54" s="364">
        <v>89.127166418020806</v>
      </c>
      <c r="DI54" s="364">
        <v>101.65539496063323</v>
      </c>
      <c r="DJ54" s="364">
        <v>119.62349033536503</v>
      </c>
      <c r="DK54" s="364">
        <v>112.70547937496409</v>
      </c>
      <c r="DL54" s="364">
        <v>102.10198497524404</v>
      </c>
      <c r="DM54" s="364">
        <v>110.43827796937002</v>
      </c>
      <c r="DN54" s="364">
        <v>103.02507982075629</v>
      </c>
      <c r="DO54" s="364">
        <v>79.168023082029606</v>
      </c>
      <c r="DP54" s="364">
        <v>86.576309938304561</v>
      </c>
      <c r="DQ54" s="364">
        <v>68.80044951720582</v>
      </c>
      <c r="DR54" s="364">
        <v>96.485799706751735</v>
      </c>
      <c r="DS54" s="364">
        <v>83.36027545559952</v>
      </c>
      <c r="DT54" s="364">
        <v>109.19913088477055</v>
      </c>
      <c r="DU54" s="364">
        <v>123.7957603929802</v>
      </c>
      <c r="DV54" s="364">
        <v>140.12960582610873</v>
      </c>
      <c r="DW54" s="364">
        <v>134.90231570668746</v>
      </c>
      <c r="DX54" s="364">
        <v>156.92414114593785</v>
      </c>
      <c r="DY54" s="364">
        <v>123.55472562058154</v>
      </c>
      <c r="DZ54" s="364">
        <v>129.56294895958544</v>
      </c>
      <c r="EA54" s="364">
        <v>122.57210051126437</v>
      </c>
      <c r="EB54" s="364">
        <v>99.618899600286426</v>
      </c>
      <c r="EC54" s="364">
        <v>124.05987854701759</v>
      </c>
      <c r="ED54" s="364">
        <v>156.54275605987567</v>
      </c>
      <c r="EE54" s="364">
        <v>141.73884752941504</v>
      </c>
      <c r="EF54" s="364">
        <v>137.36867882064331</v>
      </c>
      <c r="EG54" s="364">
        <v>153.03093384404016</v>
      </c>
      <c r="EH54" s="364">
        <v>150.22850909335156</v>
      </c>
      <c r="EI54" s="364">
        <v>147.96</v>
      </c>
      <c r="EJ54" s="364">
        <v>163.81489126955321</v>
      </c>
      <c r="EK54" s="364">
        <v>148.08668452464786</v>
      </c>
      <c r="EL54" s="364">
        <v>111.907538183285</v>
      </c>
      <c r="EM54" s="364">
        <v>110.10790209448017</v>
      </c>
      <c r="EN54" s="364">
        <v>195.22595210182939</v>
      </c>
      <c r="EO54" s="364">
        <v>221.14851521220041</v>
      </c>
      <c r="EP54" s="364">
        <v>188.54318163513739</v>
      </c>
      <c r="EQ54" s="364">
        <v>178.76619108190204</v>
      </c>
      <c r="ER54" s="364">
        <v>265.1718794797797</v>
      </c>
      <c r="ES54" s="364">
        <v>278.11284032076907</v>
      </c>
      <c r="ET54" s="364">
        <v>313.2126248791136</v>
      </c>
      <c r="EU54" s="364">
        <v>270.32385067268791</v>
      </c>
      <c r="EV54" s="364">
        <v>256.84305968538928</v>
      </c>
      <c r="EW54" s="364">
        <v>309.1367831104393</v>
      </c>
      <c r="EX54" s="364">
        <v>319.777796109159</v>
      </c>
      <c r="EY54" s="364">
        <v>330.49</v>
      </c>
      <c r="EZ54" s="364">
        <v>253.35487761209177</v>
      </c>
      <c r="FA54" s="364">
        <v>253.76807520985682</v>
      </c>
      <c r="FB54" s="364">
        <v>267.06648260333878</v>
      </c>
      <c r="FC54" s="364">
        <v>348.10221843649305</v>
      </c>
      <c r="FD54" s="364">
        <v>382.55238235032584</v>
      </c>
      <c r="FE54" s="364">
        <v>318.69029617323031</v>
      </c>
      <c r="FF54" s="364">
        <v>382.50465784214566</v>
      </c>
      <c r="FG54" s="364">
        <v>322.86687529245148</v>
      </c>
      <c r="FH54" s="364">
        <v>248.41001204742946</v>
      </c>
      <c r="FI54" s="363"/>
      <c r="FJ54" s="364">
        <v>663.38445773073295</v>
      </c>
      <c r="FK54" s="364">
        <v>700.97923700176329</v>
      </c>
      <c r="FL54" s="364">
        <v>725.48806145842741</v>
      </c>
      <c r="FM54" s="364">
        <v>762.75691433659676</v>
      </c>
      <c r="FN54" s="364">
        <v>943.83885214322891</v>
      </c>
      <c r="FO54" s="364">
        <v>871.68045469844583</v>
      </c>
      <c r="FP54" s="364">
        <v>339.60038027885503</v>
      </c>
      <c r="FQ54" s="364">
        <v>875.34897953212135</v>
      </c>
      <c r="FR54" s="364">
        <v>1109.7220974262864</v>
      </c>
      <c r="FS54" s="364">
        <v>1375.8635636657775</v>
      </c>
      <c r="FT54" s="364">
        <v>1644.465519566596</v>
      </c>
      <c r="FU54" s="364">
        <v>3126.7526742884065</v>
      </c>
      <c r="FV54" s="364">
        <v>2777.3158775673633</v>
      </c>
      <c r="FW54" s="360"/>
      <c r="FX54" s="360"/>
      <c r="FY54" s="360"/>
      <c r="FZ54" s="360"/>
      <c r="GA54" s="360"/>
      <c r="GB54" s="360"/>
      <c r="GC54" s="360"/>
      <c r="GD54" s="360"/>
      <c r="GE54" s="360"/>
      <c r="GF54" s="360"/>
      <c r="GG54" s="360"/>
      <c r="GH54" s="360"/>
      <c r="GI54" s="360"/>
      <c r="GJ54" s="360"/>
      <c r="GK54" s="360"/>
      <c r="GL54" s="360"/>
      <c r="GM54" s="360"/>
      <c r="GN54" s="360"/>
      <c r="GO54" s="360"/>
    </row>
    <row r="55" spans="1:197" s="3" customFormat="1" ht="13.8" x14ac:dyDescent="0.3">
      <c r="A55" s="17"/>
      <c r="B55" s="21" t="s">
        <v>20</v>
      </c>
      <c r="C55" s="364">
        <v>2596.6308314926428</v>
      </c>
      <c r="D55" s="364">
        <v>1541.5850679126459</v>
      </c>
      <c r="E55" s="364">
        <v>1055.0457635799969</v>
      </c>
      <c r="F55" s="361">
        <v>0.68439023284557476</v>
      </c>
      <c r="G55" s="323"/>
      <c r="H55" s="364">
        <v>57.764186838515037</v>
      </c>
      <c r="I55" s="364">
        <v>1483.8208810741307</v>
      </c>
      <c r="J55" s="361">
        <v>25.687557676909485</v>
      </c>
      <c r="K55" s="22"/>
      <c r="L55" s="364">
        <v>22.130317801768761</v>
      </c>
      <c r="M55" s="364">
        <v>19.473751142215125</v>
      </c>
      <c r="N55" s="364">
        <v>21.601784049798695</v>
      </c>
      <c r="O55" s="364">
        <v>21.996826542380983</v>
      </c>
      <c r="P55" s="364">
        <v>22.778326616448233</v>
      </c>
      <c r="Q55" s="364">
        <v>24.225651954774833</v>
      </c>
      <c r="R55" s="364">
        <v>25.046008468761773</v>
      </c>
      <c r="S55" s="364">
        <v>25.234965453789357</v>
      </c>
      <c r="T55" s="364">
        <v>24.038844357507738</v>
      </c>
      <c r="U55" s="364">
        <v>25.36804676437125</v>
      </c>
      <c r="V55" s="364">
        <v>23.226864630901602</v>
      </c>
      <c r="W55" s="364">
        <v>25.590511537853246</v>
      </c>
      <c r="X55" s="364">
        <v>21.059808909948483</v>
      </c>
      <c r="Y55" s="364">
        <v>19.207827755117613</v>
      </c>
      <c r="Z55" s="364">
        <v>22.626909781286315</v>
      </c>
      <c r="AA55" s="364">
        <v>22.773002604650564</v>
      </c>
      <c r="AB55" s="364">
        <v>24.551467416165874</v>
      </c>
      <c r="AC55" s="364">
        <v>23.136295222378902</v>
      </c>
      <c r="AD55" s="364">
        <v>24.350909151343366</v>
      </c>
      <c r="AE55" s="364">
        <v>25.531463082381716</v>
      </c>
      <c r="AF55" s="364">
        <v>53.578951955987201</v>
      </c>
      <c r="AG55" s="364">
        <v>52.771189242597131</v>
      </c>
      <c r="AH55" s="364">
        <v>49.715858221021278</v>
      </c>
      <c r="AI55" s="364">
        <v>48.828362662472564</v>
      </c>
      <c r="AJ55" s="364">
        <v>55.375104700413729</v>
      </c>
      <c r="AK55" s="364">
        <v>48.830303308213836</v>
      </c>
      <c r="AL55" s="364">
        <v>56.121396983041642</v>
      </c>
      <c r="AM55" s="364">
        <v>51.274980423927502</v>
      </c>
      <c r="AN55" s="364">
        <v>44.892819458367484</v>
      </c>
      <c r="AO55" s="364">
        <v>41.571688115496634</v>
      </c>
      <c r="AP55" s="364">
        <v>43.041491313755984</v>
      </c>
      <c r="AQ55" s="364">
        <v>43.386261518421165</v>
      </c>
      <c r="AR55" s="364">
        <v>43.352105540919567</v>
      </c>
      <c r="AS55" s="364">
        <v>40.79325262224755</v>
      </c>
      <c r="AT55" s="364">
        <v>41.151860748795272</v>
      </c>
      <c r="AU55" s="364">
        <v>41.878650526631858</v>
      </c>
      <c r="AV55" s="364">
        <v>41.661413472264961</v>
      </c>
      <c r="AW55" s="364">
        <v>36.271280268453793</v>
      </c>
      <c r="AX55" s="364">
        <v>39.490243464370032</v>
      </c>
      <c r="AY55" s="364">
        <v>41.430910930882114</v>
      </c>
      <c r="AZ55" s="364">
        <v>46.837904876289286</v>
      </c>
      <c r="BA55" s="364">
        <v>44.376959080609069</v>
      </c>
      <c r="BB55" s="364">
        <v>46.447511343414568</v>
      </c>
      <c r="BC55" s="364">
        <v>50.700568028594596</v>
      </c>
      <c r="BD55" s="364">
        <v>46.864729181841618</v>
      </c>
      <c r="BE55" s="364">
        <v>47.483930912701439</v>
      </c>
      <c r="BF55" s="364">
        <v>45.505754861112663</v>
      </c>
      <c r="BG55" s="364">
        <v>45.770290918139025</v>
      </c>
      <c r="BH55" s="364">
        <v>4.1780776179999997</v>
      </c>
      <c r="BI55" s="364">
        <v>0</v>
      </c>
      <c r="BJ55" s="364">
        <v>0</v>
      </c>
      <c r="BK55" s="364">
        <v>0</v>
      </c>
      <c r="BL55" s="364">
        <v>0</v>
      </c>
      <c r="BM55" s="364">
        <v>0</v>
      </c>
      <c r="BN55" s="364">
        <v>0</v>
      </c>
      <c r="BO55" s="364">
        <v>0</v>
      </c>
      <c r="BP55" s="364">
        <v>0</v>
      </c>
      <c r="BQ55" s="364">
        <v>0</v>
      </c>
      <c r="BR55" s="364">
        <v>0</v>
      </c>
      <c r="BS55" s="364">
        <v>0</v>
      </c>
      <c r="BT55" s="364">
        <v>0</v>
      </c>
      <c r="BU55" s="364">
        <v>0</v>
      </c>
      <c r="BV55" s="364">
        <v>0</v>
      </c>
      <c r="BW55" s="364">
        <v>0</v>
      </c>
      <c r="BX55" s="364">
        <v>0</v>
      </c>
      <c r="BY55" s="364">
        <v>0</v>
      </c>
      <c r="BZ55" s="364">
        <v>0</v>
      </c>
      <c r="CA55" s="364">
        <v>0</v>
      </c>
      <c r="CB55" s="364">
        <v>0</v>
      </c>
      <c r="CC55" s="364">
        <v>0</v>
      </c>
      <c r="CD55" s="364">
        <v>0</v>
      </c>
      <c r="CE55" s="364">
        <v>0</v>
      </c>
      <c r="CF55" s="364">
        <v>0</v>
      </c>
      <c r="CG55" s="364">
        <v>0</v>
      </c>
      <c r="CH55" s="364">
        <v>0</v>
      </c>
      <c r="CI55" s="364">
        <v>0</v>
      </c>
      <c r="CJ55" s="364">
        <v>0</v>
      </c>
      <c r="CK55" s="364">
        <v>0</v>
      </c>
      <c r="CL55" s="364">
        <v>0</v>
      </c>
      <c r="CM55" s="364">
        <v>0</v>
      </c>
      <c r="CN55" s="364">
        <v>0</v>
      </c>
      <c r="CO55" s="364">
        <v>0</v>
      </c>
      <c r="CP55" s="364">
        <v>0</v>
      </c>
      <c r="CQ55" s="364">
        <v>0</v>
      </c>
      <c r="CR55" s="364">
        <v>0</v>
      </c>
      <c r="CS55" s="364">
        <v>0</v>
      </c>
      <c r="CT55" s="364">
        <v>0</v>
      </c>
      <c r="CU55" s="364">
        <v>0</v>
      </c>
      <c r="CV55" s="364">
        <v>0</v>
      </c>
      <c r="CW55" s="364">
        <v>0</v>
      </c>
      <c r="CX55" s="364">
        <v>0</v>
      </c>
      <c r="CY55" s="364">
        <v>0</v>
      </c>
      <c r="CZ55" s="364">
        <v>0</v>
      </c>
      <c r="DA55" s="364">
        <v>0</v>
      </c>
      <c r="DB55" s="364">
        <v>0</v>
      </c>
      <c r="DC55" s="364">
        <v>0</v>
      </c>
      <c r="DD55" s="364">
        <v>0</v>
      </c>
      <c r="DE55" s="364">
        <v>0</v>
      </c>
      <c r="DF55" s="364">
        <v>0</v>
      </c>
      <c r="DG55" s="364">
        <v>0</v>
      </c>
      <c r="DH55" s="364">
        <v>0</v>
      </c>
      <c r="DI55" s="364">
        <v>0</v>
      </c>
      <c r="DJ55" s="364">
        <v>0</v>
      </c>
      <c r="DK55" s="364">
        <v>0</v>
      </c>
      <c r="DL55" s="364">
        <v>0</v>
      </c>
      <c r="DM55" s="364">
        <v>0</v>
      </c>
      <c r="DN55" s="364">
        <v>0</v>
      </c>
      <c r="DO55" s="364">
        <v>0</v>
      </c>
      <c r="DP55" s="364">
        <v>0</v>
      </c>
      <c r="DQ55" s="364">
        <v>0</v>
      </c>
      <c r="DR55" s="364">
        <v>0</v>
      </c>
      <c r="DS55" s="364">
        <v>0</v>
      </c>
      <c r="DT55" s="364">
        <v>0</v>
      </c>
      <c r="DU55" s="364">
        <v>0</v>
      </c>
      <c r="DV55" s="364">
        <v>0</v>
      </c>
      <c r="DW55" s="364">
        <v>0</v>
      </c>
      <c r="DX55" s="364">
        <v>0</v>
      </c>
      <c r="DY55" s="364">
        <v>0</v>
      </c>
      <c r="DZ55" s="364">
        <v>0</v>
      </c>
      <c r="EA55" s="364">
        <v>0</v>
      </c>
      <c r="EB55" s="364" t="s">
        <v>366</v>
      </c>
      <c r="EC55" s="364">
        <v>8.2521868719864848</v>
      </c>
      <c r="ED55" s="364">
        <v>8.2519999890435489</v>
      </c>
      <c r="EE55" s="364">
        <v>8.2519999835551214</v>
      </c>
      <c r="EF55" s="364">
        <v>8.2519999960534989</v>
      </c>
      <c r="EG55" s="364" t="s">
        <v>366</v>
      </c>
      <c r="EH55" s="364">
        <v>8.2519999999958866</v>
      </c>
      <c r="EI55" s="364">
        <v>8.2519999962929695</v>
      </c>
      <c r="EJ55" s="364">
        <v>8.2520000015875272</v>
      </c>
      <c r="EK55" s="364">
        <v>8.2520000051402445</v>
      </c>
      <c r="EL55" s="364">
        <v>8.2520000016685202</v>
      </c>
      <c r="EM55" s="364">
        <v>0</v>
      </c>
      <c r="EN55" s="364">
        <v>87.287444247999971</v>
      </c>
      <c r="EO55" s="364">
        <v>106.28118145202338</v>
      </c>
      <c r="EP55" s="364">
        <v>89.200187414067273</v>
      </c>
      <c r="EQ55" s="364">
        <v>90.246958548166305</v>
      </c>
      <c r="ER55" s="364">
        <v>170.76397041886483</v>
      </c>
      <c r="ES55" s="364">
        <v>179.5331482622812</v>
      </c>
      <c r="ET55" s="364">
        <v>194.70040634301031</v>
      </c>
      <c r="EU55" s="364">
        <v>317.86921537772218</v>
      </c>
      <c r="EV55" s="364">
        <v>305.70255584851043</v>
      </c>
      <c r="EW55" s="364">
        <v>318.99448829485488</v>
      </c>
      <c r="EX55" s="364">
        <v>291.67972430587139</v>
      </c>
      <c r="EY55" s="364">
        <v>295.51</v>
      </c>
      <c r="EZ55" s="364">
        <v>227.49779303018261</v>
      </c>
      <c r="FA55" s="364">
        <v>220.39539499477829</v>
      </c>
      <c r="FB55" s="364">
        <v>287.43740038705437</v>
      </c>
      <c r="FC55" s="364">
        <v>321.25257554312384</v>
      </c>
      <c r="FD55" s="364">
        <v>350.79512451885125</v>
      </c>
      <c r="FE55" s="364">
        <v>337.77961928102644</v>
      </c>
      <c r="FF55" s="364">
        <v>344.46026747808327</v>
      </c>
      <c r="FG55" s="364">
        <v>298.86107644862903</v>
      </c>
      <c r="FH55" s="364">
        <v>208.15157981091397</v>
      </c>
      <c r="FI55" s="363"/>
      <c r="FJ55" s="364">
        <v>280.71189932057166</v>
      </c>
      <c r="FK55" s="364">
        <v>388.13204600535096</v>
      </c>
      <c r="FL55" s="364">
        <v>551.6699152602323</v>
      </c>
      <c r="FM55" s="364">
        <v>532.84149733867321</v>
      </c>
      <c r="FN55" s="364">
        <v>4.1780776179999997</v>
      </c>
      <c r="FO55" s="364">
        <v>0</v>
      </c>
      <c r="FP55" s="364">
        <v>0</v>
      </c>
      <c r="FQ55" s="364">
        <v>0</v>
      </c>
      <c r="FR55" s="364">
        <v>0</v>
      </c>
      <c r="FS55" s="364">
        <v>0</v>
      </c>
      <c r="FT55" s="364">
        <v>74.268186845323797</v>
      </c>
      <c r="FU55" s="364">
        <v>2447.769280513372</v>
      </c>
      <c r="FV55" s="364">
        <v>2596.6308314926428</v>
      </c>
      <c r="FW55" s="360"/>
      <c r="FX55" s="360"/>
      <c r="FY55" s="360"/>
      <c r="FZ55" s="360"/>
      <c r="GA55" s="360"/>
      <c r="GB55" s="360"/>
      <c r="GC55" s="360"/>
      <c r="GD55" s="360"/>
      <c r="GE55" s="360"/>
      <c r="GF55" s="360"/>
      <c r="GG55" s="360"/>
      <c r="GH55" s="360"/>
      <c r="GI55" s="360"/>
      <c r="GJ55" s="360"/>
      <c r="GK55" s="360"/>
      <c r="GL55" s="360"/>
      <c r="GM55" s="360"/>
      <c r="GN55" s="360"/>
      <c r="GO55" s="360"/>
    </row>
    <row r="56" spans="1:197" s="3" customFormat="1" ht="13.8" x14ac:dyDescent="0.3">
      <c r="A56" s="17"/>
      <c r="B56" s="21" t="s">
        <v>61</v>
      </c>
      <c r="C56" s="364">
        <v>0</v>
      </c>
      <c r="D56" s="364">
        <v>195.46063882519491</v>
      </c>
      <c r="E56" s="364">
        <v>-195.46063882519491</v>
      </c>
      <c r="F56" s="361">
        <v>-1</v>
      </c>
      <c r="G56" s="323"/>
      <c r="H56" s="364">
        <v>55.618374139526402</v>
      </c>
      <c r="I56" s="364">
        <v>139.84226468566851</v>
      </c>
      <c r="J56" s="361">
        <v>2.5143177385022941</v>
      </c>
      <c r="K56" s="22"/>
      <c r="L56" s="364">
        <v>34.720764295409232</v>
      </c>
      <c r="M56" s="364">
        <v>21.2063407231932</v>
      </c>
      <c r="N56" s="364">
        <v>15.529656167197571</v>
      </c>
      <c r="O56" s="364">
        <v>40.046264758927059</v>
      </c>
      <c r="P56" s="364">
        <v>65.501955715518164</v>
      </c>
      <c r="Q56" s="364">
        <v>44.15499414025259</v>
      </c>
      <c r="R56" s="364">
        <v>68.549815912547714</v>
      </c>
      <c r="S56" s="364">
        <v>30.868426643840099</v>
      </c>
      <c r="T56" s="364">
        <v>44.210726623227565</v>
      </c>
      <c r="U56" s="364">
        <v>53.83829112710643</v>
      </c>
      <c r="V56" s="364">
        <v>33.359029233789769</v>
      </c>
      <c r="W56" s="364">
        <v>75.800844315613929</v>
      </c>
      <c r="X56" s="364">
        <v>37.6901312348893</v>
      </c>
      <c r="Y56" s="364">
        <v>0</v>
      </c>
      <c r="Z56" s="364">
        <v>21.12803289329943</v>
      </c>
      <c r="AA56" s="364">
        <v>45.459377469376932</v>
      </c>
      <c r="AB56" s="364">
        <v>42.809218571819933</v>
      </c>
      <c r="AC56" s="364">
        <v>84.093017617857868</v>
      </c>
      <c r="AD56" s="364">
        <v>101.1307688178477</v>
      </c>
      <c r="AE56" s="364">
        <v>87.951927334498578</v>
      </c>
      <c r="AF56" s="364">
        <v>20.819854653332055</v>
      </c>
      <c r="AG56" s="364">
        <v>0</v>
      </c>
      <c r="AH56" s="364">
        <v>2.3461313367445502</v>
      </c>
      <c r="AI56" s="364">
        <v>0</v>
      </c>
      <c r="AJ56" s="364">
        <v>0</v>
      </c>
      <c r="AK56" s="364">
        <v>0</v>
      </c>
      <c r="AL56" s="364">
        <v>34.442997316857905</v>
      </c>
      <c r="AM56" s="364">
        <v>0</v>
      </c>
      <c r="AN56" s="364">
        <v>45.3376404578676</v>
      </c>
      <c r="AO56" s="364">
        <v>82.746904017729278</v>
      </c>
      <c r="AP56" s="364">
        <v>98.440168360874921</v>
      </c>
      <c r="AQ56" s="364">
        <v>106.60934934514344</v>
      </c>
      <c r="AR56" s="364">
        <v>70.779241598309042</v>
      </c>
      <c r="AS56" s="364">
        <v>106.39835131413946</v>
      </c>
      <c r="AT56" s="364">
        <v>65.821432234992173</v>
      </c>
      <c r="AU56" s="364">
        <v>50.359455857550387</v>
      </c>
      <c r="AV56" s="364">
        <v>44.138545422019391</v>
      </c>
      <c r="AW56" s="364">
        <v>1.3828285120868982</v>
      </c>
      <c r="AX56" s="364">
        <v>0</v>
      </c>
      <c r="AY56" s="364">
        <v>5.1538916401077808</v>
      </c>
      <c r="AZ56" s="364">
        <v>59.476812497292372</v>
      </c>
      <c r="BA56" s="364">
        <v>97.699217193282152</v>
      </c>
      <c r="BB56" s="364">
        <v>54.584564567878424</v>
      </c>
      <c r="BC56" s="364">
        <v>13.145074983832359</v>
      </c>
      <c r="BD56" s="364">
        <v>10.158520573022514</v>
      </c>
      <c r="BE56" s="364">
        <v>17.969494934842647</v>
      </c>
      <c r="BF56" s="364">
        <v>8.8654097612920708</v>
      </c>
      <c r="BG56" s="364">
        <v>15.469190003203362</v>
      </c>
      <c r="BH56" s="364">
        <v>0</v>
      </c>
      <c r="BI56" s="364">
        <v>0</v>
      </c>
      <c r="BJ56" s="364">
        <v>0</v>
      </c>
      <c r="BK56" s="364">
        <v>0</v>
      </c>
      <c r="BL56" s="364">
        <v>0</v>
      </c>
      <c r="BM56" s="364">
        <v>0</v>
      </c>
      <c r="BN56" s="364">
        <v>0</v>
      </c>
      <c r="BO56" s="364">
        <v>0</v>
      </c>
      <c r="BP56" s="364">
        <v>0</v>
      </c>
      <c r="BQ56" s="364">
        <v>0</v>
      </c>
      <c r="BR56" s="364">
        <v>0</v>
      </c>
      <c r="BS56" s="364">
        <v>0</v>
      </c>
      <c r="BT56" s="364">
        <v>0</v>
      </c>
      <c r="BU56" s="364">
        <v>0</v>
      </c>
      <c r="BV56" s="364">
        <v>0</v>
      </c>
      <c r="BW56" s="364">
        <v>0</v>
      </c>
      <c r="BX56" s="364">
        <v>0</v>
      </c>
      <c r="BY56" s="364">
        <v>0</v>
      </c>
      <c r="BZ56" s="364">
        <v>0</v>
      </c>
      <c r="CA56" s="364">
        <v>0</v>
      </c>
      <c r="CB56" s="364">
        <v>0</v>
      </c>
      <c r="CC56" s="364">
        <v>0</v>
      </c>
      <c r="CD56" s="364">
        <v>0</v>
      </c>
      <c r="CE56" s="364">
        <v>0</v>
      </c>
      <c r="CF56" s="364">
        <v>49.888070906000003</v>
      </c>
      <c r="CG56" s="364">
        <v>116.4074355930001</v>
      </c>
      <c r="CH56" s="364">
        <v>20.297712057000002</v>
      </c>
      <c r="CI56" s="364">
        <v>27.542987824999997</v>
      </c>
      <c r="CJ56" s="364">
        <v>80.30932277200003</v>
      </c>
      <c r="CK56" s="364">
        <v>6.9923970725694398</v>
      </c>
      <c r="CL56" s="364">
        <v>6.7326754108096099</v>
      </c>
      <c r="CM56" s="364">
        <v>7.5393479182766381</v>
      </c>
      <c r="CN56" s="364">
        <v>7.2685835669217704</v>
      </c>
      <c r="CO56" s="364">
        <v>8.7060959467952106</v>
      </c>
      <c r="CP56" s="364">
        <v>3.2906358351104901</v>
      </c>
      <c r="CQ56" s="364">
        <v>1.9827561294828355</v>
      </c>
      <c r="CR56" s="364">
        <v>1.15156695562872</v>
      </c>
      <c r="CS56" s="364">
        <v>2.9883390975999502</v>
      </c>
      <c r="CT56" s="364">
        <v>6.2080810066230097</v>
      </c>
      <c r="CU56" s="364">
        <v>6.4316975420654598</v>
      </c>
      <c r="CV56" s="364">
        <v>4.2575450928666099</v>
      </c>
      <c r="CW56" s="364">
        <v>4.1119144925539199</v>
      </c>
      <c r="CX56" s="364">
        <v>5.2390696852711889</v>
      </c>
      <c r="CY56" s="364">
        <v>46.388235254067986</v>
      </c>
      <c r="CZ56" s="364">
        <v>0</v>
      </c>
      <c r="DA56" s="364">
        <v>0</v>
      </c>
      <c r="DB56" s="364">
        <v>11.1035603325727</v>
      </c>
      <c r="DC56" s="364">
        <v>25.441809882515429</v>
      </c>
      <c r="DD56" s="364">
        <v>52.24</v>
      </c>
      <c r="DE56" s="364">
        <v>61.700493889329415</v>
      </c>
      <c r="DF56" s="364">
        <v>17.586214910976857</v>
      </c>
      <c r="DG56" s="364">
        <v>1.0251840698055028</v>
      </c>
      <c r="DH56" s="364">
        <v>0.52451698299717908</v>
      </c>
      <c r="DI56" s="364">
        <v>1.4437093041944802</v>
      </c>
      <c r="DJ56" s="364">
        <v>2.8246404924953601</v>
      </c>
      <c r="DK56" s="364">
        <v>2.0148355258885302</v>
      </c>
      <c r="DL56" s="364">
        <v>1.37322295164454</v>
      </c>
      <c r="DM56" s="364">
        <v>1.2274011034653485</v>
      </c>
      <c r="DN56" s="364">
        <v>1.863993371848315</v>
      </c>
      <c r="DO56" s="364">
        <v>0</v>
      </c>
      <c r="DP56" s="364">
        <v>0.10414535654506088</v>
      </c>
      <c r="DQ56" s="364">
        <v>0</v>
      </c>
      <c r="DR56" s="364">
        <v>1.74795127749982</v>
      </c>
      <c r="DS56" s="364">
        <v>0.30741414484617102</v>
      </c>
      <c r="DT56" s="364">
        <v>1.46132532520282</v>
      </c>
      <c r="DU56" s="364">
        <v>3.6119755240255298</v>
      </c>
      <c r="DV56" s="364">
        <v>4.8079599751446249</v>
      </c>
      <c r="DW56" s="364">
        <v>4.2062620945716498</v>
      </c>
      <c r="DX56" s="364">
        <v>5.8178548907985688</v>
      </c>
      <c r="DY56" s="364">
        <v>3.0277569509661499</v>
      </c>
      <c r="DZ56" s="364">
        <v>3.1894123735701441</v>
      </c>
      <c r="EA56" s="364">
        <v>3.5704873678623139</v>
      </c>
      <c r="EB56" s="364">
        <v>1.3894394290149212</v>
      </c>
      <c r="EC56" s="364">
        <v>3.6628288818534909</v>
      </c>
      <c r="ED56" s="364">
        <v>7.5935588980564477</v>
      </c>
      <c r="EE56" s="364">
        <v>4.541091206616402</v>
      </c>
      <c r="EF56" s="364">
        <v>3.5009219302797319</v>
      </c>
      <c r="EG56" s="364">
        <v>4.9029834537396431</v>
      </c>
      <c r="EH56" s="364">
        <v>18.768983166000012</v>
      </c>
      <c r="EI56" s="364">
        <v>4.8778048016130304</v>
      </c>
      <c r="EJ56" s="364">
        <v>6.3807623723527191</v>
      </c>
      <c r="EK56" s="364">
        <v>4.9618887855049376</v>
      </c>
      <c r="EL56" s="364">
        <v>1.8176563557031751</v>
      </c>
      <c r="EM56" s="364">
        <v>0.27157642500000001</v>
      </c>
      <c r="EN56" s="364">
        <v>195.3</v>
      </c>
      <c r="EO56" s="364">
        <v>0</v>
      </c>
      <c r="EP56" s="364">
        <v>0.16063882519489528</v>
      </c>
      <c r="EQ56" s="364">
        <v>0</v>
      </c>
      <c r="ER56" s="364">
        <v>0</v>
      </c>
      <c r="ES56" s="364">
        <v>0</v>
      </c>
      <c r="ET56" s="364">
        <v>0</v>
      </c>
      <c r="EU56" s="364">
        <v>0</v>
      </c>
      <c r="EV56" s="364">
        <v>0</v>
      </c>
      <c r="EW56" s="364">
        <v>0</v>
      </c>
      <c r="EX56" s="364">
        <v>0</v>
      </c>
      <c r="EY56" s="364">
        <v>0</v>
      </c>
      <c r="EZ56" s="364">
        <v>0</v>
      </c>
      <c r="FA56" s="364">
        <v>0</v>
      </c>
      <c r="FB56" s="364">
        <v>0</v>
      </c>
      <c r="FC56" s="364">
        <v>0</v>
      </c>
      <c r="FD56" s="364">
        <v>0</v>
      </c>
      <c r="FE56" s="364">
        <v>0</v>
      </c>
      <c r="FF56" s="364">
        <v>0</v>
      </c>
      <c r="FG56" s="364">
        <v>0</v>
      </c>
      <c r="FH56" s="364">
        <v>0</v>
      </c>
      <c r="FI56" s="363"/>
      <c r="FJ56" s="364">
        <v>527.78710965662344</v>
      </c>
      <c r="FK56" s="364">
        <v>443.42845992966642</v>
      </c>
      <c r="FL56" s="364">
        <v>660.93554050346415</v>
      </c>
      <c r="FM56" s="364">
        <v>328.04355008886006</v>
      </c>
      <c r="FN56" s="364">
        <v>0</v>
      </c>
      <c r="FO56" s="364">
        <v>0</v>
      </c>
      <c r="FP56" s="364">
        <v>336.95802103296614</v>
      </c>
      <c r="FQ56" s="364">
        <v>113.32181934176498</v>
      </c>
      <c r="FR56" s="364">
        <v>143.82421260264553</v>
      </c>
      <c r="FS56" s="364">
        <v>31.85254528103285</v>
      </c>
      <c r="FT56" s="364">
        <v>62.669495705734519</v>
      </c>
      <c r="FU56" s="364">
        <v>195.46063882519491</v>
      </c>
      <c r="FV56" s="364">
        <v>0</v>
      </c>
      <c r="FW56" s="360"/>
      <c r="FX56" s="360"/>
      <c r="FY56" s="360"/>
      <c r="FZ56" s="360"/>
      <c r="GA56" s="360"/>
      <c r="GB56" s="360"/>
      <c r="GC56" s="360"/>
      <c r="GD56" s="360"/>
      <c r="GE56" s="360"/>
      <c r="GF56" s="360"/>
      <c r="GG56" s="360"/>
      <c r="GH56" s="360"/>
      <c r="GI56" s="360"/>
      <c r="GJ56" s="360"/>
      <c r="GK56" s="360"/>
      <c r="GL56" s="360"/>
      <c r="GM56" s="360"/>
      <c r="GN56" s="360"/>
      <c r="GO56" s="360"/>
    </row>
    <row r="57" spans="1:197" s="3" customFormat="1" ht="13.8" x14ac:dyDescent="0.3">
      <c r="A57" s="17"/>
      <c r="B57" s="21"/>
      <c r="C57" s="323"/>
      <c r="D57" s="323"/>
      <c r="E57" s="323"/>
      <c r="F57" s="361"/>
      <c r="G57" s="323"/>
      <c r="H57" s="323"/>
      <c r="I57" s="323"/>
      <c r="J57" s="361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329"/>
      <c r="CR57" s="329"/>
      <c r="CS57" s="329"/>
      <c r="CT57" s="364"/>
      <c r="CU57" s="364"/>
      <c r="CV57" s="364"/>
      <c r="CW57" s="364"/>
      <c r="CX57" s="364"/>
      <c r="CY57" s="364"/>
      <c r="CZ57" s="364"/>
      <c r="DA57" s="364"/>
      <c r="DB57" s="364"/>
      <c r="DC57" s="364"/>
      <c r="DD57" s="364"/>
      <c r="DE57" s="364"/>
      <c r="DF57" s="364"/>
      <c r="DG57" s="364"/>
      <c r="DH57" s="364"/>
      <c r="DI57" s="364"/>
      <c r="DJ57" s="364"/>
      <c r="DK57" s="364"/>
      <c r="DL57" s="364"/>
      <c r="DM57" s="364"/>
      <c r="DN57" s="364"/>
      <c r="DO57" s="364"/>
      <c r="DP57" s="364"/>
      <c r="DQ57" s="364"/>
      <c r="DR57" s="364"/>
      <c r="DS57" s="364"/>
      <c r="DT57" s="364"/>
      <c r="DU57" s="364"/>
      <c r="DV57" s="364"/>
      <c r="DW57" s="364"/>
      <c r="DX57" s="364"/>
      <c r="DY57" s="364"/>
      <c r="DZ57" s="364"/>
      <c r="EA57" s="364"/>
      <c r="EB57" s="364"/>
      <c r="EC57" s="364"/>
      <c r="ED57" s="364"/>
      <c r="EE57" s="364"/>
      <c r="EF57" s="364"/>
      <c r="EG57" s="364"/>
      <c r="EH57" s="364"/>
      <c r="EI57" s="364"/>
      <c r="EJ57" s="364"/>
      <c r="EK57" s="364"/>
      <c r="EL57" s="364"/>
      <c r="EM57" s="364"/>
      <c r="EN57" s="364"/>
      <c r="EO57" s="364"/>
      <c r="EP57" s="364"/>
      <c r="EQ57" s="364"/>
      <c r="ER57" s="364"/>
      <c r="ES57" s="364"/>
      <c r="ET57" s="364"/>
      <c r="EU57" s="364"/>
      <c r="EV57" s="364"/>
      <c r="EW57" s="364"/>
      <c r="EX57" s="364"/>
      <c r="EY57" s="364"/>
      <c r="EZ57" s="364"/>
      <c r="FA57" s="364"/>
      <c r="FB57" s="364"/>
      <c r="FC57" s="364"/>
      <c r="FD57" s="364"/>
      <c r="FE57" s="364"/>
      <c r="FF57" s="364"/>
      <c r="FG57" s="364"/>
      <c r="FH57" s="364"/>
      <c r="FI57" s="363"/>
      <c r="FJ57" s="22"/>
      <c r="FK57" s="364"/>
      <c r="FL57" s="364"/>
      <c r="FM57" s="364"/>
      <c r="FN57" s="364"/>
      <c r="FO57" s="364"/>
      <c r="FP57" s="364"/>
      <c r="FQ57" s="364"/>
      <c r="FR57" s="364"/>
      <c r="FS57" s="364"/>
      <c r="FT57" s="364"/>
      <c r="FU57" s="364"/>
      <c r="FV57" s="364"/>
      <c r="FW57" s="360"/>
      <c r="FX57" s="360"/>
      <c r="FY57" s="360"/>
      <c r="FZ57" s="360"/>
      <c r="GA57" s="360"/>
      <c r="GB57" s="360"/>
      <c r="GC57" s="360"/>
      <c r="GD57" s="360"/>
      <c r="GE57" s="360"/>
      <c r="GF57" s="360"/>
      <c r="GG57" s="360"/>
      <c r="GH57" s="360"/>
      <c r="GI57" s="360"/>
      <c r="GJ57" s="360"/>
      <c r="GK57" s="360"/>
      <c r="GL57" s="360"/>
      <c r="GM57" s="360"/>
      <c r="GN57" s="360"/>
      <c r="GO57" s="360"/>
    </row>
    <row r="58" spans="1:197" s="3" customFormat="1" ht="13.8" x14ac:dyDescent="0.3">
      <c r="A58" s="17"/>
      <c r="B58" s="27" t="s">
        <v>65</v>
      </c>
      <c r="C58" s="324">
        <v>10.005363970192807</v>
      </c>
      <c r="D58" s="366">
        <v>9.1325123857047075</v>
      </c>
      <c r="E58" s="366">
        <v>0.87285158448809952</v>
      </c>
      <c r="F58" s="365">
        <v>9.5576282585106642E-2</v>
      </c>
      <c r="G58" s="320"/>
      <c r="H58" s="324">
        <v>12.669462624389125</v>
      </c>
      <c r="I58" s="366">
        <v>-3.5369502386844172</v>
      </c>
      <c r="J58" s="365">
        <v>-0.27917129112292999</v>
      </c>
      <c r="K58" s="25"/>
      <c r="L58" s="37">
        <v>7.5365972281077358</v>
      </c>
      <c r="M58" s="366">
        <v>8.4209652966476707</v>
      </c>
      <c r="N58" s="366">
        <v>8.6969764121431457</v>
      </c>
      <c r="O58" s="366">
        <v>8.5506967920098429</v>
      </c>
      <c r="P58" s="366">
        <v>9.1289257216075441</v>
      </c>
      <c r="Q58" s="366">
        <v>10.411651744425432</v>
      </c>
      <c r="R58" s="366">
        <v>11.767210037765608</v>
      </c>
      <c r="S58" s="366">
        <v>11.5402377795338</v>
      </c>
      <c r="T58" s="366">
        <v>12.734685005217031</v>
      </c>
      <c r="U58" s="366">
        <v>12.738089708052261</v>
      </c>
      <c r="V58" s="366">
        <v>12.701789148283238</v>
      </c>
      <c r="W58" s="366">
        <v>13.20982627456247</v>
      </c>
      <c r="X58" s="366">
        <v>12.371311628736752</v>
      </c>
      <c r="Y58" s="366">
        <v>12.710813485400163</v>
      </c>
      <c r="Z58" s="366">
        <v>12.37764168070448</v>
      </c>
      <c r="AA58" s="366">
        <v>12.281254423410076</v>
      </c>
      <c r="AB58" s="366">
        <v>12.500350654292294</v>
      </c>
      <c r="AC58" s="366">
        <v>12.260494922996426</v>
      </c>
      <c r="AD58" s="366">
        <v>11.640801192650009</v>
      </c>
      <c r="AE58" s="366">
        <v>12.097710573940558</v>
      </c>
      <c r="AF58" s="366">
        <v>10.950449680080226</v>
      </c>
      <c r="AG58" s="366">
        <v>10.546802881578365</v>
      </c>
      <c r="AH58" s="366">
        <v>11.389688091757154</v>
      </c>
      <c r="AI58" s="366">
        <v>11.836555678345844</v>
      </c>
      <c r="AJ58" s="366">
        <v>12.076182473694681</v>
      </c>
      <c r="AK58" s="366">
        <v>12.569675173061981</v>
      </c>
      <c r="AL58" s="366">
        <v>13.498876611488864</v>
      </c>
      <c r="AM58" s="366">
        <v>13.419277821123247</v>
      </c>
      <c r="AN58" s="366">
        <v>13.59922110477571</v>
      </c>
      <c r="AO58" s="366">
        <v>16.913018149786943</v>
      </c>
      <c r="AP58" s="366">
        <v>17.303788143199679</v>
      </c>
      <c r="AQ58" s="366">
        <v>17.146455771085872</v>
      </c>
      <c r="AR58" s="366">
        <v>17.060315690182403</v>
      </c>
      <c r="AS58" s="366">
        <v>17.383968981272009</v>
      </c>
      <c r="AT58" s="366">
        <v>16.48769749189179</v>
      </c>
      <c r="AU58" s="366">
        <v>15.511934336959571</v>
      </c>
      <c r="AV58" s="366">
        <v>16.308956984625187</v>
      </c>
      <c r="AW58" s="366">
        <v>16.432311178746914</v>
      </c>
      <c r="AX58" s="366">
        <v>14.807568297820461</v>
      </c>
      <c r="AY58" s="366">
        <v>15.790987387227018</v>
      </c>
      <c r="AZ58" s="366">
        <v>16.75034133931327</v>
      </c>
      <c r="BA58" s="366">
        <v>18.712735260206696</v>
      </c>
      <c r="BB58" s="366">
        <v>14.88276193541345</v>
      </c>
      <c r="BC58" s="366">
        <v>12.608409158497425</v>
      </c>
      <c r="BD58" s="366">
        <v>13.873895590191434</v>
      </c>
      <c r="BE58" s="366">
        <v>13.562664477950195</v>
      </c>
      <c r="BF58" s="366">
        <v>12.790418519014201</v>
      </c>
      <c r="BG58" s="366">
        <v>13.11046265973258</v>
      </c>
      <c r="BH58" s="366">
        <v>15.284550209535336</v>
      </c>
      <c r="BI58" s="366">
        <v>16.063628155769411</v>
      </c>
      <c r="BJ58" s="366">
        <v>16.297802145028484</v>
      </c>
      <c r="BK58" s="366">
        <v>15.951884100486788</v>
      </c>
      <c r="BL58" s="366">
        <v>15.321402639423823</v>
      </c>
      <c r="BM58" s="366">
        <v>15.457076633236408</v>
      </c>
      <c r="BN58" s="366">
        <v>15.272260081825614</v>
      </c>
      <c r="BO58" s="366">
        <v>15.456548129112754</v>
      </c>
      <c r="BP58" s="366">
        <v>15.741409782476973</v>
      </c>
      <c r="BQ58" s="366">
        <v>15.875206577361025</v>
      </c>
      <c r="BR58" s="366">
        <v>15.646759352305912</v>
      </c>
      <c r="BS58" s="366">
        <v>15.409957500819562</v>
      </c>
      <c r="BT58" s="366">
        <v>15.791455606719436</v>
      </c>
      <c r="BU58" s="366">
        <v>15.373087005241398</v>
      </c>
      <c r="BV58" s="366">
        <v>15.603364015096888</v>
      </c>
      <c r="BW58" s="366">
        <v>15.394955390123123</v>
      </c>
      <c r="BX58" s="366">
        <v>15.558394777103318</v>
      </c>
      <c r="BY58" s="366">
        <v>15.683502864741392</v>
      </c>
      <c r="BZ58" s="366">
        <v>15.82541407911329</v>
      </c>
      <c r="CA58" s="366">
        <v>15.285410610340755</v>
      </c>
      <c r="CB58" s="366">
        <v>15.065271295265395</v>
      </c>
      <c r="CC58" s="366">
        <v>14.78892053082544</v>
      </c>
      <c r="CD58" s="366">
        <v>13.259123838468023</v>
      </c>
      <c r="CE58" s="366">
        <v>12.111912849751819</v>
      </c>
      <c r="CF58" s="366">
        <v>14.428363350217097</v>
      </c>
      <c r="CG58" s="366">
        <v>14.904191959118554</v>
      </c>
      <c r="CH58" s="366">
        <v>3.3186557932840524</v>
      </c>
      <c r="CI58" s="366">
        <v>11.411305813703708</v>
      </c>
      <c r="CJ58" s="366">
        <v>10.396113853021857</v>
      </c>
      <c r="CK58" s="366">
        <v>15.731097704758145</v>
      </c>
      <c r="CL58" s="366">
        <v>15.177179079874678</v>
      </c>
      <c r="CM58" s="366">
        <v>13.159622578227903</v>
      </c>
      <c r="CN58" s="366">
        <v>13.146455735448873</v>
      </c>
      <c r="CO58" s="366">
        <v>13.53646699872167</v>
      </c>
      <c r="CP58" s="366">
        <v>15.836683869619833</v>
      </c>
      <c r="CQ58" s="366">
        <v>17.129454023671283</v>
      </c>
      <c r="CR58" s="366">
        <v>20.505667443673559</v>
      </c>
      <c r="CS58" s="366">
        <v>12.379622280566592</v>
      </c>
      <c r="CT58" s="366">
        <v>9.3961039314491881</v>
      </c>
      <c r="CU58" s="366">
        <v>10.167657951891389</v>
      </c>
      <c r="CV58" s="366">
        <v>11.912949484449776</v>
      </c>
      <c r="CW58" s="366">
        <v>12.950075388321588</v>
      </c>
      <c r="CX58" s="366">
        <v>11.268957200514274</v>
      </c>
      <c r="CY58" s="366">
        <v>10.85522804396347</v>
      </c>
      <c r="CZ58" s="366">
        <v>9.9357888513172128</v>
      </c>
      <c r="DA58" s="366">
        <v>11.049252764190506</v>
      </c>
      <c r="DB58" s="366">
        <v>21.956623822432963</v>
      </c>
      <c r="DC58" s="366">
        <v>12.384263046755423</v>
      </c>
      <c r="DD58" s="366">
        <v>12.814136125654448</v>
      </c>
      <c r="DE58" s="366">
        <v>12.862309581561417</v>
      </c>
      <c r="DF58" s="366">
        <v>11.676145421977665</v>
      </c>
      <c r="DG58" s="366">
        <v>12.10494925342085</v>
      </c>
      <c r="DH58" s="366">
        <v>12.141449095724669</v>
      </c>
      <c r="DI58" s="366">
        <v>11.714708031716574</v>
      </c>
      <c r="DJ58" s="366">
        <v>11.521200659610782</v>
      </c>
      <c r="DK58" s="366">
        <v>11.903917961328418</v>
      </c>
      <c r="DL58" s="366">
        <v>12.238599748093758</v>
      </c>
      <c r="DM58" s="366">
        <v>12.350869230369501</v>
      </c>
      <c r="DN58" s="366">
        <v>12.281572866293347</v>
      </c>
      <c r="DO58" s="366">
        <v>12.414588670957393</v>
      </c>
      <c r="DP58" s="366">
        <v>12.511174577803319</v>
      </c>
      <c r="DQ58" s="366">
        <v>12.783497208124567</v>
      </c>
      <c r="DR58" s="366">
        <v>12.382010698529376</v>
      </c>
      <c r="DS58" s="366">
        <v>12.379298399368102</v>
      </c>
      <c r="DT58" s="366">
        <v>12.997929188179672</v>
      </c>
      <c r="DU58" s="366">
        <v>12.922689386769642</v>
      </c>
      <c r="DV58" s="366">
        <v>12.929775308558639</v>
      </c>
      <c r="DW58" s="366">
        <v>13.059018069053826</v>
      </c>
      <c r="DX58" s="366">
        <v>13.222305181072628</v>
      </c>
      <c r="DY58" s="366">
        <v>13.668315942049311</v>
      </c>
      <c r="DZ58" s="366">
        <v>13.098919991874277</v>
      </c>
      <c r="EA58" s="366">
        <v>12.838403262213518</v>
      </c>
      <c r="EB58" s="366">
        <v>13.339967591403251</v>
      </c>
      <c r="EC58" s="366">
        <v>12.535308023880425</v>
      </c>
      <c r="ED58" s="366">
        <v>12.275194497504803</v>
      </c>
      <c r="EE58" s="366">
        <v>13.212536588528334</v>
      </c>
      <c r="EF58" s="366">
        <v>13.725236067824644</v>
      </c>
      <c r="EG58" s="366">
        <v>12.18211220170336</v>
      </c>
      <c r="EH58" s="366">
        <v>12.705981009187273</v>
      </c>
      <c r="EI58" s="366">
        <v>11.893658396997258</v>
      </c>
      <c r="EJ58" s="366">
        <v>12.506530736625274</v>
      </c>
      <c r="EK58" s="366">
        <v>13.011886170521484</v>
      </c>
      <c r="EL58" s="366">
        <v>13.672133967089092</v>
      </c>
      <c r="EM58" s="366">
        <v>14.670776862358029</v>
      </c>
      <c r="EN58" s="366">
        <v>8.9561427909670428</v>
      </c>
      <c r="EO58" s="366">
        <v>9.8098844538309233</v>
      </c>
      <c r="EP58" s="366">
        <v>9.3795454749693121</v>
      </c>
      <c r="EQ58" s="366">
        <v>9.3476310094522397</v>
      </c>
      <c r="ER58" s="366">
        <v>8.9571139380339027</v>
      </c>
      <c r="ES58" s="366">
        <v>9.1218477056720459</v>
      </c>
      <c r="ET58" s="366">
        <v>9.0407765662509583</v>
      </c>
      <c r="EU58" s="366">
        <v>8.9750672438593497</v>
      </c>
      <c r="EV58" s="366">
        <v>8.940446019654269</v>
      </c>
      <c r="EW58" s="366">
        <v>9.1295042897269933</v>
      </c>
      <c r="EX58" s="366">
        <v>9.4597702951624605</v>
      </c>
      <c r="EY58" s="366">
        <v>9.2808210708991989</v>
      </c>
      <c r="EZ58" s="366">
        <v>9.7844332314704694</v>
      </c>
      <c r="FA58" s="366">
        <v>10.041755365996467</v>
      </c>
      <c r="FB58" s="366">
        <v>10.031970070616632</v>
      </c>
      <c r="FC58" s="366">
        <v>10.056856429938327</v>
      </c>
      <c r="FD58" s="366">
        <v>9.7963625719544591</v>
      </c>
      <c r="FE58" s="366">
        <v>10.002259327549233</v>
      </c>
      <c r="FF58" s="366">
        <v>10.014271808273781</v>
      </c>
      <c r="FG58" s="366">
        <v>10.067513149354285</v>
      </c>
      <c r="FH58" s="366">
        <v>10.316373310656077</v>
      </c>
      <c r="FI58" s="363"/>
      <c r="FJ58" s="37">
        <v>10.798383625910605</v>
      </c>
      <c r="FK58" s="366">
        <v>11.884261627801619</v>
      </c>
      <c r="FL58" s="366">
        <v>15.593696389100636</v>
      </c>
      <c r="FM58" s="366">
        <v>15.033390667123857</v>
      </c>
      <c r="FN58" s="366">
        <v>15.640166034864905</v>
      </c>
      <c r="FO58" s="366">
        <v>14.986507326747697</v>
      </c>
      <c r="FP58" s="366">
        <v>13.865204727124381</v>
      </c>
      <c r="FQ58" s="366">
        <v>11.948227495229588</v>
      </c>
      <c r="FR58" s="366">
        <v>12.132846744249724</v>
      </c>
      <c r="FS58" s="366">
        <v>12.949965089582797</v>
      </c>
      <c r="FT58" s="366">
        <v>12.898312918990188</v>
      </c>
      <c r="FU58" s="366">
        <v>9.1833852274894863</v>
      </c>
      <c r="FV58" s="366">
        <v>10.005363970192807</v>
      </c>
      <c r="FW58" s="360"/>
      <c r="FX58" s="360"/>
      <c r="FY58" s="360"/>
      <c r="FZ58" s="360"/>
      <c r="GA58" s="360"/>
      <c r="GB58" s="360"/>
      <c r="GC58" s="360"/>
      <c r="GD58" s="360"/>
      <c r="GE58" s="360"/>
      <c r="GF58" s="360"/>
      <c r="GG58" s="360"/>
      <c r="GH58" s="360"/>
      <c r="GI58" s="360"/>
      <c r="GJ58" s="360"/>
      <c r="GK58" s="360"/>
      <c r="GL58" s="360"/>
      <c r="GM58" s="360"/>
      <c r="GN58" s="360"/>
      <c r="GO58" s="360"/>
    </row>
    <row r="59" spans="1:197" s="3" customFormat="1" ht="13.8" x14ac:dyDescent="0.3">
      <c r="A59" s="11"/>
      <c r="B59" s="40"/>
      <c r="C59" s="318"/>
      <c r="D59" s="318"/>
      <c r="E59" s="318"/>
      <c r="F59" s="360"/>
      <c r="G59" s="318"/>
      <c r="H59" s="318"/>
      <c r="I59" s="318"/>
      <c r="J59" s="360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331"/>
      <c r="CR59" s="331"/>
      <c r="CS59" s="331"/>
      <c r="CT59" s="337"/>
      <c r="CU59" s="337"/>
      <c r="CV59" s="337"/>
      <c r="CW59" s="337"/>
      <c r="CX59" s="337"/>
      <c r="CY59" s="337"/>
      <c r="CZ59" s="337"/>
      <c r="DA59" s="337"/>
      <c r="DB59" s="337"/>
      <c r="DC59" s="337"/>
      <c r="DD59" s="337"/>
      <c r="DE59" s="337"/>
      <c r="DF59" s="337"/>
      <c r="DG59" s="337"/>
      <c r="DH59" s="337"/>
      <c r="DI59" s="337"/>
      <c r="DJ59" s="337"/>
      <c r="DK59" s="337"/>
      <c r="DL59" s="337"/>
      <c r="DM59" s="337"/>
      <c r="DN59" s="337"/>
      <c r="DO59" s="337"/>
      <c r="DP59" s="337"/>
      <c r="DQ59" s="337"/>
      <c r="DR59" s="337"/>
      <c r="DS59" s="337"/>
      <c r="DT59" s="337"/>
      <c r="DU59" s="337"/>
      <c r="DV59" s="337"/>
      <c r="DW59" s="337"/>
      <c r="DX59" s="337"/>
      <c r="DY59" s="337"/>
      <c r="DZ59" s="337"/>
      <c r="EA59" s="337"/>
      <c r="EB59" s="337"/>
      <c r="EC59" s="337"/>
      <c r="ED59" s="337"/>
      <c r="EE59" s="337"/>
      <c r="EF59" s="337"/>
      <c r="EG59" s="337"/>
      <c r="EH59" s="337"/>
      <c r="EI59" s="337"/>
      <c r="EJ59" s="337"/>
      <c r="EK59" s="337"/>
      <c r="EL59" s="337"/>
      <c r="EM59" s="337"/>
      <c r="EN59" s="337"/>
      <c r="EO59" s="337"/>
      <c r="EP59" s="337"/>
      <c r="EQ59" s="337"/>
      <c r="ER59" s="337"/>
      <c r="ES59" s="337"/>
      <c r="ET59" s="337"/>
      <c r="EU59" s="337"/>
      <c r="EV59" s="337"/>
      <c r="EW59" s="337"/>
      <c r="EX59" s="337"/>
      <c r="EY59" s="337"/>
      <c r="EZ59" s="337"/>
      <c r="FA59" s="337"/>
      <c r="FB59" s="337"/>
      <c r="FC59" s="337"/>
      <c r="FD59" s="337"/>
      <c r="FE59" s="337"/>
      <c r="FF59" s="337"/>
      <c r="FG59" s="337"/>
      <c r="FH59" s="337"/>
      <c r="FI59" s="363"/>
      <c r="FJ59" s="54"/>
      <c r="FK59" s="337"/>
      <c r="FL59" s="337"/>
      <c r="FM59" s="337"/>
      <c r="FN59" s="337"/>
      <c r="FO59" s="337"/>
      <c r="FP59" s="337"/>
      <c r="FQ59" s="337"/>
      <c r="FR59" s="337"/>
      <c r="FS59" s="337"/>
      <c r="FT59" s="337"/>
      <c r="FU59" s="337"/>
      <c r="FV59" s="337"/>
      <c r="FW59" s="360"/>
      <c r="FX59" s="360"/>
      <c r="FY59" s="360"/>
      <c r="FZ59" s="360"/>
      <c r="GA59" s="360"/>
      <c r="GB59" s="360"/>
      <c r="GC59" s="360"/>
      <c r="GD59" s="360"/>
      <c r="GE59" s="360"/>
      <c r="GF59" s="360"/>
      <c r="GG59" s="360"/>
      <c r="GH59" s="360"/>
      <c r="GI59" s="360"/>
      <c r="GJ59" s="360"/>
      <c r="GK59" s="360"/>
      <c r="GL59" s="360"/>
      <c r="GM59" s="360"/>
      <c r="GN59" s="360"/>
      <c r="GO59" s="360"/>
    </row>
    <row r="60" spans="1:197" s="3" customFormat="1" ht="13.8" x14ac:dyDescent="0.3">
      <c r="A60" s="17"/>
      <c r="B60" s="27" t="s">
        <v>66</v>
      </c>
      <c r="C60" s="319">
        <v>748.45412370670545</v>
      </c>
      <c r="D60" s="362">
        <v>536.5557374123722</v>
      </c>
      <c r="E60" s="362">
        <v>211.89838629433325</v>
      </c>
      <c r="F60" s="365">
        <v>0.39492334443435062</v>
      </c>
      <c r="G60" s="320"/>
      <c r="H60" s="319">
        <v>335.25774518817309</v>
      </c>
      <c r="I60" s="362">
        <v>201.29799222419911</v>
      </c>
      <c r="J60" s="365">
        <v>0.60042756688951304</v>
      </c>
      <c r="K60" s="30"/>
      <c r="L60" s="28">
        <v>12.421857516842698</v>
      </c>
      <c r="M60" s="362">
        <v>11.439263874639792</v>
      </c>
      <c r="N60" s="362">
        <v>12.170719444635774</v>
      </c>
      <c r="O60" s="362">
        <v>14.403796970277309</v>
      </c>
      <c r="P60" s="362">
        <v>18.015535152809704</v>
      </c>
      <c r="Q60" s="362">
        <v>18.852295409767276</v>
      </c>
      <c r="R60" s="362">
        <v>25.181800621659754</v>
      </c>
      <c r="S60" s="362">
        <v>20.329203105138699</v>
      </c>
      <c r="T60" s="362">
        <v>23.451866032874058</v>
      </c>
      <c r="U60" s="362">
        <v>25.748912223582714</v>
      </c>
      <c r="V60" s="362">
        <v>21.299784785820357</v>
      </c>
      <c r="W60" s="362">
        <v>28.862105982387241</v>
      </c>
      <c r="X60" s="362">
        <v>20.780928716013872</v>
      </c>
      <c r="Y60" s="362">
        <v>15.527123392343551</v>
      </c>
      <c r="Z60" s="362">
        <v>19.833243184642885</v>
      </c>
      <c r="AA60" s="362">
        <v>22.648992209109032</v>
      </c>
      <c r="AB60" s="362">
        <v>24.008231496479116</v>
      </c>
      <c r="AC60" s="362">
        <v>28.992127055378482</v>
      </c>
      <c r="AD60" s="362">
        <v>30.638628702132522</v>
      </c>
      <c r="AE60" s="362">
        <v>30.628984859859894</v>
      </c>
      <c r="AF60" s="362">
        <v>22.298311209643806</v>
      </c>
      <c r="AG60" s="362">
        <v>19.726558662425241</v>
      </c>
      <c r="AH60" s="362">
        <v>19.393271330232537</v>
      </c>
      <c r="AI60" s="362">
        <v>19.324521884046735</v>
      </c>
      <c r="AJ60" s="362">
        <v>20.360420491618953</v>
      </c>
      <c r="AK60" s="362">
        <v>19.342454459113654</v>
      </c>
      <c r="AL60" s="362">
        <v>29.375127354280441</v>
      </c>
      <c r="AM60" s="362">
        <v>23.92585003883044</v>
      </c>
      <c r="AN60" s="362">
        <v>30.276604760969601</v>
      </c>
      <c r="AO60" s="362">
        <v>43.955252859334735</v>
      </c>
      <c r="AP60" s="362">
        <v>48.505075999495503</v>
      </c>
      <c r="AQ60" s="362">
        <v>49.585177612318518</v>
      </c>
      <c r="AR60" s="362">
        <v>42.725454560293663</v>
      </c>
      <c r="AS60" s="362">
        <v>49.824057145506728</v>
      </c>
      <c r="AT60" s="362">
        <v>39.143274595727888</v>
      </c>
      <c r="AU60" s="362">
        <v>34.054940157363809</v>
      </c>
      <c r="AV60" s="362">
        <v>33.841299291660789</v>
      </c>
      <c r="AW60" s="362">
        <v>25.618712691680123</v>
      </c>
      <c r="AX60" s="362">
        <v>24.424669106665888</v>
      </c>
      <c r="AY60" s="362">
        <v>27.251203089959205</v>
      </c>
      <c r="AZ60" s="362">
        <v>41.547854112447226</v>
      </c>
      <c r="BA60" s="362">
        <v>52.645892586229252</v>
      </c>
      <c r="BB60" s="362">
        <v>36.931138589234955</v>
      </c>
      <c r="BC60" s="362">
        <v>31.068096545275075</v>
      </c>
      <c r="BD60" s="362">
        <v>29.55859143708566</v>
      </c>
      <c r="BE60" s="362">
        <v>31.836398661525298</v>
      </c>
      <c r="BF60" s="362">
        <v>24.545636986430523</v>
      </c>
      <c r="BG60" s="362">
        <v>25.885612682255633</v>
      </c>
      <c r="BH60" s="362">
        <v>20.414655194373793</v>
      </c>
      <c r="BI60" s="362">
        <v>19.294652089982424</v>
      </c>
      <c r="BJ60" s="362">
        <v>21.913135084213124</v>
      </c>
      <c r="BK60" s="362">
        <v>21.560607701222043</v>
      </c>
      <c r="BL60" s="362">
        <v>21.947909280974628</v>
      </c>
      <c r="BM60" s="362">
        <v>21.791386637536689</v>
      </c>
      <c r="BN60" s="362">
        <v>22.492325192059344</v>
      </c>
      <c r="BO60" s="362">
        <v>23.46975244939097</v>
      </c>
      <c r="BP60" s="362">
        <v>23.346912159237448</v>
      </c>
      <c r="BQ60" s="362">
        <v>24.18980584797653</v>
      </c>
      <c r="BR60" s="362">
        <v>22.145433331949711</v>
      </c>
      <c r="BS60" s="362">
        <v>21.516990794638893</v>
      </c>
      <c r="BT60" s="362">
        <v>20.112263315618613</v>
      </c>
      <c r="BU60" s="362">
        <v>17.90135972954964</v>
      </c>
      <c r="BV60" s="362">
        <v>20.876975084936241</v>
      </c>
      <c r="BW60" s="362">
        <v>20.575556417849238</v>
      </c>
      <c r="BX60" s="362">
        <v>21.547268383714005</v>
      </c>
      <c r="BY60" s="362">
        <v>22.123598213695402</v>
      </c>
      <c r="BZ60" s="362">
        <v>23.361653039837975</v>
      </c>
      <c r="CA60" s="362">
        <v>22.206250703478599</v>
      </c>
      <c r="CB60" s="362">
        <v>20.754118290959489</v>
      </c>
      <c r="CC60" s="362">
        <v>21.67303657251156</v>
      </c>
      <c r="CD60" s="362">
        <v>17.684732362038055</v>
      </c>
      <c r="CE60" s="362">
        <v>16.050888284885815</v>
      </c>
      <c r="CF60" s="362">
        <v>7.1980321387316222</v>
      </c>
      <c r="CG60" s="362">
        <v>17.349587655468031</v>
      </c>
      <c r="CH60" s="362">
        <v>0.67361119708374617</v>
      </c>
      <c r="CI60" s="362">
        <v>3.1430145709419293</v>
      </c>
      <c r="CJ60" s="362">
        <v>8.3490486299679318</v>
      </c>
      <c r="CK60" s="362">
        <v>17.082453351842986</v>
      </c>
      <c r="CL60" s="362">
        <v>15.680765994705972</v>
      </c>
      <c r="CM60" s="362">
        <v>15.639047406783288</v>
      </c>
      <c r="CN60" s="362">
        <v>16.195567156840159</v>
      </c>
      <c r="CO60" s="362">
        <v>18.949430132699671</v>
      </c>
      <c r="CP60" s="362">
        <v>11.317748486912755</v>
      </c>
      <c r="CQ60" s="362">
        <v>7.9014942175087803</v>
      </c>
      <c r="CR60" s="362">
        <v>6.252486416811621</v>
      </c>
      <c r="CS60" s="362">
        <v>9.3644186944549421</v>
      </c>
      <c r="CT60" s="362">
        <v>11.722142011917724</v>
      </c>
      <c r="CU60" s="362">
        <v>12.216234988014728</v>
      </c>
      <c r="CV60" s="362">
        <v>12.676925818167675</v>
      </c>
      <c r="CW60" s="362">
        <v>11.844973994459611</v>
      </c>
      <c r="CX60" s="362">
        <v>13.06304854831099</v>
      </c>
      <c r="CY60" s="362">
        <v>31.278117409570129</v>
      </c>
      <c r="CZ60" s="362">
        <v>35.903966315116079</v>
      </c>
      <c r="DA60" s="362">
        <v>27.206924763233637</v>
      </c>
      <c r="DB60" s="362">
        <v>31.317065059959972</v>
      </c>
      <c r="DC60" s="362">
        <v>18.636319466596397</v>
      </c>
      <c r="DD60" s="362">
        <v>19.579999999999998</v>
      </c>
      <c r="DE60" s="362">
        <v>23.164006307622245</v>
      </c>
      <c r="DF60" s="362">
        <v>23.691396185945663</v>
      </c>
      <c r="DG60" s="362">
        <v>21.684009591691044</v>
      </c>
      <c r="DH60" s="362">
        <v>21.669406720530596</v>
      </c>
      <c r="DI60" s="362">
        <v>23.915018720583571</v>
      </c>
      <c r="DJ60" s="362">
        <v>27.757560774290344</v>
      </c>
      <c r="DK60" s="362">
        <v>26.967247922305233</v>
      </c>
      <c r="DL60" s="362">
        <v>25.057901784896917</v>
      </c>
      <c r="DM60" s="362">
        <v>27.315035268220431</v>
      </c>
      <c r="DN60" s="362">
        <v>25.407678798917626</v>
      </c>
      <c r="DO60" s="362">
        <v>19.653929408637463</v>
      </c>
      <c r="DP60" s="362">
        <v>21.634427268687933</v>
      </c>
      <c r="DQ60" s="362">
        <v>17.590207086418317</v>
      </c>
      <c r="DR60" s="362">
        <v>24.023183351756717</v>
      </c>
      <c r="DS60" s="362">
        <v>20.651234972087522</v>
      </c>
      <c r="DT60" s="362">
        <v>28.46654904849176</v>
      </c>
      <c r="DU60" s="362">
        <v>32.294758537425466</v>
      </c>
      <c r="DV60" s="362">
        <v>36.623094166093765</v>
      </c>
      <c r="DW60" s="362">
        <v>35.576603656453173</v>
      </c>
      <c r="DX60" s="362">
        <v>42.061170889214083</v>
      </c>
      <c r="DY60" s="362">
        <v>33.993745584994109</v>
      </c>
      <c r="DZ60" s="362">
        <v>34.124440440866948</v>
      </c>
      <c r="EA60" s="362">
        <v>31.762074527048657</v>
      </c>
      <c r="EB60" s="362">
        <v>26.686522074144822</v>
      </c>
      <c r="EC60" s="362">
        <v>32.379811059689061</v>
      </c>
      <c r="ED60" s="362">
        <v>40.085994255421248</v>
      </c>
      <c r="EE60" s="362">
        <v>38.893807610413724</v>
      </c>
      <c r="EF60" s="362">
        <v>39.173702342390932</v>
      </c>
      <c r="EG60" s="362">
        <v>37.661672181110895</v>
      </c>
      <c r="EH60" s="362">
        <v>41.407032391110896</v>
      </c>
      <c r="EI60" s="362">
        <v>36.451661038446957</v>
      </c>
      <c r="EJ60" s="362">
        <v>42.517542235444559</v>
      </c>
      <c r="EK60" s="362">
        <v>39.9115614196945</v>
      </c>
      <c r="EL60" s="362">
        <v>31.875225836125519</v>
      </c>
      <c r="EM60" s="362">
        <v>32.30828143555032</v>
      </c>
      <c r="EN60" s="362">
        <v>42.79365005146002</v>
      </c>
      <c r="EO60" s="362">
        <v>53.777716072019615</v>
      </c>
      <c r="EP60" s="362">
        <v>43.733875061455926</v>
      </c>
      <c r="EQ60" s="362">
        <v>41.855969437502765</v>
      </c>
      <c r="ER60" s="362">
        <v>62.802754882204852</v>
      </c>
      <c r="ES60" s="362">
        <v>67.157541758039471</v>
      </c>
      <c r="ET60" s="362">
        <v>74.143586658771923</v>
      </c>
      <c r="EU60" s="362">
        <v>77.052470575806026</v>
      </c>
      <c r="EV60" s="362">
        <v>73.238172915111591</v>
      </c>
      <c r="EW60" s="362">
        <v>85.402662834231378</v>
      </c>
      <c r="EX60" s="362">
        <v>87.772927299999992</v>
      </c>
      <c r="EY60" s="362">
        <v>88.437872066705566</v>
      </c>
      <c r="EZ60" s="362">
        <v>63.629626486705561</v>
      </c>
      <c r="FA60" s="362">
        <v>65.354840490000001</v>
      </c>
      <c r="FB60" s="362">
        <v>78.79445453999999</v>
      </c>
      <c r="FC60" s="362">
        <v>93.483947990000004</v>
      </c>
      <c r="FD60" s="362">
        <v>99.798067889999999</v>
      </c>
      <c r="FE60" s="362">
        <v>93.549313310000002</v>
      </c>
      <c r="FF60" s="362">
        <v>100.85892450999999</v>
      </c>
      <c r="FG60" s="362">
        <v>84.730133960000003</v>
      </c>
      <c r="FH60" s="362">
        <v>68.254814530000004</v>
      </c>
      <c r="FI60" s="363"/>
      <c r="FJ60" s="28">
        <v>232.17714112043535</v>
      </c>
      <c r="FK60" s="362">
        <v>273.80092270230767</v>
      </c>
      <c r="FL60" s="362">
        <v>431.073690034854</v>
      </c>
      <c r="FM60" s="362">
        <v>385.15510578044967</v>
      </c>
      <c r="FN60" s="362">
        <v>264.08356576355561</v>
      </c>
      <c r="FO60" s="362">
        <v>244.86770039907461</v>
      </c>
      <c r="FP60" s="362">
        <v>139.47980093948686</v>
      </c>
      <c r="FQ60" s="362">
        <v>221.48262348661353</v>
      </c>
      <c r="FR60" s="362">
        <v>285.86319148364112</v>
      </c>
      <c r="FS60" s="362">
        <v>358.80148952953846</v>
      </c>
      <c r="FT60" s="362">
        <v>439.35281387954348</v>
      </c>
      <c r="FU60" s="362">
        <v>798.16919961330905</v>
      </c>
      <c r="FV60" s="362">
        <v>748.45412370670545</v>
      </c>
      <c r="FW60" s="360"/>
      <c r="FX60" s="360"/>
      <c r="FY60" s="360"/>
      <c r="FZ60" s="360"/>
      <c r="GA60" s="360"/>
      <c r="GB60" s="360"/>
      <c r="GC60" s="360"/>
      <c r="GD60" s="360"/>
      <c r="GE60" s="360"/>
      <c r="GF60" s="360"/>
      <c r="GG60" s="360"/>
      <c r="GH60" s="360"/>
      <c r="GI60" s="360"/>
      <c r="GJ60" s="360"/>
      <c r="GK60" s="360"/>
      <c r="GL60" s="360"/>
      <c r="GM60" s="360"/>
      <c r="GN60" s="360"/>
      <c r="GO60" s="360"/>
    </row>
    <row r="61" spans="1:197" s="3" customFormat="1" ht="13.8" x14ac:dyDescent="0.3">
      <c r="A61" s="17"/>
      <c r="B61" s="21" t="s">
        <v>18</v>
      </c>
      <c r="C61" s="323">
        <v>211.92823509000002</v>
      </c>
      <c r="D61" s="364">
        <v>184.11576231641124</v>
      </c>
      <c r="E61" s="364">
        <v>27.81247277358878</v>
      </c>
      <c r="F61" s="361">
        <v>0.15105970517500719</v>
      </c>
      <c r="G61" s="323"/>
      <c r="H61" s="323">
        <v>157.2766806282076</v>
      </c>
      <c r="I61" s="364">
        <v>26.839081688203635</v>
      </c>
      <c r="J61" s="361">
        <v>0.17064883097100436</v>
      </c>
      <c r="K61" s="22"/>
      <c r="L61" s="22">
        <v>4.1337507078566755</v>
      </c>
      <c r="M61" s="364">
        <v>4.0860678977668403</v>
      </c>
      <c r="N61" s="364">
        <v>4.5838027716380605</v>
      </c>
      <c r="O61" s="364">
        <v>4.5792955696545699</v>
      </c>
      <c r="P61" s="364">
        <v>4.969056754974746</v>
      </c>
      <c r="Q61" s="364">
        <v>5.9084090428605833</v>
      </c>
      <c r="R61" s="364">
        <v>7.0764560345683458</v>
      </c>
      <c r="S61" s="364">
        <v>7.1557224004926825</v>
      </c>
      <c r="T61" s="364">
        <v>7.3895876489639107</v>
      </c>
      <c r="U61" s="364">
        <v>7.7971493450129392</v>
      </c>
      <c r="V61" s="364">
        <v>7.0789805198223092</v>
      </c>
      <c r="W61" s="364">
        <v>7.6854140154148709</v>
      </c>
      <c r="X61" s="364">
        <v>6.8247351414213329</v>
      </c>
      <c r="Y61" s="364">
        <v>6.6044602391460341</v>
      </c>
      <c r="Z61" s="364">
        <v>7.5626260445512061</v>
      </c>
      <c r="AA61" s="364">
        <v>7.4839089364138198</v>
      </c>
      <c r="AB61" s="364">
        <v>8.1862237744513422</v>
      </c>
      <c r="AC61" s="364">
        <v>8.3275117893757677</v>
      </c>
      <c r="AD61" s="364">
        <v>8.6529843402338784</v>
      </c>
      <c r="AE61" s="364">
        <v>8.9324475841922855</v>
      </c>
      <c r="AF61" s="364">
        <v>8.169109526967727</v>
      </c>
      <c r="AG61" s="364">
        <v>8.5617471557222711</v>
      </c>
      <c r="AH61" s="364">
        <v>7.6369766039795381</v>
      </c>
      <c r="AI61" s="364">
        <v>7.8549296672546687</v>
      </c>
      <c r="AJ61" s="364">
        <v>7.4575443464447249</v>
      </c>
      <c r="AK61" s="364">
        <v>7.1531849196845112</v>
      </c>
      <c r="AL61" s="364">
        <v>9.3571851393383163</v>
      </c>
      <c r="AM61" s="364">
        <v>10.065398527607281</v>
      </c>
      <c r="AN61" s="364">
        <v>10.770807803213359</v>
      </c>
      <c r="AO61" s="364">
        <v>10.688294436989025</v>
      </c>
      <c r="AP61" s="364">
        <v>11.236663899517048</v>
      </c>
      <c r="AQ61" s="364">
        <v>11.44301629010682</v>
      </c>
      <c r="AR61" s="364">
        <v>10.818054780441665</v>
      </c>
      <c r="AS61" s="364">
        <v>11.025412088702188</v>
      </c>
      <c r="AT61" s="364">
        <v>10.351131460340444</v>
      </c>
      <c r="AU61" s="364">
        <v>10.120075861775387</v>
      </c>
      <c r="AV61" s="364">
        <v>10.019390159481441</v>
      </c>
      <c r="AW61" s="364">
        <v>9.7913758237625359</v>
      </c>
      <c r="AX61" s="364">
        <v>10.803049896771842</v>
      </c>
      <c r="AY61" s="364">
        <v>11.15292791443793</v>
      </c>
      <c r="AZ61" s="364">
        <v>12.703319414327968</v>
      </c>
      <c r="BA61" s="364">
        <v>11.73282431078</v>
      </c>
      <c r="BB61" s="364">
        <v>11.327852252753628</v>
      </c>
      <c r="BC61" s="364">
        <v>12.366901641915888</v>
      </c>
      <c r="BD61" s="364">
        <v>12.531926454107847</v>
      </c>
      <c r="BE61" s="364">
        <v>13.058221463471037</v>
      </c>
      <c r="BF61" s="364">
        <v>11.050904507170097</v>
      </c>
      <c r="BG61" s="364">
        <v>10.954435166583076</v>
      </c>
      <c r="BH61" s="364">
        <v>8.9633218964503438</v>
      </c>
      <c r="BI61" s="364">
        <v>8.5537817176646556</v>
      </c>
      <c r="BJ61" s="364">
        <v>9.6463687868802719</v>
      </c>
      <c r="BK61" s="364">
        <v>9.5063860253006904</v>
      </c>
      <c r="BL61" s="364">
        <v>9.5841712040873581</v>
      </c>
      <c r="BM61" s="364">
        <v>9.6781227537961492</v>
      </c>
      <c r="BN61" s="364">
        <v>10.008242391077005</v>
      </c>
      <c r="BO61" s="364">
        <v>10.600369102288461</v>
      </c>
      <c r="BP61" s="364">
        <v>10.350528602959816</v>
      </c>
      <c r="BQ61" s="364">
        <v>10.760987133072305</v>
      </c>
      <c r="BR61" s="364">
        <v>10.034009739821295</v>
      </c>
      <c r="BS61" s="364">
        <v>9.6619174399685903</v>
      </c>
      <c r="BT61" s="364">
        <v>9.2308946014441506</v>
      </c>
      <c r="BU61" s="364">
        <v>8.1410812483864934</v>
      </c>
      <c r="BV61" s="364">
        <v>9.5725066069454545</v>
      </c>
      <c r="BW61" s="364">
        <v>9.5102367573788857</v>
      </c>
      <c r="BX61" s="364">
        <v>9.8885265515386909</v>
      </c>
      <c r="BY61" s="364">
        <v>10.216793969710041</v>
      </c>
      <c r="BZ61" s="364">
        <v>10.994152092371184</v>
      </c>
      <c r="CA61" s="364">
        <v>10.619636613681278</v>
      </c>
      <c r="CB61" s="364">
        <v>9.7135236922077333</v>
      </c>
      <c r="CC61" s="364">
        <v>9.9718536168841911</v>
      </c>
      <c r="CD61" s="364">
        <v>8.2132709752346997</v>
      </c>
      <c r="CE61" s="364">
        <v>8.6032665829231174</v>
      </c>
      <c r="CF61" s="364">
        <v>0</v>
      </c>
      <c r="CG61" s="364">
        <v>0</v>
      </c>
      <c r="CH61" s="364">
        <v>0</v>
      </c>
      <c r="CI61" s="364">
        <v>0</v>
      </c>
      <c r="CJ61" s="364">
        <v>0</v>
      </c>
      <c r="CK61" s="364">
        <v>8.1743413823232203</v>
      </c>
      <c r="CL61" s="364">
        <v>7.6661551577445541</v>
      </c>
      <c r="CM61" s="364">
        <v>7.7250577440838777</v>
      </c>
      <c r="CN61" s="364">
        <v>7.7612680356435071</v>
      </c>
      <c r="CO61" s="364">
        <v>9.1520300913115182</v>
      </c>
      <c r="CP61" s="364">
        <v>5.4205293444907898</v>
      </c>
      <c r="CQ61" s="364">
        <v>3.5482835610660315</v>
      </c>
      <c r="CR61" s="364">
        <v>2.9103947764336282</v>
      </c>
      <c r="CS61" s="364">
        <v>4.3700136379616144</v>
      </c>
      <c r="CT61" s="364">
        <v>5.5693217881471311</v>
      </c>
      <c r="CU61" s="364">
        <v>6.0961609610639718</v>
      </c>
      <c r="CV61" s="364">
        <v>6.0248858767011049</v>
      </c>
      <c r="CW61" s="364">
        <v>5.6244756114821142</v>
      </c>
      <c r="CX61" s="364">
        <v>6.6427066765383058</v>
      </c>
      <c r="CY61" s="364">
        <v>13.973071386553819</v>
      </c>
      <c r="CZ61" s="364">
        <v>18.044599134582171</v>
      </c>
      <c r="DA61" s="364">
        <v>13.688341251461871</v>
      </c>
      <c r="DB61" s="364">
        <v>15.754197145763666</v>
      </c>
      <c r="DC61" s="364">
        <v>8.4517914756902943</v>
      </c>
      <c r="DD61" s="364">
        <v>6.9</v>
      </c>
      <c r="DE61" s="364">
        <v>8.0343297021857811</v>
      </c>
      <c r="DF61" s="364">
        <v>10.7845442783946</v>
      </c>
      <c r="DG61" s="364">
        <v>10.802507580229694</v>
      </c>
      <c r="DH61" s="364">
        <v>10.813949291611447</v>
      </c>
      <c r="DI61" s="364">
        <v>12.071004158831139</v>
      </c>
      <c r="DJ61" s="364">
        <v>13.679559638371597</v>
      </c>
      <c r="DK61" s="364">
        <v>13.319166569114794</v>
      </c>
      <c r="DL61" s="364">
        <v>12.341367730569401</v>
      </c>
      <c r="DM61" s="364">
        <v>13.500714817851916</v>
      </c>
      <c r="DN61" s="364">
        <v>12.311234780887323</v>
      </c>
      <c r="DO61" s="364">
        <v>9.8318755362643806</v>
      </c>
      <c r="DP61" s="364">
        <v>10.791113979994071</v>
      </c>
      <c r="DQ61" s="364">
        <v>8.7951035432091569</v>
      </c>
      <c r="DR61" s="364">
        <v>12.011591675878359</v>
      </c>
      <c r="DS61" s="364">
        <v>10.322236593225686</v>
      </c>
      <c r="DT61" s="364">
        <v>14.23327452424588</v>
      </c>
      <c r="DU61" s="364">
        <v>16.147379268712733</v>
      </c>
      <c r="DV61" s="364">
        <v>18.241715009709917</v>
      </c>
      <c r="DW61" s="364">
        <v>17.477812750799494</v>
      </c>
      <c r="DX61" s="364">
        <v>20.754351329519043</v>
      </c>
      <c r="DY61" s="364">
        <v>16.729737852872297</v>
      </c>
      <c r="DZ61" s="364">
        <v>16.916054320723834</v>
      </c>
      <c r="EA61" s="364">
        <v>15.663471395124306</v>
      </c>
      <c r="EB61" s="364">
        <v>13.225456538610921</v>
      </c>
      <c r="EC61" s="364">
        <v>15.929540113181829</v>
      </c>
      <c r="ED61" s="364">
        <v>19.749566654146012</v>
      </c>
      <c r="EE61" s="364">
        <v>18.39458857959432</v>
      </c>
      <c r="EF61" s="364">
        <v>17.878579574727933</v>
      </c>
      <c r="EG61" s="364">
        <v>18.828982725475079</v>
      </c>
      <c r="EH61" s="364">
        <v>18.828982725475079</v>
      </c>
      <c r="EI61" s="364">
        <v>16.209292067330868</v>
      </c>
      <c r="EJ61" s="364">
        <v>18.231691649665557</v>
      </c>
      <c r="EK61" s="364">
        <v>16.269190589693235</v>
      </c>
      <c r="EL61" s="364">
        <v>12.285251064006067</v>
      </c>
      <c r="EM61" s="364">
        <v>12.256676077896238</v>
      </c>
      <c r="EN61" s="364">
        <v>0</v>
      </c>
      <c r="EO61" s="364">
        <v>22.385302700000004</v>
      </c>
      <c r="EP61" s="364">
        <v>18.003177904410649</v>
      </c>
      <c r="EQ61" s="364">
        <v>16.985864994649262</v>
      </c>
      <c r="ER61" s="364">
        <v>24.095075888731909</v>
      </c>
      <c r="ES61" s="364">
        <v>25.581759020567688</v>
      </c>
      <c r="ET61" s="364">
        <v>28.331695852054736</v>
      </c>
      <c r="EU61" s="364">
        <v>25.010405973441223</v>
      </c>
      <c r="EV61" s="364">
        <v>23.722479982555797</v>
      </c>
      <c r="EW61" s="364">
        <v>28.855409688762911</v>
      </c>
      <c r="EX61" s="364">
        <v>31.279109774999998</v>
      </c>
      <c r="EY61" s="364">
        <v>31.21</v>
      </c>
      <c r="EZ61" s="364">
        <v>17.00474758</v>
      </c>
      <c r="FA61" s="364">
        <v>18.093556110000002</v>
      </c>
      <c r="FB61" s="364">
        <v>22.250778489999998</v>
      </c>
      <c r="FC61" s="364">
        <v>26.395857640000003</v>
      </c>
      <c r="FD61" s="364">
        <v>28.42585175</v>
      </c>
      <c r="FE61" s="364">
        <v>28.211159270000003</v>
      </c>
      <c r="FF61" s="364">
        <v>28.38805833</v>
      </c>
      <c r="FG61" s="364">
        <v>22.177062419999999</v>
      </c>
      <c r="FH61" s="364">
        <v>20.981163500000001</v>
      </c>
      <c r="FI61" s="363"/>
      <c r="FJ61" s="22">
        <v>72.443692709026521</v>
      </c>
      <c r="FK61" s="364">
        <v>94.797660803709874</v>
      </c>
      <c r="FL61" s="364">
        <v>120.48676955416077</v>
      </c>
      <c r="FM61" s="364">
        <v>137.4931290055633</v>
      </c>
      <c r="FN61" s="364">
        <v>117.34820679336696</v>
      </c>
      <c r="FO61" s="364">
        <v>114.6757433087059</v>
      </c>
      <c r="FP61" s="364">
        <v>49.447665316663496</v>
      </c>
      <c r="FQ61" s="364">
        <v>107.14995972237972</v>
      </c>
      <c r="FR61" s="364">
        <v>134.39025408431206</v>
      </c>
      <c r="FS61" s="364">
        <v>178.08384224401479</v>
      </c>
      <c r="FT61" s="364">
        <v>198.08779835980314</v>
      </c>
      <c r="FU61" s="364">
        <v>275.46028178017411</v>
      </c>
      <c r="FV61" s="364">
        <v>211.92823509000002</v>
      </c>
      <c r="FW61" s="360"/>
      <c r="FX61" s="360"/>
      <c r="FY61" s="360"/>
      <c r="FZ61" s="360"/>
      <c r="GA61" s="360"/>
      <c r="GB61" s="360"/>
      <c r="GC61" s="360"/>
      <c r="GD61" s="360"/>
      <c r="GE61" s="360"/>
      <c r="GF61" s="360"/>
      <c r="GG61" s="360"/>
      <c r="GH61" s="360"/>
      <c r="GI61" s="360"/>
      <c r="GJ61" s="360"/>
      <c r="GK61" s="360"/>
      <c r="GL61" s="360"/>
      <c r="GM61" s="360"/>
      <c r="GN61" s="360"/>
      <c r="GO61" s="360"/>
    </row>
    <row r="62" spans="1:197" s="3" customFormat="1" ht="13.8" x14ac:dyDescent="0.3">
      <c r="A62" s="17"/>
      <c r="B62" s="21" t="s">
        <v>19</v>
      </c>
      <c r="C62" s="364">
        <v>284.69118533999995</v>
      </c>
      <c r="D62" s="364">
        <v>204.35440815899995</v>
      </c>
      <c r="E62" s="364">
        <v>80.336777181000002</v>
      </c>
      <c r="F62" s="361">
        <v>0.39312475764404936</v>
      </c>
      <c r="G62" s="323"/>
      <c r="H62" s="364">
        <v>157.2766806282076</v>
      </c>
      <c r="I62" s="364">
        <v>47.077727530792345</v>
      </c>
      <c r="J62" s="361">
        <v>0.29933062767315899</v>
      </c>
      <c r="K62" s="22"/>
      <c r="L62" s="364">
        <v>3.9740376175524048</v>
      </c>
      <c r="M62" s="364">
        <v>4.0129891677026643</v>
      </c>
      <c r="N62" s="364">
        <v>4.4675321290849279</v>
      </c>
      <c r="O62" s="364">
        <v>4.3768413010807956</v>
      </c>
      <c r="P62" s="364">
        <v>4.8503618885473747</v>
      </c>
      <c r="Q62" s="364">
        <v>5.7041862555570635</v>
      </c>
      <c r="R62" s="364">
        <v>6.5709109814497655</v>
      </c>
      <c r="S62" s="364">
        <v>6.5216252943052959</v>
      </c>
      <c r="T62" s="364">
        <v>6.8526131387936813</v>
      </c>
      <c r="U62" s="364">
        <v>6.9787584694503719</v>
      </c>
      <c r="V62" s="364">
        <v>6.5960147329432477</v>
      </c>
      <c r="W62" s="364">
        <v>7.2899829611506668</v>
      </c>
      <c r="X62" s="364">
        <v>6.7184615329028325</v>
      </c>
      <c r="Y62" s="364">
        <v>6.4832362717583827</v>
      </c>
      <c r="Z62" s="364">
        <v>7.2355901091605048</v>
      </c>
      <c r="AA62" s="364">
        <v>7.2465711686954304</v>
      </c>
      <c r="AB62" s="364">
        <v>8.0076613640883476</v>
      </c>
      <c r="AC62" s="364">
        <v>7.014932249878612</v>
      </c>
      <c r="AD62" s="364">
        <v>7.3973050470738979</v>
      </c>
      <c r="AE62" s="364">
        <v>7.578897349419627</v>
      </c>
      <c r="AF62" s="364">
        <v>7.2484755636521525</v>
      </c>
      <c r="AG62" s="364">
        <v>7.5027846796413167</v>
      </c>
      <c r="AH62" s="364">
        <v>7.2194811937109407</v>
      </c>
      <c r="AI62" s="364">
        <v>6.6176903951276058</v>
      </c>
      <c r="AJ62" s="364">
        <v>7.4899498407046607</v>
      </c>
      <c r="AK62" s="364">
        <v>7.2899389465374389</v>
      </c>
      <c r="AL62" s="364">
        <v>7.9186427220127396</v>
      </c>
      <c r="AM62" s="364">
        <v>8.1689314430305036</v>
      </c>
      <c r="AN62" s="364">
        <v>8.9175420285608578</v>
      </c>
      <c r="AO62" s="364">
        <v>8.6846557881867366</v>
      </c>
      <c r="AP62" s="364">
        <v>9.0001079378991555</v>
      </c>
      <c r="AQ62" s="364">
        <v>9.1856717790649292</v>
      </c>
      <c r="AR62" s="364">
        <v>8.9738761307238217</v>
      </c>
      <c r="AS62" s="364">
        <v>9.2546289066236032</v>
      </c>
      <c r="AT62" s="364">
        <v>8.7811404044321186</v>
      </c>
      <c r="AU62" s="364">
        <v>8.645159107508805</v>
      </c>
      <c r="AV62" s="364">
        <v>7.9709080925710687</v>
      </c>
      <c r="AW62" s="364">
        <v>7.866446057831876</v>
      </c>
      <c r="AX62" s="364">
        <v>8.5049226196711558</v>
      </c>
      <c r="AY62" s="364">
        <v>8.6660620078602975</v>
      </c>
      <c r="AZ62" s="364">
        <v>9.7597289110899119</v>
      </c>
      <c r="BA62" s="364">
        <v>8.9622695117501898</v>
      </c>
      <c r="BB62" s="364">
        <v>8.4368893580807871</v>
      </c>
      <c r="BC62" s="364">
        <v>10.710251655086957</v>
      </c>
      <c r="BD62" s="364">
        <v>9.6112115392809727</v>
      </c>
      <c r="BE62" s="364">
        <v>10.297922827572343</v>
      </c>
      <c r="BF62" s="364">
        <v>8.1218366260418442</v>
      </c>
      <c r="BG62" s="364">
        <v>7.9204202478888481</v>
      </c>
      <c r="BH62" s="364">
        <v>11.137977476573448</v>
      </c>
      <c r="BI62" s="364">
        <v>10.740870372317769</v>
      </c>
      <c r="BJ62" s="364">
        <v>12.26676629733285</v>
      </c>
      <c r="BK62" s="364">
        <v>12.054221675921353</v>
      </c>
      <c r="BL62" s="364">
        <v>12.363738076887268</v>
      </c>
      <c r="BM62" s="364">
        <v>12.11326388374054</v>
      </c>
      <c r="BN62" s="364">
        <v>12.484082800982339</v>
      </c>
      <c r="BO62" s="364">
        <v>12.869383347102509</v>
      </c>
      <c r="BP62" s="364">
        <v>12.99638355627763</v>
      </c>
      <c r="BQ62" s="364">
        <v>13.428818714904224</v>
      </c>
      <c r="BR62" s="364">
        <v>12.111423592128416</v>
      </c>
      <c r="BS62" s="364">
        <v>11.855073354670303</v>
      </c>
      <c r="BT62" s="364">
        <v>10.88136871417446</v>
      </c>
      <c r="BU62" s="364">
        <v>9.7602784811631444</v>
      </c>
      <c r="BV62" s="364">
        <v>11.304468477990785</v>
      </c>
      <c r="BW62" s="364">
        <v>11.065319660470353</v>
      </c>
      <c r="BX62" s="364">
        <v>11.658741832175314</v>
      </c>
      <c r="BY62" s="364">
        <v>11.906804243985359</v>
      </c>
      <c r="BZ62" s="364">
        <v>12.367500947466793</v>
      </c>
      <c r="CA62" s="364">
        <v>11.586614089797321</v>
      </c>
      <c r="CB62" s="364">
        <v>11.040594598751758</v>
      </c>
      <c r="CC62" s="364">
        <v>11.701182955627369</v>
      </c>
      <c r="CD62" s="364">
        <v>9.4714613868033553</v>
      </c>
      <c r="CE62" s="364">
        <v>7.4476217019626958</v>
      </c>
      <c r="CF62" s="364">
        <v>0</v>
      </c>
      <c r="CG62" s="364">
        <v>0</v>
      </c>
      <c r="CH62" s="364">
        <v>0</v>
      </c>
      <c r="CI62" s="364">
        <v>0</v>
      </c>
      <c r="CJ62" s="364">
        <v>0</v>
      </c>
      <c r="CK62" s="364">
        <v>8.1743413823232203</v>
      </c>
      <c r="CL62" s="364">
        <v>7.6661551577445541</v>
      </c>
      <c r="CM62" s="364">
        <v>7.5875447921631975</v>
      </c>
      <c r="CN62" s="364">
        <v>7.6062351351154502</v>
      </c>
      <c r="CO62" s="364">
        <v>9.0009596091344246</v>
      </c>
      <c r="CP62" s="364">
        <v>5.4850936878774199</v>
      </c>
      <c r="CQ62" s="364">
        <v>3.3946860126811145</v>
      </c>
      <c r="CR62" s="364">
        <v>2.78933793930968</v>
      </c>
      <c r="CS62" s="364">
        <v>4.24171631678891</v>
      </c>
      <c r="CT62" s="364">
        <v>5.4157333929260503</v>
      </c>
      <c r="CU62" s="364">
        <v>5.9535095968918403</v>
      </c>
      <c r="CV62" s="364">
        <v>5.8727793287409176</v>
      </c>
      <c r="CW62" s="364">
        <v>5.7775359993558659</v>
      </c>
      <c r="CX62" s="364">
        <v>6.3266513378708593</v>
      </c>
      <c r="CY62" s="364">
        <v>13.816649252383673</v>
      </c>
      <c r="CZ62" s="364">
        <v>17.859367180533912</v>
      </c>
      <c r="DA62" s="364">
        <v>13.518583511771766</v>
      </c>
      <c r="DB62" s="364">
        <v>15.562867914196307</v>
      </c>
      <c r="DC62" s="364">
        <v>8.2962408909070557</v>
      </c>
      <c r="DD62" s="364">
        <v>6.91</v>
      </c>
      <c r="DE62" s="364">
        <v>8.0426740290867365</v>
      </c>
      <c r="DF62" s="364">
        <v>10.787942899951164</v>
      </c>
      <c r="DG62" s="364">
        <v>10.802507580229694</v>
      </c>
      <c r="DH62" s="364">
        <v>10.813949291611443</v>
      </c>
      <c r="DI62" s="364">
        <v>12.071004158831139</v>
      </c>
      <c r="DJ62" s="364">
        <v>13.679559638371597</v>
      </c>
      <c r="DK62" s="364">
        <v>13.319166569114794</v>
      </c>
      <c r="DL62" s="364">
        <v>12.341367730569399</v>
      </c>
      <c r="DM62" s="364">
        <v>13.500714817851916</v>
      </c>
      <c r="DN62" s="364">
        <v>12.311234780887323</v>
      </c>
      <c r="DO62" s="364">
        <v>9.8318755362643788</v>
      </c>
      <c r="DP62" s="364">
        <v>10.791113979994071</v>
      </c>
      <c r="DQ62" s="364">
        <v>8.7951035432091587</v>
      </c>
      <c r="DR62" s="364">
        <v>12.011591675878359</v>
      </c>
      <c r="DS62" s="364">
        <v>10.322236593225686</v>
      </c>
      <c r="DT62" s="364">
        <v>14.23327452424588</v>
      </c>
      <c r="DU62" s="364">
        <v>16.147379268712733</v>
      </c>
      <c r="DV62" s="364">
        <v>18.241715009709917</v>
      </c>
      <c r="DW62" s="364">
        <v>17.477812750799494</v>
      </c>
      <c r="DX62" s="364">
        <v>20.754351329519043</v>
      </c>
      <c r="DY62" s="364">
        <v>16.729737852872301</v>
      </c>
      <c r="DZ62" s="364">
        <v>16.916054320723834</v>
      </c>
      <c r="EA62" s="364">
        <v>15.663471395124306</v>
      </c>
      <c r="EB62" s="364">
        <v>13.225456538610921</v>
      </c>
      <c r="EC62" s="364">
        <v>15.929540113181829</v>
      </c>
      <c r="ED62" s="364">
        <v>19.749566654146012</v>
      </c>
      <c r="EE62" s="364">
        <v>18.39458857959432</v>
      </c>
      <c r="EF62" s="364">
        <v>17.878579574727933</v>
      </c>
      <c r="EG62" s="364">
        <v>18.828982725475079</v>
      </c>
      <c r="EH62" s="364">
        <v>18.828982725475079</v>
      </c>
      <c r="EI62" s="364">
        <v>16.209292067330868</v>
      </c>
      <c r="EJ62" s="364">
        <v>18.231691649665557</v>
      </c>
      <c r="EK62" s="364">
        <v>16.269190589693235</v>
      </c>
      <c r="EL62" s="364">
        <v>12.285251064006067</v>
      </c>
      <c r="EM62" s="364">
        <v>12.285251064006067</v>
      </c>
      <c r="EN62" s="364">
        <v>20.238642735413713</v>
      </c>
      <c r="EO62" s="364">
        <v>22.397755429541828</v>
      </c>
      <c r="EP62" s="364">
        <v>17.990728282043822</v>
      </c>
      <c r="EQ62" s="364">
        <v>16.985864994649262</v>
      </c>
      <c r="ER62" s="364">
        <v>24.095075888731909</v>
      </c>
      <c r="ES62" s="364">
        <v>25.581759020567688</v>
      </c>
      <c r="ET62" s="364">
        <v>28.331695852054736</v>
      </c>
      <c r="EU62" s="364">
        <v>25.010405973441223</v>
      </c>
      <c r="EV62" s="364">
        <v>23.722479982555797</v>
      </c>
      <c r="EW62" s="364">
        <v>28.855409688762911</v>
      </c>
      <c r="EX62" s="364">
        <v>31.279109774999998</v>
      </c>
      <c r="EY62" s="364">
        <v>31.21</v>
      </c>
      <c r="EZ62" s="364">
        <v>25.477840830000002</v>
      </c>
      <c r="FA62" s="364">
        <v>25.953201629999999</v>
      </c>
      <c r="FB62" s="364">
        <v>30.426901649999998</v>
      </c>
      <c r="FC62" s="364">
        <v>35.475050340000003</v>
      </c>
      <c r="FD62" s="364">
        <v>37.648864190000005</v>
      </c>
      <c r="FE62" s="364">
        <v>32.379158489999995</v>
      </c>
      <c r="FF62" s="364">
        <v>38.580476869999998</v>
      </c>
      <c r="FG62" s="364">
        <v>32.811292080000001</v>
      </c>
      <c r="FH62" s="364">
        <v>25.938399260000001</v>
      </c>
      <c r="FI62" s="363"/>
      <c r="FJ62" s="364">
        <v>68.195853937618253</v>
      </c>
      <c r="FK62" s="364">
        <v>86.271086925109657</v>
      </c>
      <c r="FL62" s="364">
        <v>102.31024503528539</v>
      </c>
      <c r="FM62" s="364">
        <v>106.82886945472626</v>
      </c>
      <c r="FN62" s="364">
        <v>146.42200314883866</v>
      </c>
      <c r="FO62" s="364">
        <v>130.1919570903687</v>
      </c>
      <c r="FP62" s="364">
        <v>48.915015777039379</v>
      </c>
      <c r="FQ62" s="364">
        <v>105.43097266167683</v>
      </c>
      <c r="FR62" s="364">
        <v>134.41199703276959</v>
      </c>
      <c r="FS62" s="364">
        <v>178.08384224401479</v>
      </c>
      <c r="FT62" s="364">
        <v>198.11637334591299</v>
      </c>
      <c r="FU62" s="364">
        <v>295.69892762276282</v>
      </c>
      <c r="FV62" s="364">
        <v>284.69118533999995</v>
      </c>
      <c r="FW62" s="360"/>
      <c r="FX62" s="360"/>
      <c r="FY62" s="360"/>
      <c r="FZ62" s="360"/>
      <c r="GA62" s="360"/>
      <c r="GB62" s="360"/>
      <c r="GC62" s="360"/>
      <c r="GD62" s="360"/>
      <c r="GE62" s="360"/>
      <c r="GF62" s="360"/>
      <c r="GG62" s="360"/>
      <c r="GH62" s="360"/>
      <c r="GI62" s="360"/>
      <c r="GJ62" s="360"/>
      <c r="GK62" s="360"/>
      <c r="GL62" s="360"/>
      <c r="GM62" s="360"/>
      <c r="GN62" s="360"/>
      <c r="GO62" s="360"/>
    </row>
    <row r="63" spans="1:197" s="3" customFormat="1" ht="13.8" x14ac:dyDescent="0.3">
      <c r="A63" s="17"/>
      <c r="B63" s="21" t="s">
        <v>20</v>
      </c>
      <c r="C63" s="364">
        <v>251.82683120999997</v>
      </c>
      <c r="D63" s="364">
        <v>131.76277933961637</v>
      </c>
      <c r="E63" s="364">
        <v>120.06405187038359</v>
      </c>
      <c r="F63" s="361">
        <v>0.91121371659078698</v>
      </c>
      <c r="G63" s="323"/>
      <c r="H63" s="364">
        <v>18.476747699999997</v>
      </c>
      <c r="I63" s="364">
        <v>113.28603163961637</v>
      </c>
      <c r="J63" s="361">
        <v>6.1312755620739674</v>
      </c>
      <c r="K63" s="22"/>
      <c r="L63" s="364">
        <v>1.6575874085133235</v>
      </c>
      <c r="M63" s="364">
        <v>1.6589565720779305</v>
      </c>
      <c r="N63" s="364">
        <v>1.8972612538640437</v>
      </c>
      <c r="O63" s="364">
        <v>1.8519790346265141</v>
      </c>
      <c r="P63" s="364">
        <v>2.0646745871850705</v>
      </c>
      <c r="Q63" s="364">
        <v>2.4963021800654372</v>
      </c>
      <c r="R63" s="364">
        <v>2.8349937823218121</v>
      </c>
      <c r="S63" s="364">
        <v>2.8259577486140999</v>
      </c>
      <c r="T63" s="364">
        <v>2.912225360206572</v>
      </c>
      <c r="U63" s="364">
        <v>2.9674258880076083</v>
      </c>
      <c r="V63" s="364">
        <v>2.8081030371665849</v>
      </c>
      <c r="W63" s="364">
        <v>3.2387662826575623</v>
      </c>
      <c r="X63" s="364">
        <v>2.6104730307829116</v>
      </c>
      <c r="Y63" s="364">
        <v>2.4394268814391342</v>
      </c>
      <c r="Z63" s="364">
        <v>2.8244292352498475</v>
      </c>
      <c r="AA63" s="364">
        <v>2.84034767021714</v>
      </c>
      <c r="AB63" s="364">
        <v>3.1697642137420541</v>
      </c>
      <c r="AC63" s="364">
        <v>2.8234698675717445</v>
      </c>
      <c r="AD63" s="364">
        <v>2.9482556138925919</v>
      </c>
      <c r="AE63" s="364">
        <v>3.1007904985847348</v>
      </c>
      <c r="AF63" s="364">
        <v>5.1390779496340073</v>
      </c>
      <c r="AG63" s="364">
        <v>5.1109810776230775</v>
      </c>
      <c r="AH63" s="364">
        <v>4.8779059727515097</v>
      </c>
      <c r="AI63" s="364">
        <v>4.8519018216644598</v>
      </c>
      <c r="AJ63" s="364">
        <v>5.4129263044695675</v>
      </c>
      <c r="AK63" s="364">
        <v>4.8993305928917028</v>
      </c>
      <c r="AL63" s="364">
        <v>5.8648403888377718</v>
      </c>
      <c r="AM63" s="364">
        <v>5.6915200681926565</v>
      </c>
      <c r="AN63" s="364">
        <v>5.5049520345499339</v>
      </c>
      <c r="AO63" s="364">
        <v>5.1052273762837252</v>
      </c>
      <c r="AP63" s="364">
        <v>5.3218261748352704</v>
      </c>
      <c r="AQ63" s="364">
        <v>5.4378972989068126</v>
      </c>
      <c r="AR63" s="364">
        <v>5.3177215825638218</v>
      </c>
      <c r="AS63" s="364">
        <v>5.1630853444511571</v>
      </c>
      <c r="AT63" s="364">
        <v>5.0570908181327541</v>
      </c>
      <c r="AU63" s="364">
        <v>5.1550062715001683</v>
      </c>
      <c r="AV63" s="364">
        <v>5.1617009368125295</v>
      </c>
      <c r="AW63" s="364">
        <v>4.6871951434977248</v>
      </c>
      <c r="AX63" s="364">
        <v>5.1166965902228894</v>
      </c>
      <c r="AY63" s="364">
        <v>5.4493162254944796</v>
      </c>
      <c r="AZ63" s="364">
        <v>6.1786610475756012</v>
      </c>
      <c r="BA63" s="364">
        <v>5.6824244187888802</v>
      </c>
      <c r="BB63" s="364">
        <v>5.4414094725646578</v>
      </c>
      <c r="BC63" s="364">
        <v>5.8589952905372193</v>
      </c>
      <c r="BD63" s="364">
        <v>5.8216244261040986</v>
      </c>
      <c r="BE63" s="364">
        <v>5.8374386533548979</v>
      </c>
      <c r="BF63" s="364">
        <v>5.3728958532185809</v>
      </c>
      <c r="BG63" s="364">
        <v>5.3612908345884023</v>
      </c>
      <c r="BH63" s="364">
        <v>0.31335582134999995</v>
      </c>
      <c r="BI63" s="364">
        <v>0</v>
      </c>
      <c r="BJ63" s="364">
        <v>0</v>
      </c>
      <c r="BK63" s="364">
        <v>0</v>
      </c>
      <c r="BL63" s="364">
        <v>0</v>
      </c>
      <c r="BM63" s="364">
        <v>0</v>
      </c>
      <c r="BN63" s="364">
        <v>0</v>
      </c>
      <c r="BO63" s="364">
        <v>0</v>
      </c>
      <c r="BP63" s="364">
        <v>0</v>
      </c>
      <c r="BQ63" s="364">
        <v>0</v>
      </c>
      <c r="BR63" s="364">
        <v>0</v>
      </c>
      <c r="BS63" s="364">
        <v>0</v>
      </c>
      <c r="BT63" s="364">
        <v>0</v>
      </c>
      <c r="BU63" s="364">
        <v>0</v>
      </c>
      <c r="BV63" s="364">
        <v>0</v>
      </c>
      <c r="BW63" s="364">
        <v>0</v>
      </c>
      <c r="BX63" s="364">
        <v>0</v>
      </c>
      <c r="BY63" s="364">
        <v>0</v>
      </c>
      <c r="BZ63" s="364">
        <v>0</v>
      </c>
      <c r="CA63" s="364">
        <v>0</v>
      </c>
      <c r="CB63" s="364">
        <v>0</v>
      </c>
      <c r="CC63" s="364">
        <v>0</v>
      </c>
      <c r="CD63" s="364">
        <v>0</v>
      </c>
      <c r="CE63" s="364">
        <v>0</v>
      </c>
      <c r="CF63" s="364">
        <v>0</v>
      </c>
      <c r="CG63" s="364">
        <v>0</v>
      </c>
      <c r="CH63" s="364">
        <v>0</v>
      </c>
      <c r="CI63" s="364">
        <v>0</v>
      </c>
      <c r="CJ63" s="364">
        <v>0</v>
      </c>
      <c r="CK63" s="364">
        <v>0</v>
      </c>
      <c r="CL63" s="364">
        <v>0</v>
      </c>
      <c r="CM63" s="364">
        <v>0</v>
      </c>
      <c r="CN63" s="364">
        <v>0</v>
      </c>
      <c r="CO63" s="364">
        <v>0</v>
      </c>
      <c r="CP63" s="364">
        <v>0</v>
      </c>
      <c r="CQ63" s="364">
        <v>0</v>
      </c>
      <c r="CR63" s="364">
        <v>0</v>
      </c>
      <c r="CS63" s="364">
        <v>0</v>
      </c>
      <c r="CT63" s="364">
        <v>0</v>
      </c>
      <c r="CU63" s="364">
        <v>0</v>
      </c>
      <c r="CV63" s="364">
        <v>0</v>
      </c>
      <c r="CW63" s="364">
        <v>0</v>
      </c>
      <c r="CX63" s="364">
        <v>0</v>
      </c>
      <c r="CY63" s="364">
        <v>0</v>
      </c>
      <c r="CZ63" s="364">
        <v>0</v>
      </c>
      <c r="DA63" s="364">
        <v>0</v>
      </c>
      <c r="DB63" s="364">
        <v>0</v>
      </c>
      <c r="DC63" s="364">
        <v>0</v>
      </c>
      <c r="DD63" s="364">
        <v>0</v>
      </c>
      <c r="DE63" s="364">
        <v>0</v>
      </c>
      <c r="DF63" s="364">
        <v>0</v>
      </c>
      <c r="DG63" s="364">
        <v>0</v>
      </c>
      <c r="DH63" s="364">
        <v>0</v>
      </c>
      <c r="DI63" s="364">
        <v>0</v>
      </c>
      <c r="DJ63" s="364">
        <v>0</v>
      </c>
      <c r="DK63" s="364">
        <v>0</v>
      </c>
      <c r="DL63" s="364">
        <v>0</v>
      </c>
      <c r="DM63" s="364">
        <v>0</v>
      </c>
      <c r="DN63" s="364">
        <v>0</v>
      </c>
      <c r="DO63" s="364">
        <v>0</v>
      </c>
      <c r="DP63" s="364">
        <v>0</v>
      </c>
      <c r="DQ63" s="364">
        <v>0</v>
      </c>
      <c r="DR63" s="364">
        <v>0</v>
      </c>
      <c r="DS63" s="364">
        <v>0</v>
      </c>
      <c r="DT63" s="364">
        <v>0</v>
      </c>
      <c r="DU63" s="364">
        <v>0</v>
      </c>
      <c r="DV63" s="364">
        <v>0</v>
      </c>
      <c r="DW63" s="364">
        <v>0</v>
      </c>
      <c r="DX63" s="364">
        <v>0</v>
      </c>
      <c r="DY63" s="364">
        <v>0</v>
      </c>
      <c r="DZ63" s="364">
        <v>0</v>
      </c>
      <c r="EA63" s="364">
        <v>0</v>
      </c>
      <c r="EB63" s="364">
        <v>0</v>
      </c>
      <c r="EC63" s="364">
        <v>2.1375999999999999E-4</v>
      </c>
      <c r="ED63" s="364">
        <v>0.28857203999999997</v>
      </c>
      <c r="EE63" s="364">
        <v>2.3016651000000001</v>
      </c>
      <c r="EF63" s="364">
        <v>3.9920466299999999</v>
      </c>
      <c r="EG63" s="364">
        <v>0</v>
      </c>
      <c r="EH63" s="364">
        <v>3.7453602099999999</v>
      </c>
      <c r="EI63" s="364">
        <v>3.4838722999999998</v>
      </c>
      <c r="EJ63" s="364">
        <v>4.6650176600000002</v>
      </c>
      <c r="EK63" s="364">
        <v>5.9254069000000005</v>
      </c>
      <c r="EL63" s="364">
        <v>6.7435020699999999</v>
      </c>
      <c r="EM63" s="364">
        <v>7.6275387000000006</v>
      </c>
      <c r="EN63" s="364">
        <v>7.2029598993449575</v>
      </c>
      <c r="EO63" s="364">
        <v>8.8354426999999998</v>
      </c>
      <c r="EP63" s="364">
        <v>7.6930758580982292</v>
      </c>
      <c r="EQ63" s="364">
        <v>7.8455621845923122</v>
      </c>
      <c r="ER63" s="364">
        <v>14.5436127429516</v>
      </c>
      <c r="ES63" s="364">
        <v>15.852401276589813</v>
      </c>
      <c r="ET63" s="364">
        <v>17.114889268039452</v>
      </c>
      <c r="EU63" s="364">
        <v>26.946885640000001</v>
      </c>
      <c r="EV63" s="364">
        <v>25.727949769999999</v>
      </c>
      <c r="EW63" s="364">
        <v>27.683971390000004</v>
      </c>
      <c r="EX63" s="364">
        <v>25.214707750000002</v>
      </c>
      <c r="EY63" s="364">
        <v>26.01</v>
      </c>
      <c r="EZ63" s="364">
        <v>21.13916601</v>
      </c>
      <c r="FA63" s="364">
        <v>21.308082750000001</v>
      </c>
      <c r="FB63" s="364">
        <v>26.116774399999997</v>
      </c>
      <c r="FC63" s="364">
        <v>31.613040009999999</v>
      </c>
      <c r="FD63" s="364">
        <v>33.723351950000001</v>
      </c>
      <c r="FE63" s="364">
        <v>32.958995549999997</v>
      </c>
      <c r="FF63" s="364">
        <v>33.890389310000003</v>
      </c>
      <c r="FG63" s="364">
        <v>29.74177946</v>
      </c>
      <c r="FH63" s="364">
        <v>21.335251769999999</v>
      </c>
      <c r="FI63" s="363"/>
      <c r="FJ63" s="364">
        <v>29.214233135306557</v>
      </c>
      <c r="FK63" s="364">
        <v>42.736823833153217</v>
      </c>
      <c r="FL63" s="364">
        <v>63.93142425561534</v>
      </c>
      <c r="FM63" s="364">
        <v>65.969648892759977</v>
      </c>
      <c r="FN63" s="364">
        <v>0.31335582134999995</v>
      </c>
      <c r="FO63" s="364">
        <v>0</v>
      </c>
      <c r="FP63" s="364">
        <v>0</v>
      </c>
      <c r="FQ63" s="364">
        <v>0</v>
      </c>
      <c r="FR63" s="364">
        <v>0</v>
      </c>
      <c r="FS63" s="364">
        <v>0</v>
      </c>
      <c r="FT63" s="364">
        <v>38.773195369999996</v>
      </c>
      <c r="FU63" s="364">
        <v>210.67145847961638</v>
      </c>
      <c r="FV63" s="364">
        <v>251.82683120999997</v>
      </c>
      <c r="FW63" s="360"/>
      <c r="FX63" s="360"/>
      <c r="FY63" s="360"/>
      <c r="FZ63" s="360"/>
      <c r="GA63" s="360"/>
      <c r="GB63" s="360"/>
      <c r="GC63" s="360"/>
      <c r="GD63" s="360"/>
      <c r="GE63" s="360"/>
      <c r="GF63" s="360"/>
      <c r="GG63" s="360"/>
      <c r="GH63" s="360"/>
      <c r="GI63" s="360"/>
      <c r="GJ63" s="360"/>
      <c r="GK63" s="360"/>
      <c r="GL63" s="360"/>
      <c r="GM63" s="360"/>
      <c r="GN63" s="360"/>
      <c r="GO63" s="360"/>
    </row>
    <row r="64" spans="1:197" s="3" customFormat="1" ht="13.8" x14ac:dyDescent="0.3">
      <c r="A64" s="17"/>
      <c r="B64" s="21" t="s">
        <v>67</v>
      </c>
      <c r="C64" s="364">
        <v>7.87206670555771E-3</v>
      </c>
      <c r="D64" s="364">
        <v>16.322787597344586</v>
      </c>
      <c r="E64" s="364">
        <v>-16.314915530639027</v>
      </c>
      <c r="F64" s="361">
        <v>-0.99951772534816052</v>
      </c>
      <c r="G64" s="323"/>
      <c r="H64" s="364">
        <v>2.2276362317578986</v>
      </c>
      <c r="I64" s="364">
        <v>14.095151365586688</v>
      </c>
      <c r="J64" s="361">
        <v>6.3274026363199143</v>
      </c>
      <c r="K64" s="22"/>
      <c r="L64" s="364">
        <v>2.6564817829202929</v>
      </c>
      <c r="M64" s="364">
        <v>1.6812502370923572</v>
      </c>
      <c r="N64" s="364">
        <v>1.2221232900487422</v>
      </c>
      <c r="O64" s="364">
        <v>3.5956810649154285</v>
      </c>
      <c r="P64" s="364">
        <v>6.1314419221025132</v>
      </c>
      <c r="Q64" s="364">
        <v>4.7433979312841927</v>
      </c>
      <c r="R64" s="364">
        <v>8.6994398233198282</v>
      </c>
      <c r="S64" s="364">
        <v>3.82589766172662</v>
      </c>
      <c r="T64" s="364">
        <v>6.2974398849098927</v>
      </c>
      <c r="U64" s="364">
        <v>8.0055785211117954</v>
      </c>
      <c r="V64" s="364">
        <v>4.8166864958882174</v>
      </c>
      <c r="W64" s="364">
        <v>10.647942723164141</v>
      </c>
      <c r="X64" s="364">
        <v>4.627259010906795</v>
      </c>
      <c r="Y64" s="364">
        <v>0</v>
      </c>
      <c r="Z64" s="364">
        <v>2.2105977956813274</v>
      </c>
      <c r="AA64" s="364">
        <v>5.0781644337826402</v>
      </c>
      <c r="AB64" s="364">
        <v>4.6445821441973685</v>
      </c>
      <c r="AC64" s="364">
        <v>10.826213148552357</v>
      </c>
      <c r="AD64" s="364">
        <v>11.640083700932152</v>
      </c>
      <c r="AE64" s="364">
        <v>11.016849427663246</v>
      </c>
      <c r="AF64" s="364">
        <v>1.7416481693899182</v>
      </c>
      <c r="AG64" s="364">
        <v>-1.4489542505614232</v>
      </c>
      <c r="AH64" s="364">
        <v>-0.34109244020945206</v>
      </c>
      <c r="AI64" s="364">
        <v>0</v>
      </c>
      <c r="AJ64" s="364">
        <v>0</v>
      </c>
      <c r="AK64" s="364">
        <v>0</v>
      </c>
      <c r="AL64" s="364">
        <v>6.2344591040916164</v>
      </c>
      <c r="AM64" s="364">
        <v>0</v>
      </c>
      <c r="AN64" s="364">
        <v>5.0833028946454482</v>
      </c>
      <c r="AO64" s="364">
        <v>19.477075257875246</v>
      </c>
      <c r="AP64" s="364">
        <v>22.946477987244034</v>
      </c>
      <c r="AQ64" s="364">
        <v>23.518592244239954</v>
      </c>
      <c r="AR64" s="364">
        <v>17.615802066564356</v>
      </c>
      <c r="AS64" s="364">
        <v>24.380930805729779</v>
      </c>
      <c r="AT64" s="364">
        <v>14.953911912822573</v>
      </c>
      <c r="AU64" s="364">
        <v>10.134698916579445</v>
      </c>
      <c r="AV64" s="364">
        <v>10.689300102795748</v>
      </c>
      <c r="AW64" s="364">
        <v>3.2736956665879857</v>
      </c>
      <c r="AX64" s="364">
        <v>0</v>
      </c>
      <c r="AY64" s="364">
        <v>1.9828969421664981</v>
      </c>
      <c r="AZ64" s="364">
        <v>12.90614473945374</v>
      </c>
      <c r="BA64" s="364">
        <v>26.268374344910185</v>
      </c>
      <c r="BB64" s="364">
        <v>11.724987505835884</v>
      </c>
      <c r="BC64" s="364">
        <v>2.1319479577350133</v>
      </c>
      <c r="BD64" s="364">
        <v>1.593829017592743</v>
      </c>
      <c r="BE64" s="364">
        <v>2.6428157171270201</v>
      </c>
      <c r="BF64" s="364">
        <v>0</v>
      </c>
      <c r="BG64" s="364">
        <v>1.6494664331953082</v>
      </c>
      <c r="BH64" s="364">
        <v>0</v>
      </c>
      <c r="BI64" s="364">
        <v>0</v>
      </c>
      <c r="BJ64" s="364">
        <v>0</v>
      </c>
      <c r="BK64" s="364">
        <v>0</v>
      </c>
      <c r="BL64" s="364">
        <v>0</v>
      </c>
      <c r="BM64" s="364">
        <v>0</v>
      </c>
      <c r="BN64" s="364">
        <v>0</v>
      </c>
      <c r="BO64" s="364">
        <v>0</v>
      </c>
      <c r="BP64" s="364">
        <v>0</v>
      </c>
      <c r="BQ64" s="364">
        <v>0</v>
      </c>
      <c r="BR64" s="364">
        <v>0</v>
      </c>
      <c r="BS64" s="364">
        <v>0</v>
      </c>
      <c r="BT64" s="364">
        <v>0</v>
      </c>
      <c r="BU64" s="364">
        <v>0</v>
      </c>
      <c r="BV64" s="364">
        <v>0</v>
      </c>
      <c r="BW64" s="364">
        <v>0</v>
      </c>
      <c r="BX64" s="364">
        <v>0</v>
      </c>
      <c r="BY64" s="364">
        <v>0</v>
      </c>
      <c r="BZ64" s="364">
        <v>0</v>
      </c>
      <c r="CA64" s="364">
        <v>0</v>
      </c>
      <c r="CB64" s="364">
        <v>0</v>
      </c>
      <c r="CC64" s="364">
        <v>0</v>
      </c>
      <c r="CD64" s="364">
        <v>0</v>
      </c>
      <c r="CE64" s="364">
        <v>0</v>
      </c>
      <c r="CF64" s="364">
        <v>7.1980321387316222</v>
      </c>
      <c r="CG64" s="364">
        <v>17.349587655468031</v>
      </c>
      <c r="CH64" s="364">
        <v>0.67361119708374617</v>
      </c>
      <c r="CI64" s="364">
        <v>3.1430145709419293</v>
      </c>
      <c r="CJ64" s="364">
        <v>8.3490486299679318</v>
      </c>
      <c r="CK64" s="364">
        <v>0.73377058719654409</v>
      </c>
      <c r="CL64" s="364">
        <v>0.34845567921686388</v>
      </c>
      <c r="CM64" s="364">
        <v>0.32644487053621268</v>
      </c>
      <c r="CN64" s="364">
        <v>0.82806398608120013</v>
      </c>
      <c r="CO64" s="364">
        <v>0.79644043225372751</v>
      </c>
      <c r="CP64" s="364">
        <v>0.41212545454454502</v>
      </c>
      <c r="CQ64" s="364">
        <v>0.9585246437616346</v>
      </c>
      <c r="CR64" s="364">
        <v>0.55275370106831323</v>
      </c>
      <c r="CS64" s="364">
        <v>0.75268873970441819</v>
      </c>
      <c r="CT64" s="364">
        <v>0.73708683084454163</v>
      </c>
      <c r="CU64" s="364">
        <v>0.16656443005891552</v>
      </c>
      <c r="CV64" s="364">
        <v>0.77926061272565206</v>
      </c>
      <c r="CW64" s="364">
        <v>0.44296238362162965</v>
      </c>
      <c r="CX64" s="364">
        <v>9.3690533901824413E-2</v>
      </c>
      <c r="CY64" s="364">
        <v>3.4883967706326384</v>
      </c>
      <c r="CZ64" s="364">
        <v>0</v>
      </c>
      <c r="DA64" s="364">
        <v>0</v>
      </c>
      <c r="DB64" s="364">
        <v>0</v>
      </c>
      <c r="DC64" s="364">
        <v>1.8882870999990462</v>
      </c>
      <c r="DD64" s="364">
        <v>5.77</v>
      </c>
      <c r="DE64" s="364">
        <v>7.0870025763497235</v>
      </c>
      <c r="DF64" s="364">
        <v>2.1189090075999015</v>
      </c>
      <c r="DG64" s="364">
        <v>7.8994431231655934E-2</v>
      </c>
      <c r="DH64" s="364">
        <v>4.1508137307705216E-2</v>
      </c>
      <c r="DI64" s="364">
        <v>-0.22698959707870686</v>
      </c>
      <c r="DJ64" s="364">
        <v>0.39844149754715069</v>
      </c>
      <c r="DK64" s="364">
        <v>0.32891478407564673</v>
      </c>
      <c r="DL64" s="364">
        <v>0.3751663237581192</v>
      </c>
      <c r="DM64" s="364">
        <v>0.31360563251659962</v>
      </c>
      <c r="DN64" s="364">
        <v>0.78520923714297997</v>
      </c>
      <c r="DO64" s="364">
        <v>-9.8216638912996205E-3</v>
      </c>
      <c r="DP64" s="364">
        <v>5.2199308699791447E-2</v>
      </c>
      <c r="DQ64" s="364">
        <v>0</v>
      </c>
      <c r="DR64" s="364">
        <v>0</v>
      </c>
      <c r="DS64" s="364">
        <v>6.7617856361493721E-3</v>
      </c>
      <c r="DT64" s="364">
        <v>0</v>
      </c>
      <c r="DU64" s="364">
        <v>0</v>
      </c>
      <c r="DV64" s="364">
        <v>0.13966414667392973</v>
      </c>
      <c r="DW64" s="364">
        <v>0.62097815485418262</v>
      </c>
      <c r="DX64" s="364">
        <v>0.55246823017599622</v>
      </c>
      <c r="DY64" s="364">
        <v>0.53426987924951597</v>
      </c>
      <c r="DZ64" s="364">
        <v>0.29233179941927884</v>
      </c>
      <c r="EA64" s="364">
        <v>0.43513173680004602</v>
      </c>
      <c r="EB64" s="364">
        <v>0.2356089969229796</v>
      </c>
      <c r="EC64" s="364">
        <v>0.52051707332540165</v>
      </c>
      <c r="ED64" s="364">
        <v>0.29828890712922396</v>
      </c>
      <c r="EE64" s="364">
        <v>-0.19703464877492</v>
      </c>
      <c r="EF64" s="364">
        <v>-0.57550343706492846</v>
      </c>
      <c r="EG64" s="364">
        <v>3.7067301607391469E-3</v>
      </c>
      <c r="EH64" s="364">
        <v>3.7067301607391469E-3</v>
      </c>
      <c r="EI64" s="364">
        <v>0.54920460378522185</v>
      </c>
      <c r="EJ64" s="364">
        <v>1.3891412761134416</v>
      </c>
      <c r="EK64" s="364">
        <v>1.4477733403080293</v>
      </c>
      <c r="EL64" s="364">
        <v>0.56122163811338521</v>
      </c>
      <c r="EM64" s="364">
        <v>0.1388155936480116</v>
      </c>
      <c r="EN64" s="364">
        <v>15.352047416701353</v>
      </c>
      <c r="EO64" s="364">
        <v>0.15921524247778326</v>
      </c>
      <c r="EP64" s="364">
        <v>4.6893016903232526E-2</v>
      </c>
      <c r="EQ64" s="364">
        <v>3.867726361192747E-2</v>
      </c>
      <c r="ER64" s="364">
        <v>6.8990361789432436E-2</v>
      </c>
      <c r="ES64" s="364">
        <v>0.14162244031427348</v>
      </c>
      <c r="ET64" s="364">
        <v>0.36530568662300733</v>
      </c>
      <c r="EU64" s="364">
        <v>8.4772988923576945E-2</v>
      </c>
      <c r="EV64" s="364">
        <v>6.5263180000000004E-2</v>
      </c>
      <c r="EW64" s="364">
        <v>7.87206670555771E-3</v>
      </c>
      <c r="EX64" s="364">
        <v>0</v>
      </c>
      <c r="EY64" s="364">
        <v>7.87206670555771E-3</v>
      </c>
      <c r="EZ64" s="364">
        <v>7.87206670555771E-3</v>
      </c>
      <c r="FA64" s="364">
        <v>0</v>
      </c>
      <c r="FB64" s="364">
        <v>0</v>
      </c>
      <c r="FC64" s="364">
        <v>0</v>
      </c>
      <c r="FD64" s="364">
        <v>0</v>
      </c>
      <c r="FE64" s="364">
        <v>0</v>
      </c>
      <c r="FF64" s="364">
        <v>0</v>
      </c>
      <c r="FG64" s="364">
        <v>0</v>
      </c>
      <c r="FH64" s="364">
        <v>0</v>
      </c>
      <c r="FI64" s="363"/>
      <c r="FJ64" s="364">
        <v>62.32336133848402</v>
      </c>
      <c r="FK64" s="364">
        <v>49.995351140334932</v>
      </c>
      <c r="FL64" s="364">
        <v>144.34525118979246</v>
      </c>
      <c r="FM64" s="364">
        <v>74.863458427400118</v>
      </c>
      <c r="FN64" s="364">
        <v>0</v>
      </c>
      <c r="FO64" s="364">
        <v>0</v>
      </c>
      <c r="FP64" s="364">
        <v>41.117119845783982</v>
      </c>
      <c r="FQ64" s="364">
        <v>8.9016911025569794</v>
      </c>
      <c r="FR64" s="364">
        <v>17.060940366559475</v>
      </c>
      <c r="FS64" s="364">
        <v>2.6338050415088903</v>
      </c>
      <c r="FT64" s="364">
        <v>4.3754468038273249</v>
      </c>
      <c r="FU64" s="364">
        <v>16.338531730755705</v>
      </c>
      <c r="FV64" s="364">
        <v>7.87206670555771E-3</v>
      </c>
      <c r="FW64" s="360"/>
      <c r="FX64" s="360"/>
      <c r="FY64" s="360"/>
      <c r="FZ64" s="360"/>
      <c r="GA64" s="360"/>
      <c r="GB64" s="360"/>
      <c r="GC64" s="360"/>
      <c r="GD64" s="360"/>
      <c r="GE64" s="360"/>
      <c r="GF64" s="360"/>
      <c r="GG64" s="360"/>
      <c r="GH64" s="360"/>
      <c r="GI64" s="360"/>
      <c r="GJ64" s="360"/>
      <c r="GK64" s="360"/>
      <c r="GL64" s="360"/>
      <c r="GM64" s="360"/>
      <c r="GN64" s="360"/>
      <c r="GO64" s="360"/>
    </row>
    <row r="65" spans="1:197" s="3" customFormat="1" ht="13.8" x14ac:dyDescent="0.3">
      <c r="A65" s="17"/>
      <c r="B65" s="21"/>
      <c r="C65" s="323"/>
      <c r="D65" s="323"/>
      <c r="E65" s="323"/>
      <c r="F65" s="361"/>
      <c r="G65" s="323"/>
      <c r="H65" s="323"/>
      <c r="I65" s="323"/>
      <c r="J65" s="361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329"/>
      <c r="CR65" s="329"/>
      <c r="CS65" s="329"/>
      <c r="CT65" s="364"/>
      <c r="CU65" s="364"/>
      <c r="CV65" s="364"/>
      <c r="CW65" s="364"/>
      <c r="CX65" s="364"/>
      <c r="CY65" s="364"/>
      <c r="CZ65" s="364"/>
      <c r="DA65" s="364"/>
      <c r="DB65" s="364"/>
      <c r="DC65" s="364"/>
      <c r="DD65" s="364"/>
      <c r="DE65" s="364"/>
      <c r="DF65" s="364"/>
      <c r="DG65" s="364"/>
      <c r="DH65" s="364"/>
      <c r="DI65" s="364"/>
      <c r="DJ65" s="364"/>
      <c r="DK65" s="364"/>
      <c r="DL65" s="364"/>
      <c r="DM65" s="364"/>
      <c r="DN65" s="364"/>
      <c r="DO65" s="364"/>
      <c r="DP65" s="364"/>
      <c r="DQ65" s="364"/>
      <c r="DR65" s="364"/>
      <c r="DS65" s="364"/>
      <c r="DT65" s="364"/>
      <c r="DU65" s="364"/>
      <c r="DV65" s="364"/>
      <c r="DW65" s="364"/>
      <c r="DX65" s="364"/>
      <c r="DY65" s="364"/>
      <c r="DZ65" s="364"/>
      <c r="EA65" s="364"/>
      <c r="EB65" s="364"/>
      <c r="EC65" s="364"/>
      <c r="ED65" s="364"/>
      <c r="EE65" s="364"/>
      <c r="EF65" s="364"/>
      <c r="EG65" s="364"/>
      <c r="EH65" s="364"/>
      <c r="EI65" s="364"/>
      <c r="EJ65" s="364"/>
      <c r="EK65" s="364"/>
      <c r="EL65" s="364"/>
      <c r="EM65" s="364"/>
      <c r="EN65" s="364"/>
      <c r="EO65" s="364"/>
      <c r="EP65" s="364"/>
      <c r="EQ65" s="364"/>
      <c r="ER65" s="364"/>
      <c r="ES65" s="364"/>
      <c r="ET65" s="364"/>
      <c r="EU65" s="364"/>
      <c r="EV65" s="364"/>
      <c r="EW65" s="364"/>
      <c r="EX65" s="364"/>
      <c r="EY65" s="364"/>
      <c r="EZ65" s="364"/>
      <c r="FA65" s="364"/>
      <c r="FB65" s="364"/>
      <c r="FC65" s="364"/>
      <c r="FD65" s="364"/>
      <c r="FE65" s="364"/>
      <c r="FF65" s="364"/>
      <c r="FG65" s="364"/>
      <c r="FH65" s="364"/>
      <c r="FI65" s="363"/>
      <c r="FJ65" s="364"/>
      <c r="FK65" s="364"/>
      <c r="FL65" s="364"/>
      <c r="FM65" s="364"/>
      <c r="FN65" s="364"/>
      <c r="FO65" s="364"/>
      <c r="FP65" s="364"/>
      <c r="FQ65" s="364"/>
      <c r="FR65" s="364"/>
      <c r="FS65" s="364"/>
      <c r="FT65" s="364"/>
      <c r="FU65" s="364"/>
      <c r="FV65" s="364"/>
      <c r="FW65" s="360"/>
      <c r="FX65" s="360"/>
      <c r="FY65" s="360"/>
      <c r="FZ65" s="360"/>
      <c r="GA65" s="360"/>
      <c r="GB65" s="360"/>
      <c r="GC65" s="360"/>
      <c r="GD65" s="360"/>
      <c r="GE65" s="360"/>
      <c r="GF65" s="360"/>
      <c r="GG65" s="360"/>
      <c r="GH65" s="360"/>
      <c r="GI65" s="360"/>
      <c r="GJ65" s="360"/>
      <c r="GK65" s="360"/>
      <c r="GL65" s="360"/>
      <c r="GM65" s="360"/>
      <c r="GN65" s="360"/>
      <c r="GO65" s="360"/>
    </row>
    <row r="66" spans="1:197" s="3" customFormat="1" ht="13.8" x14ac:dyDescent="0.3">
      <c r="A66" s="17"/>
      <c r="B66" s="27" t="s">
        <v>38</v>
      </c>
      <c r="C66" s="319">
        <v>10.629537447157816</v>
      </c>
      <c r="D66" s="362">
        <v>43.604357293906034</v>
      </c>
      <c r="E66" s="362">
        <v>-32.974819846748218</v>
      </c>
      <c r="F66" s="365">
        <v>-0.75622763166736651</v>
      </c>
      <c r="G66" s="320"/>
      <c r="H66" s="319">
        <v>34.711677080626806</v>
      </c>
      <c r="I66" s="362">
        <v>8.8926802132792275</v>
      </c>
      <c r="J66" s="365">
        <v>0.25618699415253515</v>
      </c>
      <c r="K66" s="30"/>
      <c r="L66" s="28">
        <v>0.58343376623742327</v>
      </c>
      <c r="M66" s="362">
        <v>1.291760913595966</v>
      </c>
      <c r="N66" s="362">
        <v>2.1648329040215471E-2</v>
      </c>
      <c r="O66" s="362">
        <v>4.3238236080401463E-2</v>
      </c>
      <c r="P66" s="362">
        <v>3.7120520906588995E-2</v>
      </c>
      <c r="Q66" s="362">
        <v>1.0492742549924048</v>
      </c>
      <c r="R66" s="362">
        <v>5.7102379415878465E-2</v>
      </c>
      <c r="S66" s="362">
        <v>0.7321916577856884</v>
      </c>
      <c r="T66" s="362">
        <v>2.7435168467473361E-2</v>
      </c>
      <c r="U66" s="362">
        <v>0.22142500082950836</v>
      </c>
      <c r="V66" s="362">
        <v>0.3792454797742239</v>
      </c>
      <c r="W66" s="362">
        <v>0.36048823841689498</v>
      </c>
      <c r="X66" s="362">
        <v>9.8282482880494813E-3</v>
      </c>
      <c r="Y66" s="362">
        <v>0.14915146312044233</v>
      </c>
      <c r="Z66" s="362">
        <v>0.29406050140103013</v>
      </c>
      <c r="AA66" s="362">
        <v>0.37406742102988094</v>
      </c>
      <c r="AB66" s="362">
        <v>0.82412424406267559</v>
      </c>
      <c r="AC66" s="362">
        <v>0.38032738599693605</v>
      </c>
      <c r="AD66" s="362">
        <v>0.90342696159270908</v>
      </c>
      <c r="AE66" s="362">
        <v>0.31118325998458191</v>
      </c>
      <c r="AF66" s="362">
        <v>0.6565837337104975</v>
      </c>
      <c r="AG66" s="362">
        <v>1.147019370045913E-2</v>
      </c>
      <c r="AH66" s="362">
        <v>9.6617474021083345E-3</v>
      </c>
      <c r="AI66" s="362">
        <v>0.15445675918570415</v>
      </c>
      <c r="AJ66" s="362">
        <v>6.2119218280953254E-3</v>
      </c>
      <c r="AK66" s="362">
        <v>0.14317138988455019</v>
      </c>
      <c r="AL66" s="362">
        <v>-4.373381352910883E-2</v>
      </c>
      <c r="AM66" s="362">
        <v>1.4177273003068043E-2</v>
      </c>
      <c r="AN66" s="362">
        <v>0.15011131943255765</v>
      </c>
      <c r="AO66" s="362">
        <v>0.50329657067458533</v>
      </c>
      <c r="AP66" s="362">
        <v>8.5974437033266335E-2</v>
      </c>
      <c r="AQ66" s="362">
        <v>1.2656967114234764E-2</v>
      </c>
      <c r="AR66" s="362">
        <v>9.5082128922349851E-2</v>
      </c>
      <c r="AS66" s="362">
        <v>0.21713932530095362</v>
      </c>
      <c r="AT66" s="362">
        <v>0.25889172181905518</v>
      </c>
      <c r="AU66" s="362">
        <v>8.0758820011649732E-2</v>
      </c>
      <c r="AV66" s="362">
        <v>8.5092295130793794E-3</v>
      </c>
      <c r="AW66" s="362">
        <v>0.14948128768562535</v>
      </c>
      <c r="AX66" s="362">
        <v>2.8420527904762389</v>
      </c>
      <c r="AY66" s="362">
        <v>9.7247344720655812E-2</v>
      </c>
      <c r="AZ66" s="362">
        <v>6.1152076267067743E-3</v>
      </c>
      <c r="BA66" s="362">
        <v>1.926921883863187E-2</v>
      </c>
      <c r="BB66" s="362">
        <v>8.0566166122189396E-3</v>
      </c>
      <c r="BC66" s="362">
        <v>1.9755016654542674E-2</v>
      </c>
      <c r="BD66" s="362">
        <v>4.3126128175957533E-2</v>
      </c>
      <c r="BE66" s="362">
        <v>0.10830364055870814</v>
      </c>
      <c r="BF66" s="362">
        <v>1.4065878939364807E-2</v>
      </c>
      <c r="BG66" s="362">
        <v>0.10643478828428622</v>
      </c>
      <c r="BH66" s="362">
        <v>5.2327005671365376E-2</v>
      </c>
      <c r="BI66" s="362">
        <v>6.2628198541206853E-2</v>
      </c>
      <c r="BJ66" s="362">
        <v>0.490144767970976</v>
      </c>
      <c r="BK66" s="362">
        <v>4.1041460035921125</v>
      </c>
      <c r="BL66" s="362">
        <v>0.12760505616340567</v>
      </c>
      <c r="BM66" s="362">
        <v>6.8120620467401833</v>
      </c>
      <c r="BN66" s="362">
        <v>1.8080526998559918E-2</v>
      </c>
      <c r="BO66" s="362">
        <v>1.7346162625694515E-2</v>
      </c>
      <c r="BP66" s="362">
        <v>4.1564005057837302E-3</v>
      </c>
      <c r="BQ66" s="362">
        <v>0.50781903338327605</v>
      </c>
      <c r="BR66" s="362">
        <v>6.2028427582444465E-3</v>
      </c>
      <c r="BS66" s="362">
        <v>0.49115802419694804</v>
      </c>
      <c r="BT66" s="362">
        <v>8.2932828630740141E-3</v>
      </c>
      <c r="BU66" s="362">
        <v>9.9144672395945523E-3</v>
      </c>
      <c r="BV66" s="362">
        <v>0.27130264606456894</v>
      </c>
      <c r="BW66" s="362">
        <v>8.3815944041700216E-2</v>
      </c>
      <c r="BX66" s="362">
        <v>5.1644635553970336E-2</v>
      </c>
      <c r="BY66" s="362">
        <v>0.2712663113398695</v>
      </c>
      <c r="BZ66" s="362">
        <v>0.75830764362052472</v>
      </c>
      <c r="CA66" s="362">
        <v>8.0656450680708976E-3</v>
      </c>
      <c r="CB66" s="362">
        <v>4.4396807963715439E-3</v>
      </c>
      <c r="CC66" s="362">
        <v>0.95200421467369667</v>
      </c>
      <c r="CD66" s="362">
        <v>1.8593559416862604</v>
      </c>
      <c r="CE66" s="362">
        <v>0.73038604202925195</v>
      </c>
      <c r="CF66" s="362">
        <v>0.51540445563605652</v>
      </c>
      <c r="CG66" s="362">
        <v>0.26994545104129303</v>
      </c>
      <c r="CH66" s="362">
        <v>0.37700196950331155</v>
      </c>
      <c r="CI66" s="362">
        <v>0.40482723103183932</v>
      </c>
      <c r="CJ66" s="362">
        <v>9.9442972315114918E-3</v>
      </c>
      <c r="CK66" s="362">
        <v>0.37050081264791856</v>
      </c>
      <c r="CL66" s="362">
        <v>0.33538813772594628</v>
      </c>
      <c r="CM66" s="362">
        <v>0.34495000321199376</v>
      </c>
      <c r="CN66" s="362">
        <v>0.33614186635771487</v>
      </c>
      <c r="CO66" s="362">
        <v>0.34182326448860562</v>
      </c>
      <c r="CP66" s="362">
        <v>0.10390880785679228</v>
      </c>
      <c r="CQ66" s="362">
        <v>0.77281952218100181</v>
      </c>
      <c r="CR66" s="362">
        <v>0.48242075044831345</v>
      </c>
      <c r="CS66" s="362">
        <v>0.859147778175954</v>
      </c>
      <c r="CT66" s="362">
        <v>1.275933889332757</v>
      </c>
      <c r="CU66" s="362">
        <v>0.85369261321382228</v>
      </c>
      <c r="CV66" s="362">
        <v>0.49738774906864769</v>
      </c>
      <c r="CW66" s="362">
        <v>0.95868448221289448</v>
      </c>
      <c r="CX66" s="362">
        <v>0.83977465501309934</v>
      </c>
      <c r="CY66" s="362">
        <v>0.50035957688219601</v>
      </c>
      <c r="CZ66" s="362">
        <v>0.9656031993780132</v>
      </c>
      <c r="DA66" s="362">
        <v>0.86176216667276817</v>
      </c>
      <c r="DB66" s="362">
        <v>0.85712730798702697</v>
      </c>
      <c r="DC66" s="362">
        <v>1.4079016150284631</v>
      </c>
      <c r="DD66" s="362">
        <v>1.7431635143685285</v>
      </c>
      <c r="DE66" s="362">
        <v>2.0495093397837829</v>
      </c>
      <c r="DF66" s="362">
        <v>2.3198315096835822</v>
      </c>
      <c r="DG66" s="362">
        <v>2.0165373706703553</v>
      </c>
      <c r="DH66" s="362">
        <v>2.0081853455508192</v>
      </c>
      <c r="DI66" s="362">
        <v>2.4311667926895502</v>
      </c>
      <c r="DJ66" s="362">
        <v>2.0110132333420978</v>
      </c>
      <c r="DK66" s="362">
        <v>2.8280244931893948</v>
      </c>
      <c r="DL66" s="362">
        <v>2.3037702587561766</v>
      </c>
      <c r="DM66" s="362">
        <v>2.0003753201871572</v>
      </c>
      <c r="DN66" s="362">
        <v>2.0464359928988607</v>
      </c>
      <c r="DO66" s="362">
        <v>3.7937340408602944</v>
      </c>
      <c r="DP66" s="362">
        <v>1.9296588329922539</v>
      </c>
      <c r="DQ66" s="362">
        <v>2.1939272039265556</v>
      </c>
      <c r="DR66" s="362">
        <v>2.6153084643069926</v>
      </c>
      <c r="DS66" s="362">
        <v>2.1247835818447287</v>
      </c>
      <c r="DT66" s="362">
        <v>2.3164241252343025</v>
      </c>
      <c r="DU66" s="362">
        <v>2.4198521380683622</v>
      </c>
      <c r="DV66" s="362">
        <v>2.0842355394168695</v>
      </c>
      <c r="DW66" s="362">
        <v>2.3844768341926814</v>
      </c>
      <c r="DX66" s="362">
        <v>2.5286278437921514</v>
      </c>
      <c r="DY66" s="362">
        <v>2.2618171266782721</v>
      </c>
      <c r="DZ66" s="362">
        <v>3.0308336410870105</v>
      </c>
      <c r="EA66" s="362">
        <v>2.9724109478191596</v>
      </c>
      <c r="EB66" s="362">
        <v>2.232603259482175</v>
      </c>
      <c r="EC66" s="362">
        <v>2.7614302754819304</v>
      </c>
      <c r="ED66" s="362">
        <v>2.8334364025229903</v>
      </c>
      <c r="EE66" s="362">
        <v>2.7615746465054083</v>
      </c>
      <c r="EF66" s="362">
        <v>3.091167990119589</v>
      </c>
      <c r="EG66" s="362">
        <v>3.0099955568653813</v>
      </c>
      <c r="EH66" s="362">
        <v>6.7669754248222249</v>
      </c>
      <c r="EI66" s="362">
        <v>4.3021204327843741</v>
      </c>
      <c r="EJ66" s="362">
        <v>6.9523730920427322</v>
      </c>
      <c r="EK66" s="362">
        <v>2.5749025873672471</v>
      </c>
      <c r="EL66" s="362">
        <v>5.6260700556657843</v>
      </c>
      <c r="EM66" s="362">
        <v>3.4298444696863739</v>
      </c>
      <c r="EN66" s="362">
        <v>6.9153003545565133</v>
      </c>
      <c r="EO66" s="362">
        <v>3.0230369873075236</v>
      </c>
      <c r="EP66" s="362">
        <v>2.8684296170930184</v>
      </c>
      <c r="EQ66" s="362">
        <v>2.8781601766727731</v>
      </c>
      <c r="ER66" s="362">
        <v>3.6820059817950082</v>
      </c>
      <c r="ES66" s="362">
        <v>3.9730023702302399</v>
      </c>
      <c r="ET66" s="362">
        <v>2.8545249153315102</v>
      </c>
      <c r="EU66" s="362">
        <v>16.180758609982099</v>
      </c>
      <c r="EV66" s="362">
        <v>1.229138280937347</v>
      </c>
      <c r="EW66" s="362">
        <v>2.2271662593556165</v>
      </c>
      <c r="EX66" s="362">
        <v>2.1487611022522737</v>
      </c>
      <c r="EY66" s="362">
        <v>2.5050086886139855</v>
      </c>
      <c r="EZ66" s="362">
        <v>0.85409557647946632</v>
      </c>
      <c r="FA66" s="362">
        <v>1.6413536544181435</v>
      </c>
      <c r="FB66" s="362">
        <v>2.7298114337583854</v>
      </c>
      <c r="FC66" s="362">
        <v>1.7131661942500853</v>
      </c>
      <c r="FD66" s="362">
        <v>2.1188639180969022</v>
      </c>
      <c r="FE66" s="362">
        <v>1.4671951652318216</v>
      </c>
      <c r="FF66" s="362">
        <v>2.1549307988726406E-3</v>
      </c>
      <c r="FG66" s="362">
        <v>0.10289657412413714</v>
      </c>
      <c r="FH66" s="362">
        <v>0</v>
      </c>
      <c r="FI66" s="363"/>
      <c r="FJ66" s="28">
        <v>4.8043639455426677</v>
      </c>
      <c r="FK66" s="362">
        <v>4.0783419194750747</v>
      </c>
      <c r="FL66" s="362">
        <v>1.5237380614952574</v>
      </c>
      <c r="FM66" s="362">
        <v>3.4224171480860166</v>
      </c>
      <c r="FN66" s="362">
        <v>12.693676069147756</v>
      </c>
      <c r="FO66" s="362">
        <v>5.0087964549769541</v>
      </c>
      <c r="FP66" s="362">
        <v>4.1826558189139851</v>
      </c>
      <c r="FQ66" s="362">
        <v>10.359795783413954</v>
      </c>
      <c r="FR66" s="362">
        <v>27.551747211980601</v>
      </c>
      <c r="FS66" s="362">
        <v>28.862356279359339</v>
      </c>
      <c r="FT66" s="362">
        <v>46.342494193346212</v>
      </c>
      <c r="FU66" s="362">
        <v>50.485293344127903</v>
      </c>
      <c r="FV66" s="362">
        <v>10.629537447157816</v>
      </c>
      <c r="FW66" s="360"/>
      <c r="FX66" s="360"/>
      <c r="FY66" s="360"/>
      <c r="FZ66" s="360"/>
      <c r="GA66" s="360"/>
      <c r="GB66" s="360"/>
      <c r="GC66" s="360"/>
      <c r="GD66" s="360"/>
      <c r="GE66" s="360"/>
      <c r="GF66" s="360"/>
      <c r="GG66" s="360"/>
      <c r="GH66" s="360"/>
      <c r="GI66" s="360"/>
      <c r="GJ66" s="360"/>
      <c r="GK66" s="360"/>
      <c r="GL66" s="360"/>
      <c r="GM66" s="360"/>
      <c r="GN66" s="360"/>
      <c r="GO66" s="360"/>
    </row>
    <row r="67" spans="1:197" ht="14.4" x14ac:dyDescent="0.3">
      <c r="A67" s="46"/>
      <c r="C67" s="317"/>
      <c r="D67" s="317"/>
      <c r="E67" s="317"/>
      <c r="F67" s="358"/>
      <c r="G67" s="317"/>
      <c r="H67" s="317"/>
      <c r="I67" s="317"/>
      <c r="J67" s="358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331"/>
      <c r="CR67" s="331"/>
      <c r="CS67" s="331"/>
      <c r="CT67" s="337"/>
      <c r="CU67" s="337"/>
      <c r="CV67" s="337"/>
      <c r="CW67" s="337"/>
      <c r="CX67" s="337"/>
      <c r="CY67" s="337"/>
      <c r="CZ67" s="337"/>
      <c r="DA67" s="337"/>
      <c r="DB67" s="337"/>
      <c r="DC67" s="337"/>
      <c r="DD67" s="337"/>
      <c r="DE67" s="337"/>
      <c r="DF67" s="337"/>
      <c r="DG67" s="337"/>
      <c r="DH67" s="337"/>
      <c r="DI67" s="337"/>
      <c r="DJ67" s="337"/>
      <c r="DK67" s="337"/>
      <c r="DL67" s="337"/>
      <c r="DM67" s="337"/>
      <c r="DN67" s="337"/>
      <c r="DO67" s="337"/>
      <c r="DP67" s="337"/>
      <c r="DQ67" s="337"/>
      <c r="DR67" s="337"/>
      <c r="DS67" s="337"/>
      <c r="DT67" s="337"/>
      <c r="DU67" s="337"/>
      <c r="DV67" s="337"/>
      <c r="DW67" s="337"/>
      <c r="DX67" s="337"/>
      <c r="DY67" s="337"/>
      <c r="DZ67" s="337"/>
      <c r="EA67" s="337"/>
      <c r="EB67" s="337"/>
      <c r="EC67" s="337"/>
      <c r="ED67" s="337"/>
      <c r="EE67" s="337"/>
      <c r="EF67" s="337"/>
      <c r="EG67" s="337"/>
      <c r="EH67" s="337"/>
      <c r="EI67" s="337"/>
      <c r="EJ67" s="337"/>
      <c r="EK67" s="337"/>
      <c r="EL67" s="337"/>
      <c r="EM67" s="337"/>
      <c r="EN67" s="337"/>
      <c r="EO67" s="337"/>
      <c r="EP67" s="337"/>
      <c r="EQ67" s="337"/>
      <c r="ER67" s="337"/>
      <c r="ES67" s="337"/>
      <c r="ET67" s="337"/>
      <c r="EU67" s="337"/>
      <c r="EV67" s="337"/>
      <c r="EW67" s="337"/>
      <c r="EX67" s="337"/>
      <c r="EY67" s="337"/>
      <c r="EZ67" s="337"/>
      <c r="FA67" s="337"/>
      <c r="FB67" s="337"/>
      <c r="FC67" s="337"/>
      <c r="FD67" s="337"/>
      <c r="FE67" s="337"/>
      <c r="FF67" s="337"/>
      <c r="FG67" s="337"/>
      <c r="FH67" s="337"/>
      <c r="FI67" s="363"/>
      <c r="FJ67" s="54"/>
      <c r="FK67" s="337"/>
      <c r="FL67" s="337"/>
      <c r="FM67" s="337"/>
      <c r="FN67" s="337"/>
      <c r="FO67" s="337"/>
      <c r="FP67" s="337"/>
      <c r="FQ67" s="337"/>
      <c r="FR67" s="337"/>
      <c r="FS67" s="337"/>
      <c r="FT67" s="337"/>
      <c r="FU67" s="337"/>
      <c r="FV67" s="337"/>
      <c r="FW67" s="360"/>
      <c r="FX67" s="360"/>
      <c r="FY67" s="360"/>
      <c r="FZ67" s="360"/>
      <c r="GA67" s="360"/>
      <c r="GB67" s="360"/>
      <c r="GC67" s="360"/>
      <c r="GD67" s="360"/>
      <c r="GE67" s="360"/>
      <c r="GF67" s="360"/>
      <c r="GG67" s="360"/>
      <c r="GH67" s="360"/>
      <c r="GI67" s="360"/>
      <c r="GJ67" s="360"/>
      <c r="GK67" s="360"/>
      <c r="GL67" s="360"/>
      <c r="GM67" s="360"/>
      <c r="GN67" s="360"/>
      <c r="GO67" s="360"/>
    </row>
    <row r="68" spans="1:197" s="3" customFormat="1" ht="13.8" x14ac:dyDescent="0.3">
      <c r="A68" s="17"/>
      <c r="B68" s="27" t="s">
        <v>39</v>
      </c>
      <c r="C68" s="319">
        <v>116.92439104492652</v>
      </c>
      <c r="D68" s="362">
        <v>137.79603789267378</v>
      </c>
      <c r="E68" s="362">
        <v>-20.871646847747257</v>
      </c>
      <c r="F68" s="365">
        <v>-0.15146768489819507</v>
      </c>
      <c r="G68" s="320"/>
      <c r="H68" s="319">
        <v>85.240397400621617</v>
      </c>
      <c r="I68" s="362">
        <v>52.555640492052163</v>
      </c>
      <c r="J68" s="365">
        <v>0.61655790088642759</v>
      </c>
      <c r="K68" s="30"/>
      <c r="L68" s="28">
        <v>8.237941318592819</v>
      </c>
      <c r="M68" s="362">
        <v>7.5312748368478459</v>
      </c>
      <c r="N68" s="362">
        <v>7.4418614704557973</v>
      </c>
      <c r="O68" s="362">
        <v>7.1731531629248844</v>
      </c>
      <c r="P68" s="362">
        <v>6.2648074794145812</v>
      </c>
      <c r="Q68" s="362">
        <v>5.69264881573576</v>
      </c>
      <c r="R68" s="362">
        <v>4.9832547409674444</v>
      </c>
      <c r="S68" s="362">
        <v>5.0300766989888137</v>
      </c>
      <c r="T68" s="362">
        <v>5.5933929720092905</v>
      </c>
      <c r="U68" s="362">
        <v>5.8160292783277114</v>
      </c>
      <c r="V68" s="362">
        <v>5.534124030214155</v>
      </c>
      <c r="W68" s="362">
        <v>6.4839562841990892</v>
      </c>
      <c r="X68" s="362">
        <v>3.4718293657499451</v>
      </c>
      <c r="Y68" s="362">
        <v>3.1684741826573544</v>
      </c>
      <c r="Z68" s="362">
        <v>4.4091145316654794</v>
      </c>
      <c r="AA68" s="362">
        <v>3.4295601141393859</v>
      </c>
      <c r="AB68" s="362">
        <v>3.4471653791709347</v>
      </c>
      <c r="AC68" s="362">
        <v>3.2631961808837748</v>
      </c>
      <c r="AD68" s="362">
        <v>3.740274306173375</v>
      </c>
      <c r="AE68" s="362">
        <v>3.4479047274104326</v>
      </c>
      <c r="AF68" s="362">
        <v>3.2538189009511882</v>
      </c>
      <c r="AG68" s="362">
        <v>3.1713766661499889</v>
      </c>
      <c r="AH68" s="362">
        <v>3.2702770578759615</v>
      </c>
      <c r="AI68" s="362">
        <v>4.5105290593764122</v>
      </c>
      <c r="AJ68" s="362">
        <v>2.7030243441502919</v>
      </c>
      <c r="AK68" s="362">
        <v>2.5458198579444971</v>
      </c>
      <c r="AL68" s="362">
        <v>3.3822328995286068</v>
      </c>
      <c r="AM68" s="362">
        <v>2.6549496178795944</v>
      </c>
      <c r="AN68" s="362">
        <v>2.7575831979333167</v>
      </c>
      <c r="AO68" s="362">
        <v>3.0899078559961386</v>
      </c>
      <c r="AP68" s="362">
        <v>2.7630034271305099</v>
      </c>
      <c r="AQ68" s="362">
        <v>8.6229425996538343</v>
      </c>
      <c r="AR68" s="362">
        <v>8.5149303440912529</v>
      </c>
      <c r="AS68" s="362">
        <v>3.672032477189032</v>
      </c>
      <c r="AT68" s="362">
        <v>4.2709541113087282</v>
      </c>
      <c r="AU68" s="362">
        <v>6.7932399914568649</v>
      </c>
      <c r="AV68" s="362">
        <v>4.2607172188729239</v>
      </c>
      <c r="AW68" s="362">
        <v>4.0280945350878321</v>
      </c>
      <c r="AX68" s="362">
        <v>4.3388255727105642</v>
      </c>
      <c r="AY68" s="362">
        <v>4.8973686660150841</v>
      </c>
      <c r="AZ68" s="362">
        <v>5.1252337901785934</v>
      </c>
      <c r="BA68" s="362">
        <v>4.2520579705441959</v>
      </c>
      <c r="BB68" s="362">
        <v>4.6061520659911581</v>
      </c>
      <c r="BC68" s="362">
        <v>4.3515762688719573</v>
      </c>
      <c r="BD68" s="362">
        <v>3.7198001695540741</v>
      </c>
      <c r="BE68" s="362">
        <v>4.010491319076376</v>
      </c>
      <c r="BF68" s="362">
        <v>3.8518283611792934</v>
      </c>
      <c r="BG68" s="362">
        <v>5.6540458096122048</v>
      </c>
      <c r="BH68" s="362">
        <v>4.321994498112411</v>
      </c>
      <c r="BI68" s="362">
        <v>4.3209056226799687</v>
      </c>
      <c r="BJ68" s="362">
        <v>4.2609405054585503</v>
      </c>
      <c r="BK68" s="362">
        <v>2.9448749978734114</v>
      </c>
      <c r="BL68" s="362">
        <v>4.3279757234711074</v>
      </c>
      <c r="BM68" s="362">
        <v>6.7074237701311903</v>
      </c>
      <c r="BN68" s="362">
        <v>4.3783419456577368</v>
      </c>
      <c r="BO68" s="362">
        <v>4.3742228799898335</v>
      </c>
      <c r="BP68" s="362">
        <v>4.324614522198285</v>
      </c>
      <c r="BQ68" s="362">
        <v>5.0463973187534839</v>
      </c>
      <c r="BR68" s="362">
        <v>5.4068410545647794</v>
      </c>
      <c r="BS68" s="362">
        <v>7.2192570246559695</v>
      </c>
      <c r="BT68" s="362">
        <v>4.9296359829831591</v>
      </c>
      <c r="BU68" s="362">
        <v>5.3223336505973604</v>
      </c>
      <c r="BV68" s="362">
        <v>5.113108683469501</v>
      </c>
      <c r="BW68" s="362">
        <v>4.7005226668610947</v>
      </c>
      <c r="BX68" s="362">
        <v>8.7183405348966598</v>
      </c>
      <c r="BY68" s="362">
        <v>5.4599096175119763</v>
      </c>
      <c r="BZ68" s="362">
        <v>5.3134129732942581</v>
      </c>
      <c r="CA68" s="362">
        <v>5.9365323816098501</v>
      </c>
      <c r="CB68" s="362">
        <v>5.4329289528582461</v>
      </c>
      <c r="CC68" s="362">
        <v>7.1066019629456711</v>
      </c>
      <c r="CD68" s="362">
        <v>4.8849754329813315</v>
      </c>
      <c r="CE68" s="362">
        <v>8.0346797651437587</v>
      </c>
      <c r="CF68" s="362">
        <v>2.8194604829037582</v>
      </c>
      <c r="CG68" s="362">
        <v>4.3058330303887775</v>
      </c>
      <c r="CH68" s="362">
        <v>5.7981254500317299</v>
      </c>
      <c r="CI68" s="362">
        <v>4.7687469516644159</v>
      </c>
      <c r="CJ68" s="362">
        <v>4.0379417183893187</v>
      </c>
      <c r="CK68" s="362">
        <v>5.0058386796586429</v>
      </c>
      <c r="CL68" s="362">
        <v>5.1222235521243666</v>
      </c>
      <c r="CM68" s="362">
        <v>4.2897603761798537</v>
      </c>
      <c r="CN68" s="362">
        <v>3.9374082393285605</v>
      </c>
      <c r="CO68" s="362">
        <v>5.9406468172824312</v>
      </c>
      <c r="CP68" s="362">
        <v>3.9821331323060396</v>
      </c>
      <c r="CQ68" s="362">
        <v>7.3156501154242353</v>
      </c>
      <c r="CR68" s="362">
        <v>3.6011973325979576</v>
      </c>
      <c r="CS68" s="362">
        <v>4.14920275914361</v>
      </c>
      <c r="CT68" s="362">
        <v>5.5534344507895765</v>
      </c>
      <c r="CU68" s="362">
        <v>3.9905475712868164</v>
      </c>
      <c r="CV68" s="362">
        <v>4.2322279965578087</v>
      </c>
      <c r="CW68" s="362">
        <v>3.5229792512256295</v>
      </c>
      <c r="CX68" s="362">
        <v>4.9396581252106229</v>
      </c>
      <c r="CY68" s="362">
        <v>5.0282242843423157</v>
      </c>
      <c r="CZ68" s="362">
        <v>8.5804780071727773</v>
      </c>
      <c r="DA68" s="362">
        <v>5.2406969972285093</v>
      </c>
      <c r="DB68" s="362">
        <v>3.7466024275960352</v>
      </c>
      <c r="DC68" s="362">
        <v>6.5598963954312985</v>
      </c>
      <c r="DD68" s="362">
        <v>4.1484121519019812</v>
      </c>
      <c r="DE68" s="362">
        <v>4.8011543783485573</v>
      </c>
      <c r="DF68" s="362">
        <v>5.6716946032623392</v>
      </c>
      <c r="DG68" s="362">
        <v>4.3793148852109294</v>
      </c>
      <c r="DH68" s="362">
        <v>5.0823125159674705</v>
      </c>
      <c r="DI68" s="362">
        <v>6.5555446664112527</v>
      </c>
      <c r="DJ68" s="362">
        <v>3.7574284215619245</v>
      </c>
      <c r="DK68" s="362">
        <v>5.7003818913598918</v>
      </c>
      <c r="DL68" s="362">
        <v>4.5233542657620385</v>
      </c>
      <c r="DM68" s="362">
        <v>6.1837715632408843</v>
      </c>
      <c r="DN68" s="362">
        <v>4.6790217583607614</v>
      </c>
      <c r="DO68" s="362">
        <v>6.8460944870699239</v>
      </c>
      <c r="DP68" s="362">
        <v>4.2578351041100921</v>
      </c>
      <c r="DQ68" s="362">
        <v>4.3324385847119071</v>
      </c>
      <c r="DR68" s="362">
        <v>5.2442651072381326</v>
      </c>
      <c r="DS68" s="362">
        <v>3.9664910671578171</v>
      </c>
      <c r="DT68" s="362">
        <v>5.7875495121635252</v>
      </c>
      <c r="DU68" s="362">
        <v>4.9721110338533396</v>
      </c>
      <c r="DV68" s="362">
        <v>5.3512926028706786</v>
      </c>
      <c r="DW68" s="362">
        <v>5.1932677911260541</v>
      </c>
      <c r="DX68" s="362">
        <v>5.0223449430759848</v>
      </c>
      <c r="DY68" s="362">
        <v>5.6714164699761884</v>
      </c>
      <c r="DZ68" s="362">
        <v>5.0669186720518571</v>
      </c>
      <c r="EA68" s="362">
        <v>7.7694063618801019</v>
      </c>
      <c r="EB68" s="362">
        <v>6.2213945138666951</v>
      </c>
      <c r="EC68" s="362">
        <v>4.2508923582433642</v>
      </c>
      <c r="ED68" s="362">
        <v>6.3752878349609832</v>
      </c>
      <c r="EE68" s="362">
        <v>8.5704945488245858</v>
      </c>
      <c r="EF68" s="362">
        <v>9.6104551072190656</v>
      </c>
      <c r="EG68" s="362">
        <v>13.071147004949957</v>
      </c>
      <c r="EH68" s="362">
        <v>9.3813807591322291</v>
      </c>
      <c r="EI68" s="362">
        <v>19.691637433464383</v>
      </c>
      <c r="EJ68" s="362">
        <v>8.0677078399603559</v>
      </c>
      <c r="EK68" s="362">
        <v>14.079968058299176</v>
      </c>
      <c r="EL68" s="362">
        <v>10.30806588650081</v>
      </c>
      <c r="EM68" s="362">
        <v>14.616207855952162</v>
      </c>
      <c r="EN68" s="362">
        <v>21.433922335742231</v>
      </c>
      <c r="EO68" s="362">
        <v>11.996783574354229</v>
      </c>
      <c r="EP68" s="362">
        <v>20.36250823109517</v>
      </c>
      <c r="EQ68" s="362">
        <v>17.919724078307219</v>
      </c>
      <c r="ER68" s="362">
        <v>12.2105662694931</v>
      </c>
      <c r="ES68" s="362">
        <v>15.823257531763884</v>
      </c>
      <c r="ET68" s="362">
        <v>17.093163538731552</v>
      </c>
      <c r="EU68" s="362">
        <v>15.905281533171348</v>
      </c>
      <c r="EV68" s="362">
        <v>5.0508308000150492</v>
      </c>
      <c r="EW68" s="362">
        <v>2.7087088318873982</v>
      </c>
      <c r="EX68" s="362">
        <v>4.4232205029804481</v>
      </c>
      <c r="EY68" s="362">
        <v>8.3237402989604785</v>
      </c>
      <c r="EZ68" s="362">
        <v>2.5542043710392495</v>
      </c>
      <c r="FA68" s="362">
        <v>7.6668141365789513</v>
      </c>
      <c r="FB68" s="362">
        <v>3.760439900751587</v>
      </c>
      <c r="FC68" s="362">
        <v>12.242147177147462</v>
      </c>
      <c r="FD68" s="362">
        <v>10.221551003251841</v>
      </c>
      <c r="FE68" s="362">
        <v>18.26980240322499</v>
      </c>
      <c r="FF68" s="362">
        <v>14.861753060954356</v>
      </c>
      <c r="FG68" s="362">
        <v>17.539332072602303</v>
      </c>
      <c r="FH68" s="362">
        <v>29.808346919375783</v>
      </c>
      <c r="FI68" s="363"/>
      <c r="FJ68" s="28">
        <v>75.782521088678195</v>
      </c>
      <c r="FK68" s="362">
        <v>42.583520472204221</v>
      </c>
      <c r="FL68" s="362">
        <v>51.770620724262663</v>
      </c>
      <c r="FM68" s="362">
        <v>53.096191747694249</v>
      </c>
      <c r="FN68" s="362">
        <v>57.633789863546724</v>
      </c>
      <c r="FO68" s="362">
        <v>70.952982605152869</v>
      </c>
      <c r="FP68" s="362">
        <v>57.323768545682135</v>
      </c>
      <c r="FQ68" s="362">
        <v>59.145145598582957</v>
      </c>
      <c r="FR68" s="362">
        <v>62.328485588457958</v>
      </c>
      <c r="FS68" s="362">
        <v>62.635337250215684</v>
      </c>
      <c r="FT68" s="362">
        <v>124.24463920137379</v>
      </c>
      <c r="FU68" s="362">
        <v>153.25170752650209</v>
      </c>
      <c r="FV68" s="362">
        <v>116.92439104492652</v>
      </c>
      <c r="FW68" s="360"/>
      <c r="FX68" s="360"/>
      <c r="FY68" s="360"/>
      <c r="FZ68" s="360"/>
      <c r="GA68" s="360"/>
      <c r="GB68" s="360"/>
      <c r="GC68" s="360"/>
      <c r="GD68" s="360"/>
      <c r="GE68" s="360"/>
      <c r="GF68" s="360"/>
      <c r="GG68" s="360"/>
      <c r="GH68" s="360"/>
      <c r="GI68" s="360"/>
      <c r="GJ68" s="360"/>
      <c r="GK68" s="360"/>
      <c r="GL68" s="360"/>
      <c r="GM68" s="360"/>
      <c r="GN68" s="360"/>
      <c r="GO68" s="360"/>
    </row>
    <row r="69" spans="1:197" s="3" customFormat="1" ht="13.8" x14ac:dyDescent="0.3">
      <c r="A69" s="17"/>
      <c r="B69" s="21" t="s">
        <v>68</v>
      </c>
      <c r="C69" s="323">
        <v>17.770805011078075</v>
      </c>
      <c r="D69" s="364">
        <v>28.174930244290302</v>
      </c>
      <c r="E69" s="364">
        <v>-10.404125233212227</v>
      </c>
      <c r="F69" s="361">
        <v>-0.36926889057056816</v>
      </c>
      <c r="G69" s="323"/>
      <c r="H69" s="323">
        <v>28.647337172963425</v>
      </c>
      <c r="I69" s="364">
        <v>-0.47240692867312362</v>
      </c>
      <c r="J69" s="361">
        <v>-1.6490430709873043E-2</v>
      </c>
      <c r="K69" s="22"/>
      <c r="L69" s="22">
        <v>5.5293187389650296</v>
      </c>
      <c r="M69" s="364">
        <v>6.1816337802781502</v>
      </c>
      <c r="N69" s="364">
        <v>5.233363655051475</v>
      </c>
      <c r="O69" s="364">
        <v>4.5840305587889656</v>
      </c>
      <c r="P69" s="364">
        <v>3.8240633540802587</v>
      </c>
      <c r="Q69" s="364">
        <v>4.438177234189677</v>
      </c>
      <c r="R69" s="364">
        <v>3.6407978903491163</v>
      </c>
      <c r="S69" s="364">
        <v>3.9348659479763821</v>
      </c>
      <c r="T69" s="364">
        <v>4.6979516807990542</v>
      </c>
      <c r="U69" s="364">
        <v>4.7508977874246536</v>
      </c>
      <c r="V69" s="364">
        <v>3.9229158602180294</v>
      </c>
      <c r="W69" s="364">
        <v>4.6080421025855136</v>
      </c>
      <c r="X69" s="364">
        <v>2.0663790048597308</v>
      </c>
      <c r="Y69" s="364">
        <v>2.191534898988786</v>
      </c>
      <c r="Z69" s="364">
        <v>2.5217094057377611</v>
      </c>
      <c r="AA69" s="364">
        <v>2.0267023916742812</v>
      </c>
      <c r="AB69" s="364">
        <v>2.1915895688936105</v>
      </c>
      <c r="AC69" s="364">
        <v>2.2448730187315968</v>
      </c>
      <c r="AD69" s="364">
        <v>1.9764154109254637</v>
      </c>
      <c r="AE69" s="364">
        <v>2.031134467060685</v>
      </c>
      <c r="AF69" s="364">
        <v>2.2482967121387154</v>
      </c>
      <c r="AG69" s="364">
        <v>2.1941379744298288</v>
      </c>
      <c r="AH69" s="364">
        <v>2.4874347936562398</v>
      </c>
      <c r="AI69" s="364">
        <v>3.3022497660945409</v>
      </c>
      <c r="AJ69" s="364">
        <v>1.7974693321506863</v>
      </c>
      <c r="AK69" s="364">
        <v>1.7751894920631568</v>
      </c>
      <c r="AL69" s="364">
        <v>1.6288017846909537</v>
      </c>
      <c r="AM69" s="364">
        <v>1.8530369465717322</v>
      </c>
      <c r="AN69" s="364">
        <v>1.7731510071391137</v>
      </c>
      <c r="AO69" s="364">
        <v>1.8098407290431568</v>
      </c>
      <c r="AP69" s="364">
        <v>1.7291253063452163</v>
      </c>
      <c r="AQ69" s="364">
        <v>1.8409028299066401</v>
      </c>
      <c r="AR69" s="364">
        <v>2.0226328955322299</v>
      </c>
      <c r="AS69" s="364">
        <v>1.8372664667693517</v>
      </c>
      <c r="AT69" s="364">
        <v>1.8636440652221893</v>
      </c>
      <c r="AU69" s="364">
        <v>3.2406244820399976</v>
      </c>
      <c r="AV69" s="364">
        <v>1.8522356789261245</v>
      </c>
      <c r="AW69" s="364">
        <v>1.8004463369508117</v>
      </c>
      <c r="AX69" s="364">
        <v>1.7843946361016265</v>
      </c>
      <c r="AY69" s="364">
        <v>1.9440291333626716</v>
      </c>
      <c r="AZ69" s="364">
        <v>2.035029625878007</v>
      </c>
      <c r="BA69" s="364">
        <v>1.5346244336503427</v>
      </c>
      <c r="BB69" s="364">
        <v>2.2377157504208101</v>
      </c>
      <c r="BC69" s="364">
        <v>2.4600837535893407</v>
      </c>
      <c r="BD69" s="364">
        <v>2.3070927039828155</v>
      </c>
      <c r="BE69" s="364">
        <v>2.1200030341362464</v>
      </c>
      <c r="BF69" s="364">
        <v>2.0801296673716592</v>
      </c>
      <c r="BG69" s="364">
        <v>3.4225454204781776</v>
      </c>
      <c r="BH69" s="364">
        <v>1.8704523534078548</v>
      </c>
      <c r="BI69" s="364">
        <v>1.9743088440333403</v>
      </c>
      <c r="BJ69" s="364">
        <v>1.9004470740964727</v>
      </c>
      <c r="BK69" s="364">
        <v>1.9045855583937086</v>
      </c>
      <c r="BL69" s="364">
        <v>2.1508839379458715</v>
      </c>
      <c r="BM69" s="364">
        <v>3.4973861733968969</v>
      </c>
      <c r="BN69" s="364">
        <v>1.6529915518369969</v>
      </c>
      <c r="BO69" s="364">
        <v>2.1138082625976904</v>
      </c>
      <c r="BP69" s="364">
        <v>2.1231880314241556</v>
      </c>
      <c r="BQ69" s="364">
        <v>2.1721705651847687</v>
      </c>
      <c r="BR69" s="364">
        <v>2.3375982535225841</v>
      </c>
      <c r="BS69" s="364">
        <v>4.006836552801432</v>
      </c>
      <c r="BT69" s="364">
        <v>2.2360517556761583</v>
      </c>
      <c r="BU69" s="364">
        <v>1.785286021856481</v>
      </c>
      <c r="BV69" s="364">
        <v>2.5228820513710439</v>
      </c>
      <c r="BW69" s="364">
        <v>2.2473067216620839</v>
      </c>
      <c r="BX69" s="364">
        <v>3.214321388473329</v>
      </c>
      <c r="BY69" s="364">
        <v>1.9246978673492616</v>
      </c>
      <c r="BZ69" s="364">
        <v>2.4359877096677218</v>
      </c>
      <c r="CA69" s="364">
        <v>2.2440595079079668</v>
      </c>
      <c r="CB69" s="364">
        <v>2.7929976878872464</v>
      </c>
      <c r="CC69" s="364">
        <v>2.8103590343555354</v>
      </c>
      <c r="CD69" s="364">
        <v>2.0572896129783413</v>
      </c>
      <c r="CE69" s="364">
        <v>3.6607297372665961</v>
      </c>
      <c r="CF69" s="364">
        <v>2.0337734485379144</v>
      </c>
      <c r="CG69" s="364">
        <v>2.103557315119525</v>
      </c>
      <c r="CH69" s="364">
        <v>1.9278526655553669</v>
      </c>
      <c r="CI69" s="364">
        <v>2.5484060667691688</v>
      </c>
      <c r="CJ69" s="364">
        <v>1.7697130020564986</v>
      </c>
      <c r="CK69" s="364">
        <v>2.2137865318635908</v>
      </c>
      <c r="CL69" s="364">
        <v>2.4152711397010691</v>
      </c>
      <c r="CM69" s="364">
        <v>2.2318239654610985</v>
      </c>
      <c r="CN69" s="364">
        <v>2.3452578493064062</v>
      </c>
      <c r="CO69" s="364">
        <v>2.0247772825633796</v>
      </c>
      <c r="CP69" s="364">
        <v>2.1040376618031269</v>
      </c>
      <c r="CQ69" s="364">
        <v>4.1800763976655961</v>
      </c>
      <c r="CR69" s="364">
        <v>1.6853279063430333</v>
      </c>
      <c r="CS69" s="364">
        <v>1.953386081697047</v>
      </c>
      <c r="CT69" s="364">
        <v>2.2431655708217093</v>
      </c>
      <c r="CU69" s="364">
        <v>2.2488642681583739</v>
      </c>
      <c r="CV69" s="364">
        <v>2.8219098629659483</v>
      </c>
      <c r="CW69" s="364">
        <v>2.1701672748159528</v>
      </c>
      <c r="CX69" s="364">
        <v>2.4744333652936761</v>
      </c>
      <c r="CY69" s="364">
        <v>3.2242712970210685</v>
      </c>
      <c r="CZ69" s="364">
        <v>2.7112845930446614</v>
      </c>
      <c r="DA69" s="364">
        <v>2.0289913616483375</v>
      </c>
      <c r="DB69" s="364">
        <v>2.0413680969664707</v>
      </c>
      <c r="DC69" s="364">
        <v>3.7053619879119246</v>
      </c>
      <c r="DD69" s="364">
        <v>1.8783321896081469</v>
      </c>
      <c r="DE69" s="364">
        <v>1.9839127252087378</v>
      </c>
      <c r="DF69" s="364">
        <v>2.3259204386879362</v>
      </c>
      <c r="DG69" s="364">
        <v>1.9394114442113159</v>
      </c>
      <c r="DH69" s="364">
        <v>2.1913527065653184</v>
      </c>
      <c r="DI69" s="364">
        <v>2.6881011302063378</v>
      </c>
      <c r="DJ69" s="364">
        <v>2.0126233920589005</v>
      </c>
      <c r="DK69" s="364">
        <v>3.6459397427460143</v>
      </c>
      <c r="DL69" s="364">
        <v>2.2349602827709627</v>
      </c>
      <c r="DM69" s="364">
        <v>2.48626629996195</v>
      </c>
      <c r="DN69" s="364">
        <v>2.0811203716534119</v>
      </c>
      <c r="DO69" s="364">
        <v>3.5671972527571705</v>
      </c>
      <c r="DP69" s="364">
        <v>2.2269505515986676</v>
      </c>
      <c r="DQ69" s="364">
        <v>2.7689163487704942</v>
      </c>
      <c r="DR69" s="364">
        <v>3.2531321862468086</v>
      </c>
      <c r="DS69" s="364">
        <v>2.5030791833651609</v>
      </c>
      <c r="DT69" s="364">
        <v>3.8021579885753156</v>
      </c>
      <c r="DU69" s="364">
        <v>3.1712048559072854</v>
      </c>
      <c r="DV69" s="364">
        <v>2.3813483455381865</v>
      </c>
      <c r="DW69" s="364">
        <v>2.4274104314304328</v>
      </c>
      <c r="DX69" s="364">
        <v>2.5897215859640959</v>
      </c>
      <c r="DY69" s="364">
        <v>2.3476133073213679</v>
      </c>
      <c r="DZ69" s="364">
        <v>2.405297735427574</v>
      </c>
      <c r="EA69" s="364">
        <v>3.9888577341167091</v>
      </c>
      <c r="EB69" s="364">
        <v>2.6812548140884269</v>
      </c>
      <c r="EC69" s="364">
        <v>2.1211522627387369</v>
      </c>
      <c r="ED69" s="364">
        <v>2.0081657768008356</v>
      </c>
      <c r="EE69" s="364">
        <v>2.5222391783575064</v>
      </c>
      <c r="EF69" s="364">
        <v>2.8145124412880924</v>
      </c>
      <c r="EG69" s="364">
        <v>7.8147201125420622</v>
      </c>
      <c r="EH69" s="364">
        <v>2.8654737186599721</v>
      </c>
      <c r="EI69" s="364">
        <v>2.9398145639718924</v>
      </c>
      <c r="EJ69" s="364">
        <v>2.8800043045159001</v>
      </c>
      <c r="EK69" s="364">
        <v>2.7312706727761493</v>
      </c>
      <c r="EL69" s="364">
        <v>3.1503866844716475</v>
      </c>
      <c r="EM69" s="364">
        <v>3.982545256491187</v>
      </c>
      <c r="EN69" s="364">
        <v>2.3651197220412512</v>
      </c>
      <c r="EO69" s="364">
        <v>2.6195714964530774</v>
      </c>
      <c r="EP69" s="364">
        <v>2.490176953566225</v>
      </c>
      <c r="EQ69" s="364">
        <v>2.4635745593789142</v>
      </c>
      <c r="ER69" s="364">
        <v>2.7382150891654664</v>
      </c>
      <c r="ES69" s="364">
        <v>2.3721410913553571</v>
      </c>
      <c r="ET69" s="364">
        <v>3.2315202669628356</v>
      </c>
      <c r="EU69" s="364">
        <v>8.0774878309311973</v>
      </c>
      <c r="EV69" s="364">
        <v>1.8171232344359805</v>
      </c>
      <c r="EW69" s="364">
        <v>1.5693267454664208</v>
      </c>
      <c r="EX69" s="364">
        <v>2.7429369272647639</v>
      </c>
      <c r="EY69" s="364">
        <v>3.4279413425956093</v>
      </c>
      <c r="EZ69" s="364">
        <v>2.1031122602111254</v>
      </c>
      <c r="FA69" s="364">
        <v>2.6105132129480451</v>
      </c>
      <c r="FB69" s="364">
        <v>2.6099672662997504</v>
      </c>
      <c r="FC69" s="364">
        <v>1.9520785517501076</v>
      </c>
      <c r="FD69" s="364">
        <v>5.877165748910044</v>
      </c>
      <c r="FE69" s="364">
        <v>0.55975670646170383</v>
      </c>
      <c r="FF69" s="364">
        <v>0.58074632113597902</v>
      </c>
      <c r="FG69" s="364">
        <v>0.69692602278748994</v>
      </c>
      <c r="FH69" s="364">
        <v>0.78053892057382956</v>
      </c>
      <c r="FI69" s="363"/>
      <c r="FJ69" s="22">
        <v>55.346058590706313</v>
      </c>
      <c r="FK69" s="364">
        <v>27.482457413191234</v>
      </c>
      <c r="FL69" s="364">
        <v>23.171685337474422</v>
      </c>
      <c r="FM69" s="364">
        <v>25.578330174848631</v>
      </c>
      <c r="FN69" s="364">
        <v>27.704657158641773</v>
      </c>
      <c r="FO69" s="364">
        <v>29.931969096451766</v>
      </c>
      <c r="FP69" s="364">
        <v>27.898333326402742</v>
      </c>
      <c r="FQ69" s="364">
        <v>29.3085316666882</v>
      </c>
      <c r="FR69" s="364">
        <v>29.035137976436207</v>
      </c>
      <c r="FS69" s="364">
        <v>33.865690254262098</v>
      </c>
      <c r="FT69" s="364">
        <v>38.511539786702407</v>
      </c>
      <c r="FU69" s="364">
        <v>35.915135259617095</v>
      </c>
      <c r="FV69" s="364">
        <v>17.770805011078075</v>
      </c>
      <c r="FW69" s="360"/>
      <c r="FX69" s="360"/>
      <c r="FY69" s="360"/>
      <c r="FZ69" s="360"/>
      <c r="GA69" s="360"/>
      <c r="GB69" s="360"/>
      <c r="GC69" s="360"/>
      <c r="GD69" s="360"/>
      <c r="GE69" s="360"/>
      <c r="GF69" s="360"/>
      <c r="GG69" s="360"/>
      <c r="GH69" s="360"/>
      <c r="GI69" s="360"/>
      <c r="GJ69" s="360"/>
      <c r="GK69" s="360"/>
      <c r="GL69" s="360"/>
      <c r="GM69" s="360"/>
      <c r="GN69" s="360"/>
      <c r="GO69" s="360"/>
    </row>
    <row r="70" spans="1:197" s="3" customFormat="1" ht="13.8" x14ac:dyDescent="0.3">
      <c r="A70" s="17"/>
      <c r="B70" s="21" t="s">
        <v>69</v>
      </c>
      <c r="C70" s="364">
        <v>22.412438204259537</v>
      </c>
      <c r="D70" s="364">
        <v>45.147359787925389</v>
      </c>
      <c r="E70" s="364">
        <v>-22.734921583665852</v>
      </c>
      <c r="F70" s="361">
        <v>-0.50357145335763975</v>
      </c>
      <c r="G70" s="323"/>
      <c r="H70" s="364">
        <v>21.67136542178693</v>
      </c>
      <c r="I70" s="364">
        <v>23.475994366138458</v>
      </c>
      <c r="J70" s="361">
        <v>1.083272507718285</v>
      </c>
      <c r="K70" s="22"/>
      <c r="L70" s="364">
        <v>1.9232033349196476</v>
      </c>
      <c r="M70" s="364">
        <v>0.84781552630767121</v>
      </c>
      <c r="N70" s="364">
        <v>1.7812978635096171</v>
      </c>
      <c r="O70" s="364">
        <v>2.1836720218436194</v>
      </c>
      <c r="P70" s="364">
        <v>1.9386615660422284</v>
      </c>
      <c r="Q70" s="364">
        <v>0.91389807301921422</v>
      </c>
      <c r="R70" s="364">
        <v>1.1066345811579956</v>
      </c>
      <c r="S70" s="364">
        <v>0.81889293609294167</v>
      </c>
      <c r="T70" s="364">
        <v>0.58473589100482526</v>
      </c>
      <c r="U70" s="364">
        <v>0.77672265885085456</v>
      </c>
      <c r="V70" s="364">
        <v>1.2797259897072655</v>
      </c>
      <c r="W70" s="364">
        <v>1.2819263619497385</v>
      </c>
      <c r="X70" s="364">
        <v>1.1981364087696047</v>
      </c>
      <c r="Y70" s="364">
        <v>0.77611397441122665</v>
      </c>
      <c r="Z70" s="364">
        <v>1.05988626110581</v>
      </c>
      <c r="AA70" s="364">
        <v>1.0062343000891885</v>
      </c>
      <c r="AB70" s="364">
        <v>0.95952304260527688</v>
      </c>
      <c r="AC70" s="364">
        <v>0.74049545943479256</v>
      </c>
      <c r="AD70" s="364">
        <v>1.5602436850385155</v>
      </c>
      <c r="AE70" s="364">
        <v>0.54961739839597512</v>
      </c>
      <c r="AF70" s="364">
        <v>0.57222170134202821</v>
      </c>
      <c r="AG70" s="364">
        <v>0.63249094193796673</v>
      </c>
      <c r="AH70" s="364">
        <v>0.52287372303271851</v>
      </c>
      <c r="AI70" s="364">
        <v>0.50163638600686344</v>
      </c>
      <c r="AJ70" s="364">
        <v>0.73882375389221389</v>
      </c>
      <c r="AK70" s="364">
        <v>0.537440434876711</v>
      </c>
      <c r="AL70" s="364">
        <v>1.0890982797459494</v>
      </c>
      <c r="AM70" s="364">
        <v>0.56159715249730247</v>
      </c>
      <c r="AN70" s="364">
        <v>0.7395994467252508</v>
      </c>
      <c r="AO70" s="364">
        <v>0.72061027249929166</v>
      </c>
      <c r="AP70" s="364">
        <v>0.77716878899833652</v>
      </c>
      <c r="AQ70" s="364">
        <v>6.5864751048987733</v>
      </c>
      <c r="AR70" s="364">
        <v>6.2191005066245859</v>
      </c>
      <c r="AS70" s="364">
        <v>1.6904271948959726</v>
      </c>
      <c r="AT70" s="364">
        <v>2.1064242908514976</v>
      </c>
      <c r="AU70" s="364">
        <v>2.834853658921753</v>
      </c>
      <c r="AV70" s="364">
        <v>1.9160303172532789</v>
      </c>
      <c r="AW70" s="364">
        <v>2.0790207936243545</v>
      </c>
      <c r="AX70" s="364">
        <v>2.3450348440947453</v>
      </c>
      <c r="AY70" s="364">
        <v>2.7121452858429449</v>
      </c>
      <c r="AZ70" s="364">
        <v>2.7748656084534273</v>
      </c>
      <c r="BA70" s="364">
        <v>1.7682407431917946</v>
      </c>
      <c r="BB70" s="364">
        <v>1.838216936861921</v>
      </c>
      <c r="BC70" s="364">
        <v>1.1202334264966753</v>
      </c>
      <c r="BD70" s="364">
        <v>1.2847605900033849</v>
      </c>
      <c r="BE70" s="364">
        <v>1.4511564175283165</v>
      </c>
      <c r="BF70" s="364">
        <v>1.5834738362003309</v>
      </c>
      <c r="BG70" s="364">
        <v>2.0228046140177591</v>
      </c>
      <c r="BH70" s="364">
        <v>1.8092274775073505</v>
      </c>
      <c r="BI70" s="364">
        <v>1.988337531235465</v>
      </c>
      <c r="BJ70" s="364">
        <v>2.045126004384155</v>
      </c>
      <c r="BK70" s="364">
        <v>0.60722618815574902</v>
      </c>
      <c r="BL70" s="364">
        <v>1.624614246759617</v>
      </c>
      <c r="BM70" s="364">
        <v>2.8456286030594362</v>
      </c>
      <c r="BN70" s="364">
        <v>2.1964606974280851</v>
      </c>
      <c r="BO70" s="364">
        <v>1.7859626365195949</v>
      </c>
      <c r="BP70" s="364">
        <v>1.7421753649370111</v>
      </c>
      <c r="BQ70" s="364">
        <v>2.4070099305426513</v>
      </c>
      <c r="BR70" s="364">
        <v>2.5135350701694983</v>
      </c>
      <c r="BS70" s="364">
        <v>2.4741890664081168</v>
      </c>
      <c r="BT70" s="364">
        <v>2.230750848747475</v>
      </c>
      <c r="BU70" s="364">
        <v>2.7152784730568742</v>
      </c>
      <c r="BV70" s="364">
        <v>2.0726263403279583</v>
      </c>
      <c r="BW70" s="364">
        <v>1.8270678707329946</v>
      </c>
      <c r="BX70" s="364">
        <v>4.8242741481649025</v>
      </c>
      <c r="BY70" s="364">
        <v>2.8962311733143831</v>
      </c>
      <c r="BZ70" s="364">
        <v>2.4015467349322654</v>
      </c>
      <c r="CA70" s="364">
        <v>3.2226594918535101</v>
      </c>
      <c r="CB70" s="364">
        <v>2.0129024013770458</v>
      </c>
      <c r="CC70" s="364">
        <v>3.5400183902888962</v>
      </c>
      <c r="CD70" s="364">
        <v>2.3406523564241608</v>
      </c>
      <c r="CE70" s="364">
        <v>3.5279941832289055</v>
      </c>
      <c r="CF70" s="364">
        <v>0.47868749397528537</v>
      </c>
      <c r="CG70" s="364">
        <v>1.7969044971558561</v>
      </c>
      <c r="CH70" s="364">
        <v>3.412299690072488</v>
      </c>
      <c r="CI70" s="364">
        <v>1.7151718306000943</v>
      </c>
      <c r="CJ70" s="364">
        <v>1.5520896070765036</v>
      </c>
      <c r="CK70" s="364">
        <v>2.4587137192780122</v>
      </c>
      <c r="CL70" s="364">
        <v>2.3132529530298154</v>
      </c>
      <c r="CM70" s="364">
        <v>1.577083143456504</v>
      </c>
      <c r="CN70" s="364">
        <v>1.2872093881693278</v>
      </c>
      <c r="CO70" s="364">
        <v>3.4334660298363913</v>
      </c>
      <c r="CP70" s="364">
        <v>1.5150684189790304</v>
      </c>
      <c r="CQ70" s="364">
        <v>2.6442021914131395</v>
      </c>
      <c r="CR70" s="364">
        <v>1.7789950231719991</v>
      </c>
      <c r="CS70" s="364">
        <v>1.7446711210946546</v>
      </c>
      <c r="CT70" s="364">
        <v>2.9853693593454622</v>
      </c>
      <c r="CU70" s="364">
        <v>1.3807865894642724</v>
      </c>
      <c r="CV70" s="364">
        <v>0.88146083789024188</v>
      </c>
      <c r="CW70" s="364">
        <v>0.81504293330859179</v>
      </c>
      <c r="CX70" s="364">
        <v>1.90719899183598</v>
      </c>
      <c r="CY70" s="364">
        <v>1.2330251205818357</v>
      </c>
      <c r="CZ70" s="364">
        <v>4.7441858636566439</v>
      </c>
      <c r="DA70" s="364">
        <v>2.2319218067019686</v>
      </c>
      <c r="DB70" s="364">
        <v>1.2509888244725718</v>
      </c>
      <c r="DC70" s="364">
        <v>2.2066967797986461</v>
      </c>
      <c r="DD70" s="364">
        <v>1.9185512808126062</v>
      </c>
      <c r="DE70" s="364">
        <v>2.4060562279724578</v>
      </c>
      <c r="DF70" s="364">
        <v>2.9043992275536166</v>
      </c>
      <c r="DG70" s="364">
        <v>2.0225631633631451</v>
      </c>
      <c r="DH70" s="364">
        <v>2.2503038699246631</v>
      </c>
      <c r="DI70" s="364">
        <v>3.4036165002968128</v>
      </c>
      <c r="DJ70" s="364">
        <v>1.4890164171443596</v>
      </c>
      <c r="DK70" s="364">
        <v>1.7660011431557441</v>
      </c>
      <c r="DL70" s="364">
        <v>1.8076223040934927</v>
      </c>
      <c r="DM70" s="364">
        <v>3.2953328273895393</v>
      </c>
      <c r="DN70" s="364">
        <v>2.1153674181393702</v>
      </c>
      <c r="DO70" s="364">
        <v>2.7146365259185532</v>
      </c>
      <c r="DP70" s="364">
        <v>1.6200912996879693</v>
      </c>
      <c r="DQ70" s="364">
        <v>1.3440398827111575</v>
      </c>
      <c r="DR70" s="364">
        <v>1.3917069614082096</v>
      </c>
      <c r="DS70" s="364">
        <v>1.2208310870441288</v>
      </c>
      <c r="DT70" s="364">
        <v>1.4347481120121131</v>
      </c>
      <c r="DU70" s="364">
        <v>1.3796256125028077</v>
      </c>
      <c r="DV70" s="364">
        <v>2.4218574331287654</v>
      </c>
      <c r="DW70" s="364">
        <v>2.1231917906756008</v>
      </c>
      <c r="DX70" s="364">
        <v>1.8327743492677757</v>
      </c>
      <c r="DY70" s="364">
        <v>2.8055272213218085</v>
      </c>
      <c r="DZ70" s="364">
        <v>2.2136363476439791</v>
      </c>
      <c r="EA70" s="364">
        <v>2.7732397291376216</v>
      </c>
      <c r="EB70" s="364">
        <v>3.0733513251323545</v>
      </c>
      <c r="EC70" s="364">
        <v>1.6104036187578852</v>
      </c>
      <c r="ED70" s="364">
        <v>3.1557424717865104</v>
      </c>
      <c r="EE70" s="364">
        <v>2.203794100972456</v>
      </c>
      <c r="EF70" s="364">
        <v>2.5897887476836603</v>
      </c>
      <c r="EG70" s="364">
        <v>1.9596356115100824</v>
      </c>
      <c r="EH70" s="364">
        <v>1.9890061231743885</v>
      </c>
      <c r="EI70" s="364">
        <v>2.2241073275154566</v>
      </c>
      <c r="EJ70" s="364">
        <v>2.865536095254134</v>
      </c>
      <c r="EK70" s="364">
        <v>3.1984515619371883</v>
      </c>
      <c r="EL70" s="364">
        <v>3.1006391183129649</v>
      </c>
      <c r="EM70" s="364">
        <v>2.9766212592278993</v>
      </c>
      <c r="EN70" s="364">
        <v>11.054966517852099</v>
      </c>
      <c r="EO70" s="364">
        <v>1.9507266708762572</v>
      </c>
      <c r="EP70" s="364">
        <v>9.2881045884824598</v>
      </c>
      <c r="EQ70" s="364">
        <v>2.5545894664209188</v>
      </c>
      <c r="ER70" s="364">
        <v>2.7856995136429128</v>
      </c>
      <c r="ES70" s="364">
        <v>6.4521475266374742</v>
      </c>
      <c r="ET70" s="364">
        <v>2.6913211619807633</v>
      </c>
      <c r="EU70" s="364">
        <v>5.3873252460984187</v>
      </c>
      <c r="EV70" s="364">
        <v>2.9824790959340799</v>
      </c>
      <c r="EW70" s="364">
        <v>0.85506073782012038</v>
      </c>
      <c r="EX70" s="364">
        <v>0.17165348773944525</v>
      </c>
      <c r="EY70" s="364">
        <v>4.3139181133971469</v>
      </c>
      <c r="EZ70" s="364">
        <v>0.22128455077907266</v>
      </c>
      <c r="FA70" s="364">
        <v>4.4801358603227719</v>
      </c>
      <c r="FB70" s="364">
        <v>0.37212091231258204</v>
      </c>
      <c r="FC70" s="364">
        <v>2.1154106290227945</v>
      </c>
      <c r="FD70" s="364">
        <v>2.0918805793455046</v>
      </c>
      <c r="FE70" s="364">
        <v>5.480124072334708</v>
      </c>
      <c r="FF70" s="364">
        <v>3.7924203398934182</v>
      </c>
      <c r="FG70" s="364">
        <v>2.3143839610714627</v>
      </c>
      <c r="FH70" s="364">
        <v>1.5446772991772233</v>
      </c>
      <c r="FI70" s="363"/>
      <c r="FJ70" s="364">
        <v>15.437186804405618</v>
      </c>
      <c r="FK70" s="364">
        <v>10.079473282169966</v>
      </c>
      <c r="FL70" s="364">
        <v>24.601618885427634</v>
      </c>
      <c r="FM70" s="364">
        <v>22.895983413568931</v>
      </c>
      <c r="FN70" s="364">
        <v>24.03949281710673</v>
      </c>
      <c r="FO70" s="364">
        <v>33.612002412449371</v>
      </c>
      <c r="FP70" s="364">
        <v>24.18414896304245</v>
      </c>
      <c r="FQ70" s="364">
        <v>23.160343251322871</v>
      </c>
      <c r="FR70" s="364">
        <v>28.093466905764362</v>
      </c>
      <c r="FS70" s="364">
        <v>22.561269826541942</v>
      </c>
      <c r="FT70" s="364">
        <v>30.947077361264981</v>
      </c>
      <c r="FU70" s="364">
        <v>50.487992126882105</v>
      </c>
      <c r="FV70" s="364">
        <v>22.412438204259537</v>
      </c>
      <c r="FW70" s="360"/>
      <c r="FX70" s="360"/>
      <c r="FY70" s="360"/>
      <c r="FZ70" s="360"/>
      <c r="GA70" s="360"/>
      <c r="GB70" s="360"/>
      <c r="GC70" s="360"/>
      <c r="GD70" s="360"/>
      <c r="GE70" s="360"/>
      <c r="GF70" s="360"/>
      <c r="GG70" s="360"/>
      <c r="GH70" s="360"/>
      <c r="GI70" s="360"/>
      <c r="GJ70" s="360"/>
      <c r="GK70" s="360"/>
      <c r="GL70" s="360"/>
      <c r="GM70" s="360"/>
      <c r="GN70" s="360"/>
      <c r="GO70" s="360"/>
    </row>
    <row r="71" spans="1:197" s="3" customFormat="1" ht="13.8" x14ac:dyDescent="0.3">
      <c r="A71" s="17"/>
      <c r="B71" s="21" t="s">
        <v>70</v>
      </c>
      <c r="C71" s="364">
        <v>74.485701592468885</v>
      </c>
      <c r="D71" s="364">
        <v>60.973017181350727</v>
      </c>
      <c r="E71" s="364">
        <v>13.512684411118158</v>
      </c>
      <c r="F71" s="361">
        <v>0.22161744712300643</v>
      </c>
      <c r="G71" s="323"/>
      <c r="H71" s="364">
        <v>32.084737320114769</v>
      </c>
      <c r="I71" s="364">
        <v>28.888279861235958</v>
      </c>
      <c r="J71" s="361">
        <v>0.90037451679946068</v>
      </c>
      <c r="K71" s="22"/>
      <c r="L71" s="364">
        <v>0.52500305135432723</v>
      </c>
      <c r="M71" s="364">
        <v>0.22854952393505884</v>
      </c>
      <c r="N71" s="364">
        <v>0.24260094140942923</v>
      </c>
      <c r="O71" s="364">
        <v>0.23183915337874342</v>
      </c>
      <c r="P71" s="364">
        <v>0.21938273372132294</v>
      </c>
      <c r="Q71" s="364">
        <v>0.15969748040111414</v>
      </c>
      <c r="R71" s="364">
        <v>0.18997966819459638</v>
      </c>
      <c r="S71" s="364">
        <v>0.24969878342131269</v>
      </c>
      <c r="T71" s="364">
        <v>0.28554158742286706</v>
      </c>
      <c r="U71" s="364">
        <v>0.18937997926229061</v>
      </c>
      <c r="V71" s="364">
        <v>0.21695210392341321</v>
      </c>
      <c r="W71" s="364">
        <v>0.22013478802440906</v>
      </c>
      <c r="X71" s="364">
        <v>0.10167119505191075</v>
      </c>
      <c r="Y71" s="364">
        <v>0.18507664129452972</v>
      </c>
      <c r="Z71" s="364">
        <v>0.20401140155254477</v>
      </c>
      <c r="AA71" s="364">
        <v>0.23923306020496937</v>
      </c>
      <c r="AB71" s="364">
        <v>0.18857113948262885</v>
      </c>
      <c r="AC71" s="364">
        <v>0.20414650412334173</v>
      </c>
      <c r="AD71" s="364">
        <v>0.10979426033416512</v>
      </c>
      <c r="AE71" s="364">
        <v>0.70373224955706726</v>
      </c>
      <c r="AF71" s="364">
        <v>0.18515470303710821</v>
      </c>
      <c r="AG71" s="364">
        <v>0.10986197318980399</v>
      </c>
      <c r="AH71" s="364">
        <v>0.16857078192719738</v>
      </c>
      <c r="AI71" s="364">
        <v>0.52396048669453743</v>
      </c>
      <c r="AJ71" s="364">
        <v>0.10035634913658774</v>
      </c>
      <c r="AK71" s="364">
        <v>0.1381390879624986</v>
      </c>
      <c r="AL71" s="364">
        <v>0.12174381709426535</v>
      </c>
      <c r="AM71" s="364">
        <v>0.10987119706438669</v>
      </c>
      <c r="AN71" s="364">
        <v>0.14169834359915626</v>
      </c>
      <c r="AO71" s="364">
        <v>0.18391347911398381</v>
      </c>
      <c r="AP71" s="364">
        <v>0.11592495657376162</v>
      </c>
      <c r="AQ71" s="364">
        <v>7.8254705496695678E-2</v>
      </c>
      <c r="AR71" s="364">
        <v>9.3887890991974088E-2</v>
      </c>
      <c r="AS71" s="364">
        <v>0.11656364579342557</v>
      </c>
      <c r="AT71" s="364">
        <v>0.13979969154474289</v>
      </c>
      <c r="AU71" s="364">
        <v>0.17069906620930683</v>
      </c>
      <c r="AV71" s="364">
        <v>0.40386258973779615</v>
      </c>
      <c r="AW71" s="364">
        <v>0.10778668699629712</v>
      </c>
      <c r="AX71" s="364">
        <v>0.1249717317743661</v>
      </c>
      <c r="AY71" s="364">
        <v>0.11786672380796365</v>
      </c>
      <c r="AZ71" s="364">
        <v>0.18279224667597749</v>
      </c>
      <c r="BA71" s="364">
        <v>0.87975857867060481</v>
      </c>
      <c r="BB71" s="364">
        <v>0.2027005999892722</v>
      </c>
      <c r="BC71" s="364">
        <v>0.71223829625942814</v>
      </c>
      <c r="BD71" s="364">
        <v>6.5807483386907784E-2</v>
      </c>
      <c r="BE71" s="364">
        <v>0.24091322061684575</v>
      </c>
      <c r="BF71" s="364">
        <v>0.10394633774224238</v>
      </c>
      <c r="BG71" s="364">
        <v>0.14211937232284227</v>
      </c>
      <c r="BH71" s="364">
        <v>0.40267244684169545</v>
      </c>
      <c r="BI71" s="364">
        <v>0.32302645680248321</v>
      </c>
      <c r="BJ71" s="364">
        <v>0.12578302647321671</v>
      </c>
      <c r="BK71" s="364">
        <v>0.17049548652714622</v>
      </c>
      <c r="BL71" s="364">
        <v>0.29880772471432665</v>
      </c>
      <c r="BM71" s="364">
        <v>0.21853621630978051</v>
      </c>
      <c r="BN71" s="364">
        <v>0.1958093438701308</v>
      </c>
      <c r="BO71" s="364">
        <v>0.14031367702187847</v>
      </c>
      <c r="BP71" s="364">
        <v>0.11539766707254248</v>
      </c>
      <c r="BQ71" s="364">
        <v>0.13483240282909897</v>
      </c>
      <c r="BR71" s="364">
        <v>0.2223062870365145</v>
      </c>
      <c r="BS71" s="364">
        <v>0.32710316583761911</v>
      </c>
      <c r="BT71" s="364">
        <v>0.14647023914804091</v>
      </c>
      <c r="BU71" s="364">
        <v>0.19076085031390616</v>
      </c>
      <c r="BV71" s="364">
        <v>0.18709535365314711</v>
      </c>
      <c r="BW71" s="364">
        <v>0.30882667300873079</v>
      </c>
      <c r="BX71" s="364">
        <v>0.33699430023277421</v>
      </c>
      <c r="BY71" s="364">
        <v>0.32231793422889488</v>
      </c>
      <c r="BZ71" s="364">
        <v>0.18742206729103222</v>
      </c>
      <c r="CA71" s="364">
        <v>0.1942536718836006</v>
      </c>
      <c r="CB71" s="364">
        <v>0.21737974751609923</v>
      </c>
      <c r="CC71" s="364">
        <v>0.23592635480601706</v>
      </c>
      <c r="CD71" s="364">
        <v>0.19110913213462175</v>
      </c>
      <c r="CE71" s="364">
        <v>0.63223902227718576</v>
      </c>
      <c r="CF71" s="364">
        <v>0.21557459708826007</v>
      </c>
      <c r="CG71" s="364">
        <v>0.24110537279113758</v>
      </c>
      <c r="CH71" s="364">
        <v>0.34595985779533611</v>
      </c>
      <c r="CI71" s="364">
        <v>0.38548759945897904</v>
      </c>
      <c r="CJ71" s="364">
        <v>0.17024549173472162</v>
      </c>
      <c r="CK71" s="364">
        <v>0.18315389042389049</v>
      </c>
      <c r="CL71" s="364">
        <v>0.23376573628787964</v>
      </c>
      <c r="CM71" s="364">
        <v>0.34359232311328591</v>
      </c>
      <c r="CN71" s="364">
        <v>0.12257309046126089</v>
      </c>
      <c r="CO71" s="364">
        <v>0.35008191177022052</v>
      </c>
      <c r="CP71" s="364">
        <v>0.27701674256547509</v>
      </c>
      <c r="CQ71" s="364">
        <v>0.26842912139203162</v>
      </c>
      <c r="CR71" s="364">
        <v>8.2700156885369192E-2</v>
      </c>
      <c r="CS71" s="364">
        <v>0.29284502624322067</v>
      </c>
      <c r="CT71" s="364">
        <v>0.17742886874746233</v>
      </c>
      <c r="CU71" s="364">
        <v>0.26411514758960608</v>
      </c>
      <c r="CV71" s="364">
        <v>0.3689485730158385</v>
      </c>
      <c r="CW71" s="364">
        <v>0.41233846913344807</v>
      </c>
      <c r="CX71" s="364">
        <v>0.42315489243279081</v>
      </c>
      <c r="CY71" s="364">
        <v>0.3149710325369896</v>
      </c>
      <c r="CZ71" s="364">
        <v>0.24581971884975726</v>
      </c>
      <c r="DA71" s="364">
        <v>0.33962430255119291</v>
      </c>
      <c r="DB71" s="364">
        <v>0.19399149225251291</v>
      </c>
      <c r="DC71" s="364">
        <v>0.36858076149299079</v>
      </c>
      <c r="DD71" s="364">
        <v>0.18940779795138379</v>
      </c>
      <c r="DE71" s="364">
        <v>0.30808225511102616</v>
      </c>
      <c r="DF71" s="364">
        <v>0.32145478367274477</v>
      </c>
      <c r="DG71" s="364">
        <v>0.17535140658516291</v>
      </c>
      <c r="DH71" s="364">
        <v>0.22174806008406373</v>
      </c>
      <c r="DI71" s="364">
        <v>0.18307401451648891</v>
      </c>
      <c r="DJ71" s="364">
        <v>0.20481783560347094</v>
      </c>
      <c r="DK71" s="364">
        <v>0.18603488235662194</v>
      </c>
      <c r="DL71" s="364">
        <v>0.30802249175408525</v>
      </c>
      <c r="DM71" s="364">
        <v>0.16863452794607725</v>
      </c>
      <c r="DN71" s="364">
        <v>0.25006212984543064</v>
      </c>
      <c r="DO71" s="364">
        <v>0.27058986652591649</v>
      </c>
      <c r="DP71" s="364">
        <v>0.26051174318064957</v>
      </c>
      <c r="DQ71" s="364">
        <v>0.15221156916826897</v>
      </c>
      <c r="DR71" s="364">
        <v>0.23873478818327837</v>
      </c>
      <c r="DS71" s="364">
        <v>0.1416487206540207</v>
      </c>
      <c r="DT71" s="364">
        <v>0.29049232011789045</v>
      </c>
      <c r="DU71" s="364">
        <v>0.23329562389585584</v>
      </c>
      <c r="DV71" s="364">
        <v>0.16590242113903447</v>
      </c>
      <c r="DW71" s="364">
        <v>0.17346216004794121</v>
      </c>
      <c r="DX71" s="364">
        <v>0.24586661314149916</v>
      </c>
      <c r="DY71" s="364">
        <v>0.13755979330492024</v>
      </c>
      <c r="DZ71" s="364">
        <v>0.23097906237845922</v>
      </c>
      <c r="EA71" s="364">
        <v>0.78444731627165898</v>
      </c>
      <c r="EB71" s="364">
        <v>0.20184520695329733</v>
      </c>
      <c r="EC71" s="364">
        <v>0.25717655284147067</v>
      </c>
      <c r="ED71" s="364">
        <v>0.91986474758226655</v>
      </c>
      <c r="EE71" s="364">
        <v>3.5793587307427539</v>
      </c>
      <c r="EF71" s="364">
        <v>3.8249494742379566</v>
      </c>
      <c r="EG71" s="364">
        <v>2.951678098159388</v>
      </c>
      <c r="EH71" s="364">
        <v>4.2668849795665063</v>
      </c>
      <c r="EI71" s="364">
        <v>14.175924246125104</v>
      </c>
      <c r="EJ71" s="364">
        <v>1.907055283906024</v>
      </c>
      <c r="EK71" s="364">
        <v>7.8796470442817439</v>
      </c>
      <c r="EL71" s="364">
        <v>3.7329449790142069</v>
      </c>
      <c r="EM71" s="364">
        <v>7.5023048850694209</v>
      </c>
      <c r="EN71" s="364">
        <v>7.6457533073739459</v>
      </c>
      <c r="EO71" s="364">
        <v>7.1074658959494252</v>
      </c>
      <c r="EP71" s="364">
        <v>8.3596284036331241</v>
      </c>
      <c r="EQ71" s="364">
        <v>12.542859077080324</v>
      </c>
      <c r="ER71" s="364">
        <v>6.3033098914271894</v>
      </c>
      <c r="ES71" s="364">
        <v>6.7794269901079334</v>
      </c>
      <c r="ET71" s="364">
        <v>10.44213229777257</v>
      </c>
      <c r="EU71" s="364">
        <v>1.720021976242547</v>
      </c>
      <c r="EV71" s="364">
        <v>7.2419341763665657E-2</v>
      </c>
      <c r="EW71" s="364">
        <v>0.25247647052788885</v>
      </c>
      <c r="EX71" s="364">
        <v>0.45270939542427746</v>
      </c>
      <c r="EY71" s="364">
        <v>0.46047839592972012</v>
      </c>
      <c r="EZ71" s="364">
        <v>0.17120156363355715</v>
      </c>
      <c r="FA71" s="364">
        <v>0.42919876602497897</v>
      </c>
      <c r="FB71" s="364">
        <v>0.17260520140361141</v>
      </c>
      <c r="FC71" s="364">
        <v>7.709903233998582</v>
      </c>
      <c r="FD71" s="364">
        <v>2.1290137608394675</v>
      </c>
      <c r="FE71" s="364">
        <v>12.229921624428577</v>
      </c>
      <c r="FF71" s="364">
        <v>10.411822995047661</v>
      </c>
      <c r="FG71" s="364">
        <v>14.184605369060764</v>
      </c>
      <c r="FH71" s="364">
        <v>27.04742907803168</v>
      </c>
      <c r="FI71" s="363"/>
      <c r="FJ71" s="364">
        <v>2.958759794448885</v>
      </c>
      <c r="FK71" s="364">
        <v>2.9237843964498045</v>
      </c>
      <c r="FL71" s="364">
        <v>1.5108522305807852</v>
      </c>
      <c r="FM71" s="364">
        <v>3.2847638679805438</v>
      </c>
      <c r="FN71" s="364">
        <v>2.6750839013364329</v>
      </c>
      <c r="FO71" s="364">
        <v>3.1507953464940508</v>
      </c>
      <c r="FP71" s="364">
        <v>3.1369857348824786</v>
      </c>
      <c r="FQ71" s="364">
        <v>3.4845184417311792</v>
      </c>
      <c r="FR71" s="364">
        <v>2.7872800519524725</v>
      </c>
      <c r="FS71" s="364">
        <v>3.0551121314834777</v>
      </c>
      <c r="FT71" s="364">
        <v>51.199634228480143</v>
      </c>
      <c r="FU71" s="364">
        <v>62.138681443232613</v>
      </c>
      <c r="FV71" s="364">
        <v>74.485701592468885</v>
      </c>
      <c r="FW71" s="360"/>
      <c r="FX71" s="360"/>
      <c r="FY71" s="360"/>
      <c r="FZ71" s="360"/>
      <c r="GA71" s="360"/>
      <c r="GB71" s="360"/>
      <c r="GC71" s="360"/>
      <c r="GD71" s="360"/>
      <c r="GE71" s="360"/>
      <c r="GF71" s="360"/>
      <c r="GG71" s="360"/>
      <c r="GH71" s="360"/>
      <c r="GI71" s="360"/>
      <c r="GJ71" s="360"/>
      <c r="GK71" s="360"/>
      <c r="GL71" s="360"/>
      <c r="GM71" s="360"/>
      <c r="GN71" s="360"/>
      <c r="GO71" s="360"/>
    </row>
    <row r="72" spans="1:197" s="3" customFormat="1" ht="13.8" x14ac:dyDescent="0.3">
      <c r="A72" s="17"/>
      <c r="B72" s="21" t="s">
        <v>71</v>
      </c>
      <c r="C72" s="364">
        <v>2.2554462371200308</v>
      </c>
      <c r="D72" s="364">
        <v>3.5007306791073689</v>
      </c>
      <c r="E72" s="364">
        <v>-1.2452844419873381</v>
      </c>
      <c r="F72" s="361">
        <v>-0.35572129253452484</v>
      </c>
      <c r="G72" s="323"/>
      <c r="H72" s="364">
        <v>2.8369574857565016</v>
      </c>
      <c r="I72" s="364">
        <v>0.66377319335086726</v>
      </c>
      <c r="J72" s="361">
        <v>0.23397361316955578</v>
      </c>
      <c r="K72" s="17"/>
      <c r="L72" s="364">
        <v>0.26041619335381461</v>
      </c>
      <c r="M72" s="364">
        <v>0.27327600632696614</v>
      </c>
      <c r="N72" s="364">
        <v>0.18459901048527613</v>
      </c>
      <c r="O72" s="364">
        <v>0.17361142891355566</v>
      </c>
      <c r="P72" s="364">
        <v>0.28269982557077117</v>
      </c>
      <c r="Q72" s="364">
        <v>0.18087602812575498</v>
      </c>
      <c r="R72" s="364">
        <v>4.5842601265735139E-2</v>
      </c>
      <c r="S72" s="364">
        <v>2.6619031498177206E-2</v>
      </c>
      <c r="T72" s="364">
        <v>2.5163812782543937E-2</v>
      </c>
      <c r="U72" s="364">
        <v>9.9028852789913191E-2</v>
      </c>
      <c r="V72" s="364">
        <v>0.11453007636544739</v>
      </c>
      <c r="W72" s="364">
        <v>0.37385303163942729</v>
      </c>
      <c r="X72" s="364">
        <v>0.10564275706869891</v>
      </c>
      <c r="Y72" s="364">
        <v>1.5748667962812046E-2</v>
      </c>
      <c r="Z72" s="364">
        <v>0.62350746326936346</v>
      </c>
      <c r="AA72" s="364">
        <v>0.15739036217094643</v>
      </c>
      <c r="AB72" s="364">
        <v>0.10748162818941837</v>
      </c>
      <c r="AC72" s="364">
        <v>7.3681198594043706E-2</v>
      </c>
      <c r="AD72" s="364">
        <v>9.3820949875230542E-2</v>
      </c>
      <c r="AE72" s="364">
        <v>0.16342061239670541</v>
      </c>
      <c r="AF72" s="364">
        <v>0.2481457844333359</v>
      </c>
      <c r="AG72" s="364">
        <v>0.23488577659238993</v>
      </c>
      <c r="AH72" s="364">
        <v>9.1397759259805256E-2</v>
      </c>
      <c r="AI72" s="364">
        <v>0.18268242058047063</v>
      </c>
      <c r="AJ72" s="364">
        <v>6.6374908970804058E-2</v>
      </c>
      <c r="AK72" s="364">
        <v>9.5050843042130975E-2</v>
      </c>
      <c r="AL72" s="364">
        <v>0.54258901799743831</v>
      </c>
      <c r="AM72" s="364">
        <v>0.13044432174617288</v>
      </c>
      <c r="AN72" s="364">
        <v>0.10313440046979634</v>
      </c>
      <c r="AO72" s="364">
        <v>0.375543375339706</v>
      </c>
      <c r="AP72" s="364">
        <v>0.14078437521319528</v>
      </c>
      <c r="AQ72" s="364">
        <v>0.11730995935172558</v>
      </c>
      <c r="AR72" s="364">
        <v>0.17930905094246302</v>
      </c>
      <c r="AS72" s="364">
        <v>2.7775169730281945E-2</v>
      </c>
      <c r="AT72" s="364">
        <v>0.16108606369029849</v>
      </c>
      <c r="AU72" s="364">
        <v>0.5470627842858069</v>
      </c>
      <c r="AV72" s="364">
        <v>8.8588632955724209E-2</v>
      </c>
      <c r="AW72" s="364">
        <v>4.0840717516368343E-2</v>
      </c>
      <c r="AX72" s="364">
        <v>8.4424360739826856E-2</v>
      </c>
      <c r="AY72" s="364">
        <v>0.12332752300150444</v>
      </c>
      <c r="AZ72" s="364">
        <v>0.1325463091711814</v>
      </c>
      <c r="BA72" s="364">
        <v>6.943421503145393E-2</v>
      </c>
      <c r="BB72" s="364">
        <v>0.32751877871915441</v>
      </c>
      <c r="BC72" s="364">
        <v>5.9020792526513273E-2</v>
      </c>
      <c r="BD72" s="364">
        <v>6.2139392180966271E-2</v>
      </c>
      <c r="BE72" s="364">
        <v>0.19841864679496748</v>
      </c>
      <c r="BF72" s="364">
        <v>8.4278519865060922E-2</v>
      </c>
      <c r="BG72" s="364">
        <v>6.6576402793426415E-2</v>
      </c>
      <c r="BH72" s="364">
        <v>0.23964222035551036</v>
      </c>
      <c r="BI72" s="364">
        <v>3.5232790608680863E-2</v>
      </c>
      <c r="BJ72" s="364">
        <v>0.18958440050470551</v>
      </c>
      <c r="BK72" s="364">
        <v>0.26256776479680749</v>
      </c>
      <c r="BL72" s="364">
        <v>0.25366981405129246</v>
      </c>
      <c r="BM72" s="364">
        <v>0.14587277736507681</v>
      </c>
      <c r="BN72" s="364">
        <v>0.33308035252252355</v>
      </c>
      <c r="BO72" s="364">
        <v>0.33413830385067034</v>
      </c>
      <c r="BP72" s="364">
        <v>0.34385345876457635</v>
      </c>
      <c r="BQ72" s="364">
        <v>0.33238442019696435</v>
      </c>
      <c r="BR72" s="364">
        <v>0.33340144383618342</v>
      </c>
      <c r="BS72" s="364">
        <v>0.41112823960880202</v>
      </c>
      <c r="BT72" s="364">
        <v>0.31636313941148536</v>
      </c>
      <c r="BU72" s="364">
        <v>0.63100830537009878</v>
      </c>
      <c r="BV72" s="364">
        <v>0.33050493811735149</v>
      </c>
      <c r="BW72" s="364">
        <v>0.31732140145728593</v>
      </c>
      <c r="BX72" s="364">
        <v>0.34275069802565467</v>
      </c>
      <c r="BY72" s="364">
        <v>0.316662642619437</v>
      </c>
      <c r="BZ72" s="364">
        <v>0.288456461403239</v>
      </c>
      <c r="CA72" s="364">
        <v>0.27555970996477192</v>
      </c>
      <c r="CB72" s="364">
        <v>0.40964911607785481</v>
      </c>
      <c r="CC72" s="364">
        <v>0.52029818349522294</v>
      </c>
      <c r="CD72" s="364">
        <v>0.29592433144420738</v>
      </c>
      <c r="CE72" s="364">
        <v>0.21371682237107159</v>
      </c>
      <c r="CF72" s="364">
        <v>9.1424943302298292E-2</v>
      </c>
      <c r="CG72" s="364">
        <v>0.1642658453222583</v>
      </c>
      <c r="CH72" s="364">
        <v>0.11201323660853943</v>
      </c>
      <c r="CI72" s="364">
        <v>0.11968145483617361</v>
      </c>
      <c r="CJ72" s="364">
        <v>0.54589361752159449</v>
      </c>
      <c r="CK72" s="364">
        <v>0.15018453809314947</v>
      </c>
      <c r="CL72" s="364">
        <v>0.15993372310560247</v>
      </c>
      <c r="CM72" s="364">
        <v>0.13726094414896561</v>
      </c>
      <c r="CN72" s="364">
        <v>0.18236791139156541</v>
      </c>
      <c r="CO72" s="364">
        <v>0.13232159311243905</v>
      </c>
      <c r="CP72" s="364">
        <v>8.6010308958407153E-2</v>
      </c>
      <c r="CQ72" s="364">
        <v>0.22294240495346793</v>
      </c>
      <c r="CR72" s="364">
        <v>5.4174246197556085E-2</v>
      </c>
      <c r="CS72" s="364">
        <v>0.15830053010868758</v>
      </c>
      <c r="CT72" s="364">
        <v>0.14747065187494271</v>
      </c>
      <c r="CU72" s="364">
        <v>9.6781566074563577E-2</v>
      </c>
      <c r="CV72" s="364">
        <v>0.15990872268578027</v>
      </c>
      <c r="CW72" s="364">
        <v>0.12543057396763649</v>
      </c>
      <c r="CX72" s="364">
        <v>0.13487087564817535</v>
      </c>
      <c r="CY72" s="364">
        <v>0.25595683420242099</v>
      </c>
      <c r="CZ72" s="364">
        <v>0.87918783162171421</v>
      </c>
      <c r="DA72" s="364">
        <v>0.64015952632701001</v>
      </c>
      <c r="DB72" s="364">
        <v>0.26025401390448022</v>
      </c>
      <c r="DC72" s="364">
        <v>0.27925686622773654</v>
      </c>
      <c r="DD72" s="364">
        <v>0.1621208835298443</v>
      </c>
      <c r="DE72" s="364">
        <v>0.10310317005633533</v>
      </c>
      <c r="DF72" s="364">
        <v>0.11992015334804258</v>
      </c>
      <c r="DG72" s="364">
        <v>0.24198887105130523</v>
      </c>
      <c r="DH72" s="364">
        <v>0.41890787939342583</v>
      </c>
      <c r="DI72" s="364">
        <v>0.28075302139161257</v>
      </c>
      <c r="DJ72" s="364">
        <v>5.0970776755193264E-2</v>
      </c>
      <c r="DK72" s="364">
        <v>0.10240612310151118</v>
      </c>
      <c r="DL72" s="364">
        <v>0.17274918714349777</v>
      </c>
      <c r="DM72" s="364">
        <v>0.23353790794331755</v>
      </c>
      <c r="DN72" s="364">
        <v>0.23247183872254931</v>
      </c>
      <c r="DO72" s="364">
        <v>0.29367084186828446</v>
      </c>
      <c r="DP72" s="364">
        <v>0.15028150964280626</v>
      </c>
      <c r="DQ72" s="364">
        <v>6.7270784061986166E-2</v>
      </c>
      <c r="DR72" s="364">
        <v>0.36069117139983586</v>
      </c>
      <c r="DS72" s="364">
        <v>0.10093207609450658</v>
      </c>
      <c r="DT72" s="364">
        <v>0.26015109145820597</v>
      </c>
      <c r="DU72" s="364">
        <v>0.18798494154739043</v>
      </c>
      <c r="DV72" s="364">
        <v>0.38218440306469209</v>
      </c>
      <c r="DW72" s="364">
        <v>0.46920340897207991</v>
      </c>
      <c r="DX72" s="364">
        <v>0.35398239470261428</v>
      </c>
      <c r="DY72" s="364">
        <v>0.38071614802809295</v>
      </c>
      <c r="DZ72" s="364">
        <v>0.21700552660184491</v>
      </c>
      <c r="EA72" s="364">
        <v>0.22286158235411274</v>
      </c>
      <c r="EB72" s="364">
        <v>0.26494316769261617</v>
      </c>
      <c r="EC72" s="364">
        <v>0.26215992390527176</v>
      </c>
      <c r="ED72" s="364">
        <v>0.29151483879137052</v>
      </c>
      <c r="EE72" s="364">
        <v>0.26510253875186934</v>
      </c>
      <c r="EF72" s="364">
        <v>0.38120444400935827</v>
      </c>
      <c r="EG72" s="364">
        <v>0.34511318273842495</v>
      </c>
      <c r="EH72" s="364">
        <v>0.26001593773136189</v>
      </c>
      <c r="EI72" s="364">
        <v>0.35179129585192936</v>
      </c>
      <c r="EJ72" s="364">
        <v>0.41511215628429893</v>
      </c>
      <c r="EK72" s="364">
        <v>0.27059877930409543</v>
      </c>
      <c r="EL72" s="364">
        <v>0.32409510470199038</v>
      </c>
      <c r="EM72" s="364">
        <v>0.15473645516365464</v>
      </c>
      <c r="EN72" s="364">
        <v>0.36808278847493631</v>
      </c>
      <c r="EO72" s="364">
        <v>0.31901951107546911</v>
      </c>
      <c r="EP72" s="364">
        <v>0.22459828541335977</v>
      </c>
      <c r="EQ72" s="364">
        <v>0.3587009754270607</v>
      </c>
      <c r="ER72" s="364">
        <v>0.38334177525753094</v>
      </c>
      <c r="ES72" s="364">
        <v>0.21954192366312078</v>
      </c>
      <c r="ET72" s="364">
        <v>0.72818981201538424</v>
      </c>
      <c r="EU72" s="364">
        <v>0.72044647989918387</v>
      </c>
      <c r="EV72" s="364">
        <v>0.17880912788132314</v>
      </c>
      <c r="EW72" s="364">
        <v>3.1844878072968139E-2</v>
      </c>
      <c r="EX72" s="364">
        <v>1.0559206925519613</v>
      </c>
      <c r="EY72" s="364">
        <v>0.12140244703800368</v>
      </c>
      <c r="EZ72" s="364">
        <v>5.860599641549398E-2</v>
      </c>
      <c r="FA72" s="364">
        <v>0.146966297283155</v>
      </c>
      <c r="FB72" s="364">
        <v>0.60574652073564283</v>
      </c>
      <c r="FC72" s="364">
        <v>0.46475476237597757</v>
      </c>
      <c r="FD72" s="364">
        <v>0.12349091415682568</v>
      </c>
      <c r="FE72" s="364">
        <v>0</v>
      </c>
      <c r="FF72" s="364">
        <v>7.6763404877298255E-2</v>
      </c>
      <c r="FG72" s="364">
        <v>0.34341671968258614</v>
      </c>
      <c r="FH72" s="364">
        <v>0.43570162159305131</v>
      </c>
      <c r="FI72" s="363"/>
      <c r="FJ72" s="364">
        <v>2.0405158991173828</v>
      </c>
      <c r="FK72" s="364">
        <v>2.0978053803932206</v>
      </c>
      <c r="FL72" s="364">
        <v>2.4864642707798197</v>
      </c>
      <c r="FM72" s="364">
        <v>1.337114291296148</v>
      </c>
      <c r="FN72" s="364">
        <v>3.214555986461793</v>
      </c>
      <c r="FO72" s="364">
        <v>4.2582157497576807</v>
      </c>
      <c r="FP72" s="364">
        <v>2.1043005213544612</v>
      </c>
      <c r="FQ72" s="364">
        <v>3.1917522388407042</v>
      </c>
      <c r="FR72" s="364">
        <v>2.4126006543049194</v>
      </c>
      <c r="FS72" s="364">
        <v>3.1532650379281688</v>
      </c>
      <c r="FT72" s="364">
        <v>3.5863878249262422</v>
      </c>
      <c r="FU72" s="364">
        <v>4.7098986967703018</v>
      </c>
      <c r="FV72" s="364">
        <v>2.2554462371200308</v>
      </c>
      <c r="FW72" s="360"/>
      <c r="FX72" s="360"/>
      <c r="FY72" s="360"/>
      <c r="FZ72" s="360"/>
      <c r="GA72" s="360"/>
      <c r="GB72" s="360"/>
      <c r="GC72" s="360"/>
      <c r="GD72" s="360"/>
      <c r="GE72" s="360"/>
      <c r="GF72" s="360"/>
      <c r="GG72" s="360"/>
      <c r="GH72" s="360"/>
      <c r="GI72" s="360"/>
      <c r="GJ72" s="360"/>
      <c r="GK72" s="360"/>
      <c r="GL72" s="360"/>
      <c r="GM72" s="360"/>
      <c r="GN72" s="360"/>
      <c r="GO72" s="360"/>
    </row>
    <row r="73" spans="1:197" s="3" customFormat="1" ht="13.8" x14ac:dyDescent="0.3">
      <c r="A73" s="17"/>
      <c r="B73" s="21"/>
      <c r="C73" s="323"/>
      <c r="D73" s="323"/>
      <c r="E73" s="323"/>
      <c r="F73" s="361"/>
      <c r="G73" s="323"/>
      <c r="H73" s="323"/>
      <c r="I73" s="323"/>
      <c r="J73" s="361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329"/>
      <c r="CR73" s="329"/>
      <c r="CS73" s="329"/>
      <c r="CT73" s="364"/>
      <c r="CU73" s="364"/>
      <c r="CV73" s="364"/>
      <c r="CW73" s="364"/>
      <c r="CX73" s="364"/>
      <c r="CY73" s="364"/>
      <c r="CZ73" s="364"/>
      <c r="DA73" s="364"/>
      <c r="DB73" s="364"/>
      <c r="DC73" s="364"/>
      <c r="DD73" s="364"/>
      <c r="DE73" s="364"/>
      <c r="DF73" s="364"/>
      <c r="DG73" s="364"/>
      <c r="DH73" s="364"/>
      <c r="DI73" s="364"/>
      <c r="DJ73" s="364"/>
      <c r="DK73" s="364"/>
      <c r="DL73" s="364"/>
      <c r="DM73" s="364"/>
      <c r="DN73" s="364"/>
      <c r="DO73" s="364"/>
      <c r="DP73" s="364"/>
      <c r="DQ73" s="364"/>
      <c r="DR73" s="364"/>
      <c r="DS73" s="364"/>
      <c r="DT73" s="364"/>
      <c r="DU73" s="364"/>
      <c r="DV73" s="364"/>
      <c r="DW73" s="364"/>
      <c r="DX73" s="364"/>
      <c r="DY73" s="364"/>
      <c r="DZ73" s="364"/>
      <c r="EA73" s="364"/>
      <c r="EB73" s="364"/>
      <c r="EC73" s="364"/>
      <c r="ED73" s="364"/>
      <c r="EE73" s="364"/>
      <c r="EF73" s="364"/>
      <c r="EG73" s="364"/>
      <c r="EH73" s="364"/>
      <c r="EI73" s="364"/>
      <c r="EJ73" s="364"/>
      <c r="EK73" s="364"/>
      <c r="EL73" s="364"/>
      <c r="EM73" s="364"/>
      <c r="EN73" s="364"/>
      <c r="EO73" s="364"/>
      <c r="EP73" s="364"/>
      <c r="EQ73" s="364"/>
      <c r="ER73" s="364"/>
      <c r="ES73" s="364"/>
      <c r="ET73" s="364"/>
      <c r="EU73" s="364"/>
      <c r="EV73" s="364"/>
      <c r="EW73" s="364"/>
      <c r="EX73" s="364"/>
      <c r="EY73" s="364"/>
      <c r="EZ73" s="364"/>
      <c r="FA73" s="364"/>
      <c r="FB73" s="364"/>
      <c r="FC73" s="364"/>
      <c r="FD73" s="364"/>
      <c r="FE73" s="364"/>
      <c r="FF73" s="364"/>
      <c r="FG73" s="364"/>
      <c r="FH73" s="364"/>
      <c r="FI73" s="363"/>
      <c r="FJ73" s="22"/>
      <c r="FK73" s="364"/>
      <c r="FL73" s="364"/>
      <c r="FM73" s="364"/>
      <c r="FN73" s="364"/>
      <c r="FO73" s="364"/>
      <c r="FP73" s="364"/>
      <c r="FQ73" s="364"/>
      <c r="FR73" s="364"/>
      <c r="FS73" s="364"/>
      <c r="FT73" s="364"/>
      <c r="FU73" s="364"/>
      <c r="FV73" s="364"/>
      <c r="FW73" s="360"/>
      <c r="FX73" s="360"/>
      <c r="FY73" s="360"/>
      <c r="FZ73" s="360"/>
      <c r="GA73" s="360"/>
      <c r="GB73" s="360"/>
      <c r="GC73" s="360"/>
      <c r="GD73" s="360"/>
      <c r="GE73" s="360"/>
      <c r="GF73" s="360"/>
      <c r="GG73" s="360"/>
      <c r="GH73" s="360"/>
      <c r="GI73" s="360"/>
      <c r="GJ73" s="360"/>
      <c r="GK73" s="360"/>
      <c r="GL73" s="360"/>
      <c r="GM73" s="360"/>
      <c r="GN73" s="360"/>
      <c r="GO73" s="360"/>
    </row>
    <row r="74" spans="1:197" s="3" customFormat="1" ht="13.8" x14ac:dyDescent="0.3">
      <c r="A74" s="17"/>
      <c r="B74" s="27" t="s">
        <v>72</v>
      </c>
      <c r="C74" s="319">
        <v>0</v>
      </c>
      <c r="D74" s="362">
        <v>0</v>
      </c>
      <c r="E74" s="362">
        <v>0</v>
      </c>
      <c r="F74" s="365">
        <v>0</v>
      </c>
      <c r="G74" s="320"/>
      <c r="H74" s="319">
        <v>0</v>
      </c>
      <c r="I74" s="362">
        <v>0</v>
      </c>
      <c r="J74" s="365">
        <v>0</v>
      </c>
      <c r="K74" s="30"/>
      <c r="L74" s="28">
        <v>0.79433495203043469</v>
      </c>
      <c r="M74" s="362">
        <v>0.36681386211364414</v>
      </c>
      <c r="N74" s="362">
        <v>0.69644881876330245</v>
      </c>
      <c r="O74" s="362">
        <v>0.14431743368105643</v>
      </c>
      <c r="P74" s="362">
        <v>0</v>
      </c>
      <c r="Q74" s="362">
        <v>0.41797154961024385</v>
      </c>
      <c r="R74" s="362">
        <v>0.35424227555358601</v>
      </c>
      <c r="S74" s="362">
        <v>0.71767934030709257</v>
      </c>
      <c r="T74" s="362">
        <v>3.5429759403366859E-2</v>
      </c>
      <c r="U74" s="362">
        <v>0.13659743903113422</v>
      </c>
      <c r="V74" s="362">
        <v>0.78137866111449272</v>
      </c>
      <c r="W74" s="362">
        <v>0.36974959838968774</v>
      </c>
      <c r="X74" s="362">
        <v>3.2114943671305496E-3</v>
      </c>
      <c r="Y74" s="362">
        <v>0.73962340524553316</v>
      </c>
      <c r="Z74" s="362">
        <v>0</v>
      </c>
      <c r="AA74" s="362">
        <v>0.70320587631799258</v>
      </c>
      <c r="AB74" s="362">
        <v>0</v>
      </c>
      <c r="AC74" s="362">
        <v>0.80949124183752197</v>
      </c>
      <c r="AD74" s="362">
        <v>0.82529476619290432</v>
      </c>
      <c r="AE74" s="362">
        <v>1.1299435499533401</v>
      </c>
      <c r="AF74" s="362">
        <v>2.2038847386121936</v>
      </c>
      <c r="AG74" s="362">
        <v>0.35009522804166915</v>
      </c>
      <c r="AH74" s="362">
        <v>1.6615153839143804</v>
      </c>
      <c r="AI74" s="362">
        <v>1.8547764029646752</v>
      </c>
      <c r="AJ74" s="362">
        <v>0.38819752203479213</v>
      </c>
      <c r="AK74" s="362">
        <v>0.40532034466011729</v>
      </c>
      <c r="AL74" s="362">
        <v>0.37598576657467681</v>
      </c>
      <c r="AM74" s="362">
        <v>0.34111801360702143</v>
      </c>
      <c r="AN74" s="362">
        <v>0.35375240415127229</v>
      </c>
      <c r="AO74" s="362">
        <v>0.58434796045245163</v>
      </c>
      <c r="AP74" s="362">
        <v>0.34231551300687996</v>
      </c>
      <c r="AQ74" s="362">
        <v>1.9263944985838666</v>
      </c>
      <c r="AR74" s="362">
        <v>0.83459759667344435</v>
      </c>
      <c r="AS74" s="362">
        <v>0.35715400354967586</v>
      </c>
      <c r="AT74" s="362">
        <v>0.39288964909319868</v>
      </c>
      <c r="AU74" s="362">
        <v>0.26043294000388328</v>
      </c>
      <c r="AV74" s="362">
        <v>1.2361014050110406</v>
      </c>
      <c r="AW74" s="362">
        <v>0.75020651707624897</v>
      </c>
      <c r="AX74" s="362">
        <v>0.65834577000000005</v>
      </c>
      <c r="AY74" s="362">
        <v>1.0432979</v>
      </c>
      <c r="AZ74" s="362">
        <v>0.81309883999999999</v>
      </c>
      <c r="BA74" s="362">
        <v>1.0616799194606581</v>
      </c>
      <c r="BB74" s="362">
        <v>3.0652026286419147</v>
      </c>
      <c r="BC74" s="362">
        <v>0.83267720709993998</v>
      </c>
      <c r="BD74" s="362">
        <v>1.7976675813863885</v>
      </c>
      <c r="BE74" s="362">
        <v>3.2099616208041866</v>
      </c>
      <c r="BF74" s="362">
        <v>1.031017455105262</v>
      </c>
      <c r="BG74" s="362">
        <v>3.646594064434391</v>
      </c>
      <c r="BH74" s="362">
        <v>0.79149738000000003</v>
      </c>
      <c r="BI74" s="362">
        <v>0.62545929</v>
      </c>
      <c r="BJ74" s="362">
        <v>0.39000706000000002</v>
      </c>
      <c r="BK74" s="362">
        <v>1.3557566431640495</v>
      </c>
      <c r="BL74" s="362">
        <v>2.1057793578251909</v>
      </c>
      <c r="BM74" s="362">
        <v>2.0312788985016312</v>
      </c>
      <c r="BN74" s="362">
        <v>5.1809552028975396</v>
      </c>
      <c r="BO74" s="362">
        <v>1.7041944062956098</v>
      </c>
      <c r="BP74" s="362">
        <v>1.674926998314054</v>
      </c>
      <c r="BQ74" s="362">
        <v>1.7223234908374159</v>
      </c>
      <c r="BR74" s="362">
        <v>1.5606794758921685</v>
      </c>
      <c r="BS74" s="362">
        <v>2.5511307384612505</v>
      </c>
      <c r="BT74" s="362">
        <v>0</v>
      </c>
      <c r="BU74" s="362">
        <v>1.0641619151168202</v>
      </c>
      <c r="BV74" s="362">
        <v>0</v>
      </c>
      <c r="BW74" s="362">
        <v>0</v>
      </c>
      <c r="BX74" s="362">
        <v>0</v>
      </c>
      <c r="BY74" s="362">
        <v>0</v>
      </c>
      <c r="BZ74" s="362">
        <v>0</v>
      </c>
      <c r="CA74" s="362">
        <v>0</v>
      </c>
      <c r="CB74" s="362">
        <v>0</v>
      </c>
      <c r="CC74" s="362">
        <v>0</v>
      </c>
      <c r="CD74" s="362">
        <v>0</v>
      </c>
      <c r="CE74" s="362">
        <v>0</v>
      </c>
      <c r="CF74" s="362">
        <v>8.0330718883267593E-2</v>
      </c>
      <c r="CG74" s="362">
        <v>0</v>
      </c>
      <c r="CH74" s="362">
        <v>5.8207453767842621</v>
      </c>
      <c r="CI74" s="362">
        <v>0</v>
      </c>
      <c r="CJ74" s="362">
        <v>4.0515343535993846</v>
      </c>
      <c r="CK74" s="362">
        <v>2.9059419150437824</v>
      </c>
      <c r="CL74" s="362">
        <v>2.6919142042365269</v>
      </c>
      <c r="CM74" s="362">
        <v>2.0292503608454853</v>
      </c>
      <c r="CN74" s="362">
        <v>1.9725663623579979</v>
      </c>
      <c r="CO74" s="362">
        <v>1.993124303218563</v>
      </c>
      <c r="CP74" s="362">
        <v>0</v>
      </c>
      <c r="CQ74" s="362">
        <v>3.8864426821473521</v>
      </c>
      <c r="CR74" s="362">
        <v>0</v>
      </c>
      <c r="CS74" s="362">
        <v>4.0152826418903862</v>
      </c>
      <c r="CT74" s="362">
        <v>0</v>
      </c>
      <c r="CU74" s="362">
        <v>3.9463690065098631</v>
      </c>
      <c r="CV74" s="362">
        <v>1.9052889708285219</v>
      </c>
      <c r="CW74" s="362">
        <v>0</v>
      </c>
      <c r="CX74" s="362">
        <v>2.018315502288317</v>
      </c>
      <c r="CY74" s="362">
        <v>0</v>
      </c>
      <c r="CZ74" s="362">
        <v>7.109027040840636E-3</v>
      </c>
      <c r="DA74" s="362">
        <v>0</v>
      </c>
      <c r="DB74" s="362">
        <v>0</v>
      </c>
      <c r="DC74" s="362">
        <v>0</v>
      </c>
      <c r="DD74" s="362">
        <v>0</v>
      </c>
      <c r="DE74" s="362">
        <v>9.626929434843035</v>
      </c>
      <c r="DF74" s="362">
        <v>0</v>
      </c>
      <c r="DG74" s="362">
        <v>0</v>
      </c>
      <c r="DH74" s="362">
        <v>0</v>
      </c>
      <c r="DI74" s="362">
        <v>0</v>
      </c>
      <c r="DJ74" s="362">
        <v>0</v>
      </c>
      <c r="DK74" s="362">
        <v>0</v>
      </c>
      <c r="DL74" s="362">
        <v>0</v>
      </c>
      <c r="DM74" s="362">
        <v>0</v>
      </c>
      <c r="DN74" s="362">
        <v>0</v>
      </c>
      <c r="DO74" s="362">
        <v>0</v>
      </c>
      <c r="DP74" s="362">
        <v>0.57237956352852992</v>
      </c>
      <c r="DQ74" s="362">
        <v>0</v>
      </c>
      <c r="DR74" s="362">
        <v>0</v>
      </c>
      <c r="DS74" s="362">
        <v>0</v>
      </c>
      <c r="DT74" s="362">
        <v>0</v>
      </c>
      <c r="DU74" s="362">
        <v>0</v>
      </c>
      <c r="DV74" s="362">
        <v>0</v>
      </c>
      <c r="DW74" s="362">
        <v>0</v>
      </c>
      <c r="DX74" s="362">
        <v>0</v>
      </c>
      <c r="DY74" s="362">
        <v>0</v>
      </c>
      <c r="DZ74" s="362">
        <v>0</v>
      </c>
      <c r="EA74" s="362">
        <v>0</v>
      </c>
      <c r="EB74" s="362">
        <v>0</v>
      </c>
      <c r="EC74" s="362">
        <v>0</v>
      </c>
      <c r="ED74" s="362">
        <v>0</v>
      </c>
      <c r="EE74" s="362">
        <v>0</v>
      </c>
      <c r="EF74" s="362">
        <v>0</v>
      </c>
      <c r="EG74" s="362">
        <v>0</v>
      </c>
      <c r="EH74" s="362">
        <v>0</v>
      </c>
      <c r="EI74" s="362">
        <v>0</v>
      </c>
      <c r="EJ74" s="362">
        <v>0</v>
      </c>
      <c r="EK74" s="362">
        <v>0</v>
      </c>
      <c r="EL74" s="362">
        <v>0</v>
      </c>
      <c r="EM74" s="362">
        <v>0</v>
      </c>
      <c r="EN74" s="362">
        <v>0</v>
      </c>
      <c r="EO74" s="362">
        <v>0</v>
      </c>
      <c r="EP74" s="362">
        <v>0</v>
      </c>
      <c r="EQ74" s="362">
        <v>0</v>
      </c>
      <c r="ER74" s="362">
        <v>0</v>
      </c>
      <c r="ES74" s="362">
        <v>0</v>
      </c>
      <c r="ET74" s="362">
        <v>0</v>
      </c>
      <c r="EU74" s="362">
        <v>0</v>
      </c>
      <c r="EV74" s="362">
        <v>0</v>
      </c>
      <c r="EW74" s="362">
        <v>0</v>
      </c>
      <c r="EX74" s="362">
        <v>0</v>
      </c>
      <c r="EY74" s="362">
        <v>0</v>
      </c>
      <c r="EZ74" s="362">
        <v>0</v>
      </c>
      <c r="FA74" s="362">
        <v>0</v>
      </c>
      <c r="FB74" s="362">
        <v>0</v>
      </c>
      <c r="FC74" s="362">
        <v>0</v>
      </c>
      <c r="FD74" s="362">
        <v>0</v>
      </c>
      <c r="FE74" s="362">
        <v>0</v>
      </c>
      <c r="FF74" s="362">
        <v>0</v>
      </c>
      <c r="FG74" s="362">
        <v>0</v>
      </c>
      <c r="FH74" s="362">
        <v>0</v>
      </c>
      <c r="FI74" s="363"/>
      <c r="FJ74" s="28">
        <v>4.8149636899980415</v>
      </c>
      <c r="FK74" s="362">
        <v>10.281042087447339</v>
      </c>
      <c r="FL74" s="362">
        <v>6.5625062123912805</v>
      </c>
      <c r="FM74" s="362">
        <v>19.14585090902003</v>
      </c>
      <c r="FN74" s="362">
        <v>21.693988942188909</v>
      </c>
      <c r="FO74" s="362">
        <v>1.0641619151168202</v>
      </c>
      <c r="FP74" s="362">
        <v>25.43185027711662</v>
      </c>
      <c r="FQ74" s="362">
        <v>11.892365148557928</v>
      </c>
      <c r="FR74" s="362">
        <v>9.626929434843035</v>
      </c>
      <c r="FS74" s="362">
        <v>0.57237956352852992</v>
      </c>
      <c r="FT74" s="362">
        <v>0</v>
      </c>
      <c r="FU74" s="362">
        <v>0</v>
      </c>
      <c r="FV74" s="362">
        <v>0</v>
      </c>
      <c r="FW74" s="360"/>
      <c r="FX74" s="360"/>
      <c r="FY74" s="360"/>
      <c r="FZ74" s="360"/>
      <c r="GA74" s="360"/>
      <c r="GB74" s="360"/>
      <c r="GC74" s="360"/>
      <c r="GD74" s="360"/>
      <c r="GE74" s="360"/>
      <c r="GF74" s="360"/>
      <c r="GG74" s="360"/>
      <c r="GH74" s="360"/>
      <c r="GI74" s="360"/>
      <c r="GJ74" s="360"/>
      <c r="GK74" s="360"/>
      <c r="GL74" s="360"/>
      <c r="GM74" s="360"/>
      <c r="GN74" s="360"/>
      <c r="GO74" s="360"/>
    </row>
    <row r="75" spans="1:197" s="3" customFormat="1" ht="13.8" x14ac:dyDescent="0.3">
      <c r="A75" s="17"/>
      <c r="B75" s="21" t="s">
        <v>73</v>
      </c>
      <c r="C75" s="323">
        <v>0</v>
      </c>
      <c r="D75" s="364">
        <v>0</v>
      </c>
      <c r="E75" s="364">
        <v>0</v>
      </c>
      <c r="F75" s="361">
        <v>0</v>
      </c>
      <c r="G75" s="323"/>
      <c r="H75" s="323">
        <v>0</v>
      </c>
      <c r="I75" s="364">
        <v>0</v>
      </c>
      <c r="J75" s="361">
        <v>0</v>
      </c>
      <c r="K75" s="22"/>
      <c r="L75" s="22">
        <v>0.79433495203043469</v>
      </c>
      <c r="M75" s="364">
        <v>0.36681386211364414</v>
      </c>
      <c r="N75" s="364">
        <v>0.69644881876330245</v>
      </c>
      <c r="O75" s="364">
        <v>0.14431743368105643</v>
      </c>
      <c r="P75" s="364">
        <v>0</v>
      </c>
      <c r="Q75" s="364">
        <v>0.41797154961024385</v>
      </c>
      <c r="R75" s="364">
        <v>0.35424227555358601</v>
      </c>
      <c r="S75" s="364">
        <v>0.71767934030709257</v>
      </c>
      <c r="T75" s="364">
        <v>3.5429759403366859E-2</v>
      </c>
      <c r="U75" s="364">
        <v>0.13659743903113422</v>
      </c>
      <c r="V75" s="364">
        <v>0.78137866111449272</v>
      </c>
      <c r="W75" s="364">
        <v>0.36974959838968774</v>
      </c>
      <c r="X75" s="364">
        <v>3.2114943671305496E-3</v>
      </c>
      <c r="Y75" s="364">
        <v>0.73962340524553316</v>
      </c>
      <c r="Z75" s="364">
        <v>0</v>
      </c>
      <c r="AA75" s="364">
        <v>0.70320587631799258</v>
      </c>
      <c r="AB75" s="364">
        <v>0</v>
      </c>
      <c r="AC75" s="364">
        <v>0.80949124183752197</v>
      </c>
      <c r="AD75" s="364">
        <v>0.82529476619290432</v>
      </c>
      <c r="AE75" s="364">
        <v>1.1299435499533401</v>
      </c>
      <c r="AF75" s="364">
        <v>2.2038847386121936</v>
      </c>
      <c r="AG75" s="364">
        <v>0.35009522804166915</v>
      </c>
      <c r="AH75" s="364">
        <v>1.6615153839143804</v>
      </c>
      <c r="AI75" s="364">
        <v>1.8547764029646752</v>
      </c>
      <c r="AJ75" s="364">
        <v>0.38819752203479213</v>
      </c>
      <c r="AK75" s="364">
        <v>0.40532034466011729</v>
      </c>
      <c r="AL75" s="364">
        <v>0.37598576657467681</v>
      </c>
      <c r="AM75" s="364">
        <v>0.34111801360702143</v>
      </c>
      <c r="AN75" s="364">
        <v>0.35375240415127229</v>
      </c>
      <c r="AO75" s="364">
        <v>0.58434796045245163</v>
      </c>
      <c r="AP75" s="364">
        <v>0.34231551300687996</v>
      </c>
      <c r="AQ75" s="364">
        <v>1.9263944985838666</v>
      </c>
      <c r="AR75" s="364">
        <v>0.83459759667344435</v>
      </c>
      <c r="AS75" s="364">
        <v>0.35715400354967586</v>
      </c>
      <c r="AT75" s="364">
        <v>0.39288964909319868</v>
      </c>
      <c r="AU75" s="364">
        <v>0.26043294000388328</v>
      </c>
      <c r="AV75" s="364">
        <v>1.2361014050110406</v>
      </c>
      <c r="AW75" s="364">
        <v>0.75020651707624897</v>
      </c>
      <c r="AX75" s="364">
        <v>0.65834577000000005</v>
      </c>
      <c r="AY75" s="364">
        <v>1.0432979</v>
      </c>
      <c r="AZ75" s="364">
        <v>0.81309883999999999</v>
      </c>
      <c r="BA75" s="364">
        <v>1.0616799194606581</v>
      </c>
      <c r="BB75" s="364">
        <v>3.0652026286419147</v>
      </c>
      <c r="BC75" s="364">
        <v>0.83267720709993998</v>
      </c>
      <c r="BD75" s="364">
        <v>1.7976675813863885</v>
      </c>
      <c r="BE75" s="364">
        <v>3.2099616208041866</v>
      </c>
      <c r="BF75" s="364">
        <v>1.031017455105262</v>
      </c>
      <c r="BG75" s="364">
        <v>3.646594064434391</v>
      </c>
      <c r="BH75" s="364">
        <v>0.79149738000000003</v>
      </c>
      <c r="BI75" s="364">
        <v>0.62545929</v>
      </c>
      <c r="BJ75" s="364">
        <v>0.39000706000000002</v>
      </c>
      <c r="BK75" s="364">
        <v>1.3557566431640495</v>
      </c>
      <c r="BL75" s="364">
        <v>2.1057793578251909</v>
      </c>
      <c r="BM75" s="364">
        <v>2.0312788985016312</v>
      </c>
      <c r="BN75" s="364">
        <v>5.1809552028975396</v>
      </c>
      <c r="BO75" s="364">
        <v>1.7041944062956098</v>
      </c>
      <c r="BP75" s="364">
        <v>1.674926998314054</v>
      </c>
      <c r="BQ75" s="364">
        <v>1.7223234908374159</v>
      </c>
      <c r="BR75" s="364">
        <v>1.5606794758921685</v>
      </c>
      <c r="BS75" s="364">
        <v>2.5511307384612505</v>
      </c>
      <c r="BT75" s="364">
        <v>0</v>
      </c>
      <c r="BU75" s="364">
        <v>1.0641619151168202</v>
      </c>
      <c r="BV75" s="364">
        <v>0</v>
      </c>
      <c r="BW75" s="364">
        <v>0</v>
      </c>
      <c r="BX75" s="364">
        <v>0</v>
      </c>
      <c r="BY75" s="364">
        <v>0</v>
      </c>
      <c r="BZ75" s="364">
        <v>0</v>
      </c>
      <c r="CA75" s="364">
        <v>0</v>
      </c>
      <c r="CB75" s="364">
        <v>0</v>
      </c>
      <c r="CC75" s="364">
        <v>0</v>
      </c>
      <c r="CD75" s="364">
        <v>0</v>
      </c>
      <c r="CE75" s="364">
        <v>0</v>
      </c>
      <c r="CF75" s="364">
        <v>8.0330718883267593E-2</v>
      </c>
      <c r="CG75" s="364">
        <v>0</v>
      </c>
      <c r="CH75" s="364">
        <v>5.8207453767842621</v>
      </c>
      <c r="CI75" s="364">
        <v>0</v>
      </c>
      <c r="CJ75" s="364">
        <v>4.0515343535993846</v>
      </c>
      <c r="CK75" s="364">
        <v>2.9059419150437824</v>
      </c>
      <c r="CL75" s="364">
        <v>2.6919142042365269</v>
      </c>
      <c r="CM75" s="364">
        <v>2.0292503608454853</v>
      </c>
      <c r="CN75" s="364">
        <v>1.9725663623579979</v>
      </c>
      <c r="CO75" s="364">
        <v>1.993124303218563</v>
      </c>
      <c r="CP75" s="364">
        <v>0</v>
      </c>
      <c r="CQ75" s="364">
        <v>3.8864426821473521</v>
      </c>
      <c r="CR75" s="364">
        <v>0</v>
      </c>
      <c r="CS75" s="364">
        <v>4.0152826418903862</v>
      </c>
      <c r="CT75" s="364">
        <v>0</v>
      </c>
      <c r="CU75" s="364">
        <v>3.9463690065098631</v>
      </c>
      <c r="CV75" s="364">
        <v>1.9052889708285219</v>
      </c>
      <c r="CW75" s="364">
        <v>0</v>
      </c>
      <c r="CX75" s="364">
        <v>2.018315502288317</v>
      </c>
      <c r="CY75" s="364">
        <v>0</v>
      </c>
      <c r="CZ75" s="364">
        <v>7.109027040840636E-3</v>
      </c>
      <c r="DA75" s="364">
        <v>0</v>
      </c>
      <c r="DB75" s="364">
        <v>0</v>
      </c>
      <c r="DC75" s="364">
        <v>0</v>
      </c>
      <c r="DD75" s="364">
        <v>0</v>
      </c>
      <c r="DE75" s="364">
        <v>9.626929434843035</v>
      </c>
      <c r="DF75" s="364">
        <v>0</v>
      </c>
      <c r="DG75" s="364">
        <v>0</v>
      </c>
      <c r="DH75" s="364">
        <v>0</v>
      </c>
      <c r="DI75" s="364">
        <v>0</v>
      </c>
      <c r="DJ75" s="364">
        <v>0</v>
      </c>
      <c r="DK75" s="364">
        <v>0</v>
      </c>
      <c r="DL75" s="364">
        <v>0</v>
      </c>
      <c r="DM75" s="364">
        <v>0</v>
      </c>
      <c r="DN75" s="364">
        <v>0</v>
      </c>
      <c r="DO75" s="364">
        <v>0</v>
      </c>
      <c r="DP75" s="364">
        <v>0.57237956352852992</v>
      </c>
      <c r="DQ75" s="364">
        <v>0</v>
      </c>
      <c r="DR75" s="364">
        <v>0</v>
      </c>
      <c r="DS75" s="364">
        <v>0</v>
      </c>
      <c r="DT75" s="364">
        <v>0</v>
      </c>
      <c r="DU75" s="364">
        <v>0</v>
      </c>
      <c r="DV75" s="364">
        <v>0</v>
      </c>
      <c r="DW75" s="364">
        <v>0</v>
      </c>
      <c r="DX75" s="364">
        <v>0</v>
      </c>
      <c r="DY75" s="364">
        <v>0</v>
      </c>
      <c r="DZ75" s="364">
        <v>0</v>
      </c>
      <c r="EA75" s="364">
        <v>0</v>
      </c>
      <c r="EB75" s="364">
        <v>0</v>
      </c>
      <c r="EC75" s="364">
        <v>0</v>
      </c>
      <c r="ED75" s="364">
        <v>0</v>
      </c>
      <c r="EE75" s="364">
        <v>0</v>
      </c>
      <c r="EF75" s="364">
        <v>0</v>
      </c>
      <c r="EG75" s="364">
        <v>0</v>
      </c>
      <c r="EH75" s="364">
        <v>0</v>
      </c>
      <c r="EI75" s="364">
        <v>0</v>
      </c>
      <c r="EJ75" s="364">
        <v>0</v>
      </c>
      <c r="EK75" s="364">
        <v>0</v>
      </c>
      <c r="EL75" s="364">
        <v>0</v>
      </c>
      <c r="EM75" s="364">
        <v>0</v>
      </c>
      <c r="EN75" s="364">
        <v>0</v>
      </c>
      <c r="EO75" s="364">
        <v>0</v>
      </c>
      <c r="EP75" s="364">
        <v>0</v>
      </c>
      <c r="EQ75" s="364">
        <v>0</v>
      </c>
      <c r="ER75" s="364">
        <v>0</v>
      </c>
      <c r="ES75" s="364">
        <v>0</v>
      </c>
      <c r="ET75" s="364">
        <v>0</v>
      </c>
      <c r="EU75" s="364">
        <v>0</v>
      </c>
      <c r="EV75" s="364">
        <v>0</v>
      </c>
      <c r="EW75" s="364">
        <v>0</v>
      </c>
      <c r="EX75" s="364">
        <v>0</v>
      </c>
      <c r="EY75" s="364">
        <v>0</v>
      </c>
      <c r="EZ75" s="364">
        <v>0</v>
      </c>
      <c r="FA75" s="364">
        <v>0</v>
      </c>
      <c r="FB75" s="364">
        <v>0</v>
      </c>
      <c r="FC75" s="364">
        <v>0</v>
      </c>
      <c r="FD75" s="364">
        <v>0</v>
      </c>
      <c r="FE75" s="364">
        <v>0</v>
      </c>
      <c r="FF75" s="364">
        <v>0</v>
      </c>
      <c r="FG75" s="364">
        <v>0</v>
      </c>
      <c r="FH75" s="364">
        <v>0</v>
      </c>
      <c r="FI75" s="363"/>
      <c r="FJ75" s="22">
        <v>4.8149636899980415</v>
      </c>
      <c r="FK75" s="364">
        <v>10.281042087447339</v>
      </c>
      <c r="FL75" s="364">
        <v>6.5625062123912805</v>
      </c>
      <c r="FM75" s="364">
        <v>19.14585090902003</v>
      </c>
      <c r="FN75" s="364">
        <v>21.693988942188909</v>
      </c>
      <c r="FO75" s="364">
        <v>1.0641619151168202</v>
      </c>
      <c r="FP75" s="364">
        <v>25.43185027711662</v>
      </c>
      <c r="FQ75" s="364">
        <v>11.892365148557928</v>
      </c>
      <c r="FR75" s="364">
        <v>9.626929434843035</v>
      </c>
      <c r="FS75" s="364">
        <v>0.57237956352852992</v>
      </c>
      <c r="FT75" s="364">
        <v>0</v>
      </c>
      <c r="FU75" s="364">
        <v>0</v>
      </c>
      <c r="FV75" s="364">
        <v>0</v>
      </c>
      <c r="FW75" s="360"/>
      <c r="FX75" s="360"/>
      <c r="FY75" s="360"/>
      <c r="FZ75" s="360"/>
      <c r="GA75" s="360"/>
      <c r="GB75" s="360"/>
      <c r="GC75" s="360"/>
      <c r="GD75" s="360"/>
      <c r="GE75" s="360"/>
      <c r="GF75" s="360"/>
      <c r="GG75" s="360"/>
      <c r="GH75" s="360"/>
      <c r="GI75" s="360"/>
      <c r="GJ75" s="360"/>
      <c r="GK75" s="360"/>
      <c r="GL75" s="360"/>
      <c r="GM75" s="360"/>
      <c r="GN75" s="360"/>
      <c r="GO75" s="360"/>
    </row>
    <row r="76" spans="1:197" s="3" customFormat="1" ht="13.8" x14ac:dyDescent="0.3">
      <c r="A76" s="17"/>
      <c r="B76" s="21"/>
      <c r="C76" s="323"/>
      <c r="D76" s="323"/>
      <c r="E76" s="323"/>
      <c r="F76" s="361"/>
      <c r="G76" s="323"/>
      <c r="H76" s="323"/>
      <c r="I76" s="323"/>
      <c r="J76" s="361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329"/>
      <c r="CR76" s="329"/>
      <c r="CS76" s="329"/>
      <c r="CT76" s="364"/>
      <c r="CU76" s="364"/>
      <c r="CV76" s="364"/>
      <c r="CW76" s="364"/>
      <c r="CX76" s="364"/>
      <c r="CY76" s="364"/>
      <c r="CZ76" s="364"/>
      <c r="DA76" s="364"/>
      <c r="DB76" s="364"/>
      <c r="DC76" s="364"/>
      <c r="DD76" s="364"/>
      <c r="DE76" s="364"/>
      <c r="DF76" s="364"/>
      <c r="DG76" s="364"/>
      <c r="DH76" s="364"/>
      <c r="DI76" s="364"/>
      <c r="DJ76" s="364"/>
      <c r="DK76" s="364"/>
      <c r="DL76" s="364"/>
      <c r="DM76" s="364"/>
      <c r="DN76" s="364"/>
      <c r="DO76" s="364"/>
      <c r="DP76" s="364"/>
      <c r="DQ76" s="364"/>
      <c r="DR76" s="364"/>
      <c r="DS76" s="364"/>
      <c r="DT76" s="364"/>
      <c r="DU76" s="364"/>
      <c r="DV76" s="364"/>
      <c r="DW76" s="364"/>
      <c r="DX76" s="364"/>
      <c r="DY76" s="364"/>
      <c r="DZ76" s="364"/>
      <c r="EA76" s="364"/>
      <c r="EB76" s="364"/>
      <c r="EC76" s="364"/>
      <c r="ED76" s="364"/>
      <c r="EE76" s="364"/>
      <c r="EF76" s="364"/>
      <c r="EG76" s="364"/>
      <c r="EH76" s="364"/>
      <c r="EI76" s="364"/>
      <c r="EJ76" s="364"/>
      <c r="EK76" s="364"/>
      <c r="EL76" s="364"/>
      <c r="EM76" s="364"/>
      <c r="EN76" s="364"/>
      <c r="EO76" s="364"/>
      <c r="EP76" s="364"/>
      <c r="EQ76" s="364"/>
      <c r="ER76" s="364"/>
      <c r="ES76" s="364"/>
      <c r="ET76" s="364"/>
      <c r="EU76" s="364"/>
      <c r="EV76" s="364"/>
      <c r="EW76" s="364"/>
      <c r="EX76" s="364"/>
      <c r="EY76" s="364"/>
      <c r="EZ76" s="364"/>
      <c r="FA76" s="364"/>
      <c r="FB76" s="364"/>
      <c r="FC76" s="364"/>
      <c r="FD76" s="364"/>
      <c r="FE76" s="364"/>
      <c r="FF76" s="364"/>
      <c r="FG76" s="364"/>
      <c r="FH76" s="364"/>
      <c r="FI76" s="363"/>
      <c r="FJ76" s="22"/>
      <c r="FK76" s="364"/>
      <c r="FL76" s="364"/>
      <c r="FM76" s="364"/>
      <c r="FN76" s="364"/>
      <c r="FO76" s="364"/>
      <c r="FP76" s="364"/>
      <c r="FQ76" s="364"/>
      <c r="FR76" s="364"/>
      <c r="FS76" s="364"/>
      <c r="FT76" s="364"/>
      <c r="FU76" s="364"/>
      <c r="FV76" s="364"/>
      <c r="FW76" s="360"/>
      <c r="FX76" s="360"/>
      <c r="FY76" s="360"/>
      <c r="FZ76" s="360"/>
      <c r="GA76" s="360"/>
      <c r="GB76" s="360"/>
      <c r="GC76" s="360"/>
      <c r="GD76" s="360"/>
      <c r="GE76" s="360"/>
      <c r="GF76" s="360"/>
      <c r="GG76" s="360"/>
      <c r="GH76" s="360"/>
      <c r="GI76" s="360"/>
      <c r="GJ76" s="360"/>
      <c r="GK76" s="360"/>
      <c r="GL76" s="360"/>
      <c r="GM76" s="360"/>
      <c r="GN76" s="360"/>
      <c r="GO76" s="360"/>
    </row>
    <row r="77" spans="1:197" s="3" customFormat="1" ht="13.8" x14ac:dyDescent="0.3">
      <c r="A77" s="17"/>
      <c r="B77" s="27" t="s">
        <v>74</v>
      </c>
      <c r="C77" s="319">
        <v>3.7520592531688433</v>
      </c>
      <c r="D77" s="362">
        <v>118.91021033730128</v>
      </c>
      <c r="E77" s="362">
        <v>-115.15815108413244</v>
      </c>
      <c r="F77" s="365">
        <v>-0.96844628192544835</v>
      </c>
      <c r="G77" s="320"/>
      <c r="H77" s="319">
        <v>122.62428447260643</v>
      </c>
      <c r="I77" s="362">
        <v>-3.7140741353051538</v>
      </c>
      <c r="J77" s="365">
        <v>-3.0288243077453852E-2</v>
      </c>
      <c r="K77" s="30"/>
      <c r="L77" s="28">
        <v>0.65577083106884704</v>
      </c>
      <c r="M77" s="362">
        <v>1.1398853119592562</v>
      </c>
      <c r="N77" s="362">
        <v>0.65621866149814423</v>
      </c>
      <c r="O77" s="362">
        <v>1.1001517293329399</v>
      </c>
      <c r="P77" s="362">
        <v>1.1834692968563976</v>
      </c>
      <c r="Q77" s="362">
        <v>1.1978880632162998</v>
      </c>
      <c r="R77" s="362">
        <v>1.4405577579593138</v>
      </c>
      <c r="S77" s="362">
        <v>0.31828241677023966</v>
      </c>
      <c r="T77" s="362">
        <v>0.13335469026401681</v>
      </c>
      <c r="U77" s="362">
        <v>0.31807534728750764</v>
      </c>
      <c r="V77" s="362">
        <v>0.23654618864478996</v>
      </c>
      <c r="W77" s="362">
        <v>0.45675864561242469</v>
      </c>
      <c r="X77" s="362">
        <v>0.10336759056770486</v>
      </c>
      <c r="Y77" s="362">
        <v>0.18626889003326652</v>
      </c>
      <c r="Z77" s="362">
        <v>0.67774906932555312</v>
      </c>
      <c r="AA77" s="362">
        <v>0.98885029519750045</v>
      </c>
      <c r="AB77" s="362">
        <v>1.0949371052538628</v>
      </c>
      <c r="AC77" s="362">
        <v>1.0551577284135729</v>
      </c>
      <c r="AD77" s="362">
        <v>0.43961813035694908</v>
      </c>
      <c r="AE77" s="362">
        <v>0.56707045483439056</v>
      </c>
      <c r="AF77" s="362">
        <v>1.0813989411148659</v>
      </c>
      <c r="AG77" s="362">
        <v>0.25710613048056319</v>
      </c>
      <c r="AH77" s="362">
        <v>0.55887458475278151</v>
      </c>
      <c r="AI77" s="362">
        <v>0.80115020555328209</v>
      </c>
      <c r="AJ77" s="362">
        <v>0.12011119998721462</v>
      </c>
      <c r="AK77" s="362">
        <v>0.54107193730764958</v>
      </c>
      <c r="AL77" s="362">
        <v>0.66622024243064448</v>
      </c>
      <c r="AM77" s="362">
        <v>0.68548899382434336</v>
      </c>
      <c r="AN77" s="362">
        <v>0.69393295552998246</v>
      </c>
      <c r="AO77" s="362">
        <v>0.71007011977587275</v>
      </c>
      <c r="AP77" s="362">
        <v>1.332699602210409</v>
      </c>
      <c r="AQ77" s="362">
        <v>0.20983591917549566</v>
      </c>
      <c r="AR77" s="362">
        <v>0.55187695224487543</v>
      </c>
      <c r="AS77" s="362">
        <v>1.0227829696348942</v>
      </c>
      <c r="AT77" s="362">
        <v>0.46426648690752831</v>
      </c>
      <c r="AU77" s="362">
        <v>0.39555909002653544</v>
      </c>
      <c r="AV77" s="362">
        <v>0.38117324119054707</v>
      </c>
      <c r="AW77" s="362">
        <v>0.21731765551526644</v>
      </c>
      <c r="AX77" s="362">
        <v>0.69599427135858449</v>
      </c>
      <c r="AY77" s="362">
        <v>0.93169420689584592</v>
      </c>
      <c r="AZ77" s="362">
        <v>0.77189878370704601</v>
      </c>
      <c r="BA77" s="362">
        <v>1.1406027232820428</v>
      </c>
      <c r="BB77" s="362">
        <v>0.90122788404805021</v>
      </c>
      <c r="BC77" s="362">
        <v>0.97753914774685113</v>
      </c>
      <c r="BD77" s="362">
        <v>6.9217469007133908E-2</v>
      </c>
      <c r="BE77" s="362">
        <v>2.3458608990333163</v>
      </c>
      <c r="BF77" s="362">
        <v>1.181029429405434</v>
      </c>
      <c r="BG77" s="362">
        <v>9.4036365766132413</v>
      </c>
      <c r="BH77" s="362">
        <v>3.2076263992356311</v>
      </c>
      <c r="BI77" s="362">
        <v>0.30749255570974116</v>
      </c>
      <c r="BJ77" s="362">
        <v>1.4762796753199685</v>
      </c>
      <c r="BK77" s="362">
        <v>1.0115799152766876</v>
      </c>
      <c r="BL77" s="362">
        <v>1.8570418724534643</v>
      </c>
      <c r="BM77" s="362">
        <v>2.4534989974973498</v>
      </c>
      <c r="BN77" s="362">
        <v>2.7730360120443214</v>
      </c>
      <c r="BO77" s="362">
        <v>2.696588877227085</v>
      </c>
      <c r="BP77" s="362">
        <v>2.6315975354751089</v>
      </c>
      <c r="BQ77" s="362">
        <v>3.0484024508823881</v>
      </c>
      <c r="BR77" s="362">
        <v>0.91840468494271699</v>
      </c>
      <c r="BS77" s="362">
        <v>0.94538950130680388</v>
      </c>
      <c r="BT77" s="362">
        <v>100.22596294578443</v>
      </c>
      <c r="BU77" s="362">
        <v>0.60456048858660039</v>
      </c>
      <c r="BV77" s="362">
        <v>1.0666081954885478</v>
      </c>
      <c r="BW77" s="362">
        <v>100.67672256686942</v>
      </c>
      <c r="BX77" s="362">
        <v>0.92155937998308812</v>
      </c>
      <c r="BY77" s="362">
        <v>1.1013339059959386</v>
      </c>
      <c r="BZ77" s="362">
        <v>50.913781358534393</v>
      </c>
      <c r="CA77" s="362">
        <v>55.989243620417597</v>
      </c>
      <c r="CB77" s="362">
        <v>0.66554056772699743</v>
      </c>
      <c r="CC77" s="362">
        <v>3.5674936046551355</v>
      </c>
      <c r="CD77" s="362">
        <v>4.4624368055649946</v>
      </c>
      <c r="CE77" s="362">
        <v>1.9977394100311159</v>
      </c>
      <c r="CF77" s="362">
        <v>0.83844299637358843</v>
      </c>
      <c r="CG77" s="362">
        <v>1.3745213481218403</v>
      </c>
      <c r="CH77" s="362">
        <v>1.4392295814302696</v>
      </c>
      <c r="CI77" s="362">
        <v>5.1302166915265408</v>
      </c>
      <c r="CJ77" s="362">
        <v>1.4833896119020813</v>
      </c>
      <c r="CK77" s="362">
        <v>177.24565447769001</v>
      </c>
      <c r="CL77" s="362">
        <v>2.0594943637332026</v>
      </c>
      <c r="CM77" s="362">
        <v>1.8811831620639161</v>
      </c>
      <c r="CN77" s="362">
        <v>16.197727830645483</v>
      </c>
      <c r="CO77" s="362">
        <v>2.0600994439040101</v>
      </c>
      <c r="CP77" s="362">
        <v>4.5817034943532606</v>
      </c>
      <c r="CQ77" s="362">
        <v>134.14163045859993</v>
      </c>
      <c r="CR77" s="362">
        <v>7.3706792725702304</v>
      </c>
      <c r="CS77" s="362">
        <v>102.23312105881888</v>
      </c>
      <c r="CT77" s="362">
        <v>1.7304549585892852</v>
      </c>
      <c r="CU77" s="362">
        <v>102.84416091792339</v>
      </c>
      <c r="CV77" s="362">
        <v>81.324904340094278</v>
      </c>
      <c r="CW77" s="362">
        <v>3.3698350997061488</v>
      </c>
      <c r="CX77" s="362">
        <v>50.571579489194278</v>
      </c>
      <c r="CY77" s="362">
        <v>100.67325831509299</v>
      </c>
      <c r="CZ77" s="362">
        <v>55.163586562140438</v>
      </c>
      <c r="DA77" s="362">
        <v>2.7059803751741605</v>
      </c>
      <c r="DB77" s="362">
        <v>6.8371901685580161</v>
      </c>
      <c r="DC77" s="362">
        <v>102.86817221542567</v>
      </c>
      <c r="DD77" s="362">
        <v>3.2388282261856922</v>
      </c>
      <c r="DE77" s="362">
        <v>102.7290580905397</v>
      </c>
      <c r="DF77" s="362">
        <v>51.250664032545977</v>
      </c>
      <c r="DG77" s="362">
        <v>3.9241147478110019</v>
      </c>
      <c r="DH77" s="362">
        <v>49.170094666583154</v>
      </c>
      <c r="DI77" s="362">
        <v>47.91771734635676</v>
      </c>
      <c r="DJ77" s="362">
        <v>301.36503480262951</v>
      </c>
      <c r="DK77" s="362">
        <v>31.555810758124991</v>
      </c>
      <c r="DL77" s="362">
        <v>35.363797877227022</v>
      </c>
      <c r="DM77" s="362">
        <v>55.929238117638199</v>
      </c>
      <c r="DN77" s="362">
        <v>40.076871421279996</v>
      </c>
      <c r="DO77" s="362">
        <v>33.999806070142306</v>
      </c>
      <c r="DP77" s="362">
        <v>61.050888343345441</v>
      </c>
      <c r="DQ77" s="362">
        <v>1.5367193469255702</v>
      </c>
      <c r="DR77" s="362">
        <v>48.251115028349076</v>
      </c>
      <c r="DS77" s="362">
        <v>35.011627506495451</v>
      </c>
      <c r="DT77" s="362">
        <v>16.286525410005304</v>
      </c>
      <c r="DU77" s="362">
        <v>76.208158282624481</v>
      </c>
      <c r="DV77" s="362">
        <v>43.492622658473181</v>
      </c>
      <c r="DW77" s="362">
        <v>33.346374509326807</v>
      </c>
      <c r="DX77" s="362">
        <v>30.324026038193868</v>
      </c>
      <c r="DY77" s="362">
        <v>60.663678110130661</v>
      </c>
      <c r="DZ77" s="362">
        <v>25.153427482822234</v>
      </c>
      <c r="EA77" s="362">
        <v>1.4808349564429395</v>
      </c>
      <c r="EB77" s="362">
        <v>28.58785527442577</v>
      </c>
      <c r="EC77" s="362">
        <v>24.953689051232224</v>
      </c>
      <c r="ED77" s="362">
        <v>1.9693662045537284</v>
      </c>
      <c r="EE77" s="362">
        <v>26.347727196334894</v>
      </c>
      <c r="EF77" s="362">
        <v>3.0155843414476897</v>
      </c>
      <c r="EG77" s="362">
        <v>7.4444220753158534</v>
      </c>
      <c r="EH77" s="362">
        <v>15.486515441671754</v>
      </c>
      <c r="EI77" s="362">
        <v>9.4540353588428854</v>
      </c>
      <c r="EJ77" s="362">
        <v>5.3650895287816223</v>
      </c>
      <c r="EK77" s="362">
        <v>16.626488221488341</v>
      </c>
      <c r="EL77" s="362">
        <v>6.2087900507101494</v>
      </c>
      <c r="EM77" s="362">
        <v>4.9651957873907104</v>
      </c>
      <c r="EN77" s="362">
        <v>36.080151053125107</v>
      </c>
      <c r="EO77" s="362">
        <v>21.197241890605621</v>
      </c>
      <c r="EP77" s="362">
        <v>7.9956173189253947</v>
      </c>
      <c r="EQ77" s="362">
        <v>3.5442188284912519</v>
      </c>
      <c r="ER77" s="362">
        <v>20.989322510895192</v>
      </c>
      <c r="ES77" s="362">
        <v>4.6631053903233441</v>
      </c>
      <c r="ET77" s="362">
        <v>6.9400524469879272</v>
      </c>
      <c r="EU77" s="362">
        <v>17.376198739456285</v>
      </c>
      <c r="EV77" s="362">
        <v>0.12430215849115978</v>
      </c>
      <c r="EW77" s="362">
        <v>0.30002132432145923</v>
      </c>
      <c r="EX77" s="362">
        <v>0.63959304778981518</v>
      </c>
      <c r="EY77" s="362">
        <v>0.82816789047147066</v>
      </c>
      <c r="EZ77" s="362">
        <v>0.57874821194892512</v>
      </c>
      <c r="FA77" s="362">
        <v>0.50698812946668315</v>
      </c>
      <c r="FB77" s="362">
        <v>0.77297629334503004</v>
      </c>
      <c r="FC77" s="362">
        <v>0.58517520811258139</v>
      </c>
      <c r="FD77" s="362">
        <v>1.3016281424438292</v>
      </c>
      <c r="FE77" s="362">
        <v>0</v>
      </c>
      <c r="FF77" s="362">
        <v>0</v>
      </c>
      <c r="FG77" s="362">
        <v>0</v>
      </c>
      <c r="FH77" s="362">
        <v>6.5432678517944294E-3</v>
      </c>
      <c r="FI77" s="363"/>
      <c r="FJ77" s="28">
        <v>8.8369589404701774</v>
      </c>
      <c r="FK77" s="362">
        <v>7.8115491258842935</v>
      </c>
      <c r="FL77" s="362">
        <v>7.3939164690554451</v>
      </c>
      <c r="FM77" s="362">
        <v>19.017192287803361</v>
      </c>
      <c r="FN77" s="362">
        <v>23.326938477371268</v>
      </c>
      <c r="FO77" s="362">
        <v>322.19298284963821</v>
      </c>
      <c r="FP77" s="362">
        <v>348.43329346034409</v>
      </c>
      <c r="FQ77" s="362">
        <v>617.69292277328782</v>
      </c>
      <c r="FR77" s="362">
        <v>756.52103615706426</v>
      </c>
      <c r="FS77" s="362">
        <v>432.80599767313498</v>
      </c>
      <c r="FT77" s="362">
        <v>150.42475853219563</v>
      </c>
      <c r="FU77" s="362">
        <v>120.67799259988404</v>
      </c>
      <c r="FV77" s="362">
        <v>0</v>
      </c>
      <c r="FW77" s="360"/>
      <c r="FX77" s="360"/>
      <c r="FY77" s="360"/>
      <c r="FZ77" s="360"/>
      <c r="GA77" s="360"/>
      <c r="GB77" s="360"/>
      <c r="GC77" s="360"/>
      <c r="GD77" s="360"/>
      <c r="GE77" s="360"/>
      <c r="GF77" s="360"/>
      <c r="GG77" s="360"/>
      <c r="GH77" s="360"/>
      <c r="GI77" s="360"/>
      <c r="GJ77" s="360"/>
      <c r="GK77" s="360"/>
      <c r="GL77" s="360"/>
      <c r="GM77" s="360"/>
      <c r="GN77" s="360"/>
      <c r="GO77" s="360"/>
    </row>
    <row r="78" spans="1:197" ht="14.4" x14ac:dyDescent="0.3">
      <c r="A78" s="46"/>
      <c r="C78" s="317"/>
      <c r="D78" s="317"/>
      <c r="E78" s="317"/>
      <c r="F78" s="358"/>
      <c r="G78" s="317"/>
      <c r="H78" s="317"/>
      <c r="I78" s="317"/>
      <c r="J78" s="358"/>
      <c r="CQ78" s="327"/>
      <c r="CR78" s="327"/>
      <c r="CS78" s="327"/>
      <c r="CT78" s="332"/>
      <c r="CU78" s="332"/>
      <c r="CV78" s="332"/>
      <c r="CW78" s="332"/>
      <c r="CX78" s="332"/>
      <c r="CY78" s="332"/>
      <c r="CZ78" s="332"/>
      <c r="DA78" s="332"/>
      <c r="DB78" s="332"/>
      <c r="DC78" s="332"/>
      <c r="DD78" s="332"/>
      <c r="DE78" s="332"/>
      <c r="DF78" s="332"/>
      <c r="DG78" s="332"/>
      <c r="DH78" s="332"/>
      <c r="DI78" s="332"/>
      <c r="DJ78" s="332"/>
      <c r="DK78" s="332"/>
      <c r="DL78" s="332"/>
      <c r="DM78" s="332"/>
      <c r="DN78" s="332"/>
      <c r="DO78" s="332"/>
      <c r="DP78" s="332"/>
      <c r="DQ78" s="332"/>
      <c r="DR78" s="332"/>
      <c r="DS78" s="332"/>
      <c r="DT78" s="332"/>
      <c r="DU78" s="332"/>
      <c r="DV78" s="332"/>
      <c r="DW78" s="332"/>
      <c r="DX78" s="332"/>
      <c r="DY78" s="332"/>
      <c r="DZ78" s="332"/>
      <c r="EA78" s="332"/>
      <c r="EB78" s="332"/>
      <c r="EC78" s="332"/>
      <c r="ED78" s="332"/>
      <c r="EE78" s="332"/>
      <c r="EF78" s="332"/>
      <c r="EG78" s="332"/>
      <c r="EH78" s="332"/>
      <c r="EI78" s="332"/>
      <c r="EJ78" s="332"/>
      <c r="EK78" s="332"/>
      <c r="EL78" s="332"/>
      <c r="EM78" s="332"/>
      <c r="EN78" s="332"/>
      <c r="EO78" s="332"/>
      <c r="EP78" s="421"/>
      <c r="EQ78" s="421"/>
      <c r="ER78" s="421"/>
      <c r="ES78" s="421"/>
      <c r="ET78" s="421"/>
      <c r="EU78" s="421"/>
      <c r="EV78" s="421"/>
      <c r="EW78" s="421"/>
      <c r="EX78" s="421"/>
      <c r="EY78" s="421"/>
      <c r="EZ78" s="421"/>
      <c r="FA78" s="421"/>
      <c r="FB78" s="421"/>
      <c r="FC78" s="421"/>
      <c r="FD78" s="421"/>
      <c r="FE78" s="421"/>
      <c r="FF78" s="421"/>
      <c r="FG78" s="421"/>
      <c r="FH78" s="421"/>
      <c r="FI78" s="363"/>
      <c r="FJ78" s="429"/>
      <c r="FK78" s="429"/>
      <c r="FL78" s="429"/>
      <c r="FM78" s="429"/>
      <c r="FN78" s="429"/>
      <c r="FO78" s="429"/>
      <c r="FP78" s="429"/>
      <c r="FQ78" s="429"/>
      <c r="FR78" s="429"/>
      <c r="FS78" s="429"/>
      <c r="FT78" s="429"/>
      <c r="FU78" s="429"/>
      <c r="FV78" s="429"/>
      <c r="FW78" s="360"/>
      <c r="FX78" s="360"/>
      <c r="FY78" s="360"/>
      <c r="FZ78" s="360"/>
      <c r="GA78" s="360"/>
      <c r="GB78" s="360"/>
      <c r="GC78" s="360"/>
      <c r="GD78" s="360"/>
      <c r="GE78" s="360"/>
      <c r="GF78" s="360"/>
      <c r="GG78" s="360"/>
      <c r="GH78" s="360"/>
      <c r="GI78" s="360"/>
      <c r="GJ78" s="360"/>
      <c r="GK78" s="360"/>
      <c r="GL78" s="360"/>
      <c r="GM78" s="360"/>
      <c r="GN78" s="360"/>
      <c r="GO78" s="360"/>
    </row>
    <row r="79" spans="1:197" s="3" customFormat="1" ht="13.8" x14ac:dyDescent="0.3">
      <c r="A79" s="17"/>
      <c r="B79" s="27" t="s">
        <v>315</v>
      </c>
      <c r="C79" s="325">
        <v>801.83333333333337</v>
      </c>
      <c r="D79" s="367">
        <v>1470.2962962962965</v>
      </c>
      <c r="E79" s="367">
        <v>-668.46296296296316</v>
      </c>
      <c r="F79" s="365">
        <v>-0.45464507028061873</v>
      </c>
      <c r="G79" s="320"/>
      <c r="H79" s="325">
        <v>1460.7222222222222</v>
      </c>
      <c r="I79" s="367">
        <v>9.5740740740743604</v>
      </c>
      <c r="J79" s="365">
        <v>6.5543427274688511E-3</v>
      </c>
      <c r="K79" s="22"/>
      <c r="L79" s="49">
        <v>5230</v>
      </c>
      <c r="M79" s="367">
        <v>5406</v>
      </c>
      <c r="N79" s="367">
        <v>5308</v>
      </c>
      <c r="O79" s="367">
        <v>5516</v>
      </c>
      <c r="P79" s="367">
        <v>5125</v>
      </c>
      <c r="Q79" s="367">
        <v>3158</v>
      </c>
      <c r="R79" s="367">
        <v>3092</v>
      </c>
      <c r="S79" s="367">
        <v>3063</v>
      </c>
      <c r="T79" s="367">
        <v>2588</v>
      </c>
      <c r="U79" s="367">
        <v>1925</v>
      </c>
      <c r="V79" s="367">
        <v>1740</v>
      </c>
      <c r="W79" s="367">
        <v>1720</v>
      </c>
      <c r="X79" s="367">
        <v>1683</v>
      </c>
      <c r="Y79" s="367">
        <v>1650</v>
      </c>
      <c r="Z79" s="367">
        <v>1623</v>
      </c>
      <c r="AA79" s="367">
        <v>1597</v>
      </c>
      <c r="AB79" s="367">
        <v>1601</v>
      </c>
      <c r="AC79" s="367">
        <v>1588</v>
      </c>
      <c r="AD79" s="367">
        <v>1567</v>
      </c>
      <c r="AE79" s="367">
        <v>1533</v>
      </c>
      <c r="AF79" s="367">
        <v>1513</v>
      </c>
      <c r="AG79" s="367">
        <v>1456</v>
      </c>
      <c r="AH79" s="367">
        <v>1417</v>
      </c>
      <c r="AI79" s="367">
        <v>1410</v>
      </c>
      <c r="AJ79" s="367">
        <v>1406</v>
      </c>
      <c r="AK79" s="367">
        <v>1397</v>
      </c>
      <c r="AL79" s="367">
        <v>1356</v>
      </c>
      <c r="AM79" s="367">
        <v>1347</v>
      </c>
      <c r="AN79" s="367">
        <v>1340</v>
      </c>
      <c r="AO79" s="367">
        <v>1336</v>
      </c>
      <c r="AP79" s="367">
        <v>1329</v>
      </c>
      <c r="AQ79" s="367">
        <v>1326</v>
      </c>
      <c r="AR79" s="367">
        <v>1327</v>
      </c>
      <c r="AS79" s="367">
        <v>1331</v>
      </c>
      <c r="AT79" s="367">
        <v>1326</v>
      </c>
      <c r="AU79" s="367">
        <v>1335</v>
      </c>
      <c r="AV79" s="367">
        <v>1335</v>
      </c>
      <c r="AW79" s="367">
        <v>1340</v>
      </c>
      <c r="AX79" s="367">
        <v>1338</v>
      </c>
      <c r="AY79" s="367">
        <v>1327</v>
      </c>
      <c r="AZ79" s="367">
        <v>1322</v>
      </c>
      <c r="BA79" s="367">
        <v>1307</v>
      </c>
      <c r="BB79" s="367">
        <v>1307</v>
      </c>
      <c r="BC79" s="367">
        <v>1276</v>
      </c>
      <c r="BD79" s="367">
        <v>1287</v>
      </c>
      <c r="BE79" s="367">
        <v>1371</v>
      </c>
      <c r="BF79" s="367">
        <v>1406</v>
      </c>
      <c r="BG79" s="367">
        <v>1440</v>
      </c>
      <c r="BH79" s="367">
        <v>1941</v>
      </c>
      <c r="BI79" s="367">
        <v>2032</v>
      </c>
      <c r="BJ79" s="367">
        <v>1510</v>
      </c>
      <c r="BK79" s="367">
        <v>1505</v>
      </c>
      <c r="BL79" s="367">
        <v>1502</v>
      </c>
      <c r="BM79" s="367">
        <v>1495</v>
      </c>
      <c r="BN79" s="367">
        <v>1483</v>
      </c>
      <c r="BO79" s="367">
        <v>1472</v>
      </c>
      <c r="BP79" s="367">
        <v>1486</v>
      </c>
      <c r="BQ79" s="367">
        <v>1503</v>
      </c>
      <c r="BR79" s="367">
        <v>1518</v>
      </c>
      <c r="BS79" s="367">
        <v>1528</v>
      </c>
      <c r="BT79" s="367">
        <v>1539</v>
      </c>
      <c r="BU79" s="367">
        <v>1531</v>
      </c>
      <c r="BV79" s="367">
        <v>1561</v>
      </c>
      <c r="BW79" s="367">
        <v>1578</v>
      </c>
      <c r="BX79" s="367">
        <v>1588</v>
      </c>
      <c r="BY79" s="367">
        <v>1576</v>
      </c>
      <c r="BZ79" s="367">
        <v>1571</v>
      </c>
      <c r="CA79" s="367">
        <v>1583</v>
      </c>
      <c r="CB79" s="367">
        <v>1584</v>
      </c>
      <c r="CC79" s="367">
        <v>1581</v>
      </c>
      <c r="CD79" s="367">
        <v>1582</v>
      </c>
      <c r="CE79" s="367">
        <v>1585</v>
      </c>
      <c r="CF79" s="367">
        <v>1593</v>
      </c>
      <c r="CG79" s="367">
        <v>1597</v>
      </c>
      <c r="CH79" s="367">
        <v>1596</v>
      </c>
      <c r="CI79" s="367">
        <v>1612</v>
      </c>
      <c r="CJ79" s="367">
        <v>1612</v>
      </c>
      <c r="CK79" s="367">
        <v>1617</v>
      </c>
      <c r="CL79" s="367">
        <v>1584</v>
      </c>
      <c r="CM79" s="367">
        <v>1552</v>
      </c>
      <c r="CN79" s="367">
        <v>1540</v>
      </c>
      <c r="CO79" s="367">
        <v>1533</v>
      </c>
      <c r="CP79" s="367">
        <v>1534</v>
      </c>
      <c r="CQ79" s="367">
        <v>1537</v>
      </c>
      <c r="CR79" s="367">
        <v>1533</v>
      </c>
      <c r="CS79" s="367">
        <v>1532</v>
      </c>
      <c r="CT79" s="367">
        <v>1541</v>
      </c>
      <c r="CU79" s="367">
        <v>1544</v>
      </c>
      <c r="CV79" s="367">
        <v>1542</v>
      </c>
      <c r="CW79" s="367">
        <v>1420</v>
      </c>
      <c r="CX79" s="367">
        <v>1417</v>
      </c>
      <c r="CY79" s="367">
        <v>1421</v>
      </c>
      <c r="CZ79" s="367">
        <v>1415</v>
      </c>
      <c r="DA79" s="367">
        <v>1413</v>
      </c>
      <c r="DB79" s="367">
        <v>1427</v>
      </c>
      <c r="DC79" s="367">
        <v>1426</v>
      </c>
      <c r="DD79" s="367">
        <v>1436</v>
      </c>
      <c r="DE79" s="367">
        <v>1478</v>
      </c>
      <c r="DF79" s="367">
        <v>1489</v>
      </c>
      <c r="DG79" s="367">
        <v>1489</v>
      </c>
      <c r="DH79" s="367">
        <v>1487</v>
      </c>
      <c r="DI79" s="367">
        <v>1483</v>
      </c>
      <c r="DJ79" s="367">
        <v>1492</v>
      </c>
      <c r="DK79" s="367">
        <v>1489</v>
      </c>
      <c r="DL79" s="367">
        <v>1489</v>
      </c>
      <c r="DM79" s="367">
        <v>1499.5</v>
      </c>
      <c r="DN79" s="367">
        <v>1525</v>
      </c>
      <c r="DO79" s="367">
        <v>1525</v>
      </c>
      <c r="DP79" s="367">
        <v>1512</v>
      </c>
      <c r="DQ79" s="367">
        <v>1511.5</v>
      </c>
      <c r="DR79" s="367">
        <v>1517</v>
      </c>
      <c r="DS79" s="367">
        <v>1522</v>
      </c>
      <c r="DT79" s="367">
        <v>1529</v>
      </c>
      <c r="DU79" s="367">
        <v>1498.5</v>
      </c>
      <c r="DV79" s="367">
        <v>1506</v>
      </c>
      <c r="DW79" s="367">
        <v>1512</v>
      </c>
      <c r="DX79" s="367">
        <v>1521.5</v>
      </c>
      <c r="DY79" s="367">
        <v>1520.5</v>
      </c>
      <c r="DZ79" s="367">
        <v>1432</v>
      </c>
      <c r="EA79" s="367">
        <v>1443</v>
      </c>
      <c r="EB79" s="367">
        <v>1439.5</v>
      </c>
      <c r="EC79" s="367">
        <v>1444</v>
      </c>
      <c r="ED79" s="367">
        <v>1459</v>
      </c>
      <c r="EE79" s="367">
        <v>1463</v>
      </c>
      <c r="EF79" s="367">
        <v>1461</v>
      </c>
      <c r="EG79" s="367">
        <v>1464</v>
      </c>
      <c r="EH79" s="367">
        <v>1476</v>
      </c>
      <c r="EI79" s="367">
        <v>1472</v>
      </c>
      <c r="EJ79" s="367">
        <v>1468</v>
      </c>
      <c r="EK79" s="367">
        <v>1492</v>
      </c>
      <c r="EL79" s="367">
        <v>1515.5</v>
      </c>
      <c r="EM79" s="367">
        <v>1542</v>
      </c>
      <c r="EN79" s="367">
        <v>1539</v>
      </c>
      <c r="EO79" s="367">
        <v>1549</v>
      </c>
      <c r="EP79" s="367">
        <v>1553.6666666666667</v>
      </c>
      <c r="EQ79" s="367">
        <v>1555</v>
      </c>
      <c r="ER79" s="367">
        <v>1565</v>
      </c>
      <c r="ES79" s="367">
        <v>1567</v>
      </c>
      <c r="ET79" s="367">
        <v>1355</v>
      </c>
      <c r="EU79" s="367">
        <v>1245</v>
      </c>
      <c r="EV79" s="367">
        <v>1304</v>
      </c>
      <c r="EW79" s="367">
        <v>1350</v>
      </c>
      <c r="EX79" s="367">
        <v>1409</v>
      </c>
      <c r="EY79" s="367">
        <v>1391</v>
      </c>
      <c r="EZ79" s="367">
        <v>1291</v>
      </c>
      <c r="FA79" s="367">
        <v>1241</v>
      </c>
      <c r="FB79" s="367">
        <v>1176.5</v>
      </c>
      <c r="FC79" s="367">
        <v>1114.5</v>
      </c>
      <c r="FD79" s="367">
        <v>1114.5</v>
      </c>
      <c r="FE79" s="367">
        <v>322</v>
      </c>
      <c r="FF79" s="367">
        <v>315</v>
      </c>
      <c r="FG79" s="367">
        <v>316</v>
      </c>
      <c r="FH79" s="367">
        <v>326</v>
      </c>
      <c r="FI79" s="363"/>
      <c r="FJ79" s="49">
        <v>3655.9166666666665</v>
      </c>
      <c r="FK79" s="367">
        <v>1553.1666666666665</v>
      </c>
      <c r="FL79" s="367">
        <v>1346.3333333333333</v>
      </c>
      <c r="FM79" s="367">
        <v>1337.9999999999998</v>
      </c>
      <c r="FN79" s="367">
        <v>1581.25</v>
      </c>
      <c r="FO79" s="367">
        <v>1571.5833333333333</v>
      </c>
      <c r="FP79" s="367">
        <v>1575.5833333333335</v>
      </c>
      <c r="FQ79" s="367">
        <v>1469.25</v>
      </c>
      <c r="FR79" s="367">
        <v>1490.125</v>
      </c>
      <c r="FS79" s="367">
        <v>1502.0833333333333</v>
      </c>
      <c r="FT79" s="367">
        <v>1474.6666666666665</v>
      </c>
      <c r="FU79" s="367">
        <v>1448.5555555555557</v>
      </c>
      <c r="FV79" s="367">
        <v>801.83333333333326</v>
      </c>
      <c r="FW79" s="360"/>
      <c r="FX79" s="360"/>
      <c r="FY79" s="360"/>
      <c r="FZ79" s="360"/>
      <c r="GA79" s="360"/>
      <c r="GB79" s="360"/>
      <c r="GC79" s="360"/>
      <c r="GD79" s="360"/>
      <c r="GE79" s="360"/>
      <c r="GF79" s="360"/>
      <c r="GG79" s="360"/>
      <c r="GH79" s="360"/>
      <c r="GI79" s="360"/>
      <c r="GJ79" s="360"/>
      <c r="GK79" s="360"/>
      <c r="GL79" s="360"/>
      <c r="GM79" s="360"/>
      <c r="GN79" s="360"/>
      <c r="GO79" s="360"/>
    </row>
    <row r="80" spans="1:197" s="3" customFormat="1" ht="13.8" x14ac:dyDescent="0.3">
      <c r="A80" s="17"/>
      <c r="B80" s="21" t="s">
        <v>316</v>
      </c>
      <c r="C80" s="326">
        <v>564.66666666666663</v>
      </c>
      <c r="D80" s="330">
        <v>1001.4444444444445</v>
      </c>
      <c r="E80" s="330">
        <v>-436.77777777777783</v>
      </c>
      <c r="F80" s="361">
        <v>-0.43614778653056702</v>
      </c>
      <c r="G80" s="323"/>
      <c r="H80" s="326">
        <v>956</v>
      </c>
      <c r="I80" s="330">
        <v>45.444444444444457</v>
      </c>
      <c r="J80" s="361">
        <v>4.7536029753602986E-2</v>
      </c>
      <c r="K80" s="22"/>
      <c r="L80" s="50">
        <v>1533</v>
      </c>
      <c r="M80" s="330">
        <v>1544</v>
      </c>
      <c r="N80" s="330">
        <v>1580</v>
      </c>
      <c r="O80" s="330">
        <v>1585</v>
      </c>
      <c r="P80" s="330">
        <v>1579</v>
      </c>
      <c r="Q80" s="330">
        <v>1582</v>
      </c>
      <c r="R80" s="330">
        <v>1573</v>
      </c>
      <c r="S80" s="330">
        <v>1565</v>
      </c>
      <c r="T80" s="330">
        <v>1225</v>
      </c>
      <c r="U80" s="330">
        <v>1045</v>
      </c>
      <c r="V80" s="330">
        <v>980</v>
      </c>
      <c r="W80" s="330">
        <v>966</v>
      </c>
      <c r="X80" s="330">
        <v>954</v>
      </c>
      <c r="Y80" s="330">
        <v>930</v>
      </c>
      <c r="Z80" s="330">
        <v>916</v>
      </c>
      <c r="AA80" s="330">
        <v>913</v>
      </c>
      <c r="AB80" s="330">
        <v>925</v>
      </c>
      <c r="AC80" s="330">
        <v>916</v>
      </c>
      <c r="AD80" s="330">
        <v>926</v>
      </c>
      <c r="AE80" s="330">
        <v>916</v>
      </c>
      <c r="AF80" s="330">
        <v>904</v>
      </c>
      <c r="AG80" s="330">
        <v>907</v>
      </c>
      <c r="AH80" s="330">
        <v>902</v>
      </c>
      <c r="AI80" s="330">
        <v>904</v>
      </c>
      <c r="AJ80" s="330">
        <v>905</v>
      </c>
      <c r="AK80" s="330">
        <v>898</v>
      </c>
      <c r="AL80" s="330">
        <v>871</v>
      </c>
      <c r="AM80" s="330">
        <v>866</v>
      </c>
      <c r="AN80" s="330">
        <v>862</v>
      </c>
      <c r="AO80" s="330">
        <v>860</v>
      </c>
      <c r="AP80" s="330">
        <v>853</v>
      </c>
      <c r="AQ80" s="330">
        <v>850</v>
      </c>
      <c r="AR80" s="330">
        <v>848</v>
      </c>
      <c r="AS80" s="330">
        <v>850</v>
      </c>
      <c r="AT80" s="330">
        <v>843</v>
      </c>
      <c r="AU80" s="330">
        <v>851</v>
      </c>
      <c r="AV80" s="330">
        <v>849</v>
      </c>
      <c r="AW80" s="330">
        <v>849</v>
      </c>
      <c r="AX80" s="330">
        <v>847</v>
      </c>
      <c r="AY80" s="330">
        <v>837</v>
      </c>
      <c r="AZ80" s="330">
        <v>833</v>
      </c>
      <c r="BA80" s="330">
        <v>816</v>
      </c>
      <c r="BB80" s="330">
        <v>817</v>
      </c>
      <c r="BC80" s="330">
        <v>788</v>
      </c>
      <c r="BD80" s="330">
        <v>799</v>
      </c>
      <c r="BE80" s="330">
        <v>882</v>
      </c>
      <c r="BF80" s="330">
        <v>919</v>
      </c>
      <c r="BG80" s="330">
        <v>954</v>
      </c>
      <c r="BH80" s="330">
        <v>1455</v>
      </c>
      <c r="BI80" s="330">
        <v>1529</v>
      </c>
      <c r="BJ80" s="330">
        <v>1008</v>
      </c>
      <c r="BK80" s="330">
        <v>1008</v>
      </c>
      <c r="BL80" s="330">
        <v>1008</v>
      </c>
      <c r="BM80" s="330">
        <v>1002</v>
      </c>
      <c r="BN80" s="330">
        <v>987</v>
      </c>
      <c r="BO80" s="330">
        <v>978</v>
      </c>
      <c r="BP80" s="330">
        <v>987</v>
      </c>
      <c r="BQ80" s="330">
        <v>1005</v>
      </c>
      <c r="BR80" s="330">
        <v>1020</v>
      </c>
      <c r="BS80" s="330">
        <v>1030</v>
      </c>
      <c r="BT80" s="330">
        <v>1041</v>
      </c>
      <c r="BU80" s="330">
        <v>1030</v>
      </c>
      <c r="BV80" s="330">
        <v>1065</v>
      </c>
      <c r="BW80" s="330">
        <v>1081</v>
      </c>
      <c r="BX80" s="330">
        <v>1091</v>
      </c>
      <c r="BY80" s="330">
        <v>1078</v>
      </c>
      <c r="BZ80" s="330">
        <v>1072</v>
      </c>
      <c r="CA80" s="330">
        <v>1084</v>
      </c>
      <c r="CB80" s="330">
        <v>1084</v>
      </c>
      <c r="CC80" s="330">
        <v>1080</v>
      </c>
      <c r="CD80" s="330">
        <v>1081</v>
      </c>
      <c r="CE80" s="330">
        <v>1084</v>
      </c>
      <c r="CF80" s="330">
        <v>1088</v>
      </c>
      <c r="CG80" s="330">
        <v>1092</v>
      </c>
      <c r="CH80" s="330">
        <v>1094</v>
      </c>
      <c r="CI80" s="330">
        <v>1106</v>
      </c>
      <c r="CJ80" s="330">
        <v>1106</v>
      </c>
      <c r="CK80" s="330">
        <v>1111</v>
      </c>
      <c r="CL80" s="330">
        <v>1078</v>
      </c>
      <c r="CM80" s="330">
        <v>1046</v>
      </c>
      <c r="CN80" s="330">
        <v>1040</v>
      </c>
      <c r="CO80" s="330">
        <v>1031</v>
      </c>
      <c r="CP80" s="330">
        <v>1034</v>
      </c>
      <c r="CQ80" s="330">
        <v>1037</v>
      </c>
      <c r="CR80" s="330">
        <v>1033</v>
      </c>
      <c r="CS80" s="330">
        <v>1034</v>
      </c>
      <c r="CT80" s="330">
        <v>1041</v>
      </c>
      <c r="CU80" s="330">
        <v>1045</v>
      </c>
      <c r="CV80" s="330">
        <v>1043</v>
      </c>
      <c r="CW80" s="330">
        <v>923</v>
      </c>
      <c r="CX80" s="330">
        <v>922</v>
      </c>
      <c r="CY80" s="330">
        <v>925</v>
      </c>
      <c r="CZ80" s="330">
        <v>925</v>
      </c>
      <c r="DA80" s="330">
        <v>928</v>
      </c>
      <c r="DB80" s="330">
        <v>941</v>
      </c>
      <c r="DC80" s="330">
        <v>940</v>
      </c>
      <c r="DD80" s="330">
        <v>953</v>
      </c>
      <c r="DE80" s="330">
        <v>994</v>
      </c>
      <c r="DF80" s="330">
        <v>1005</v>
      </c>
      <c r="DG80" s="330">
        <v>1005</v>
      </c>
      <c r="DH80" s="330">
        <v>1005</v>
      </c>
      <c r="DI80" s="330">
        <v>1002</v>
      </c>
      <c r="DJ80" s="330">
        <v>1009</v>
      </c>
      <c r="DK80" s="330">
        <v>1007</v>
      </c>
      <c r="DL80" s="330">
        <v>1009</v>
      </c>
      <c r="DM80" s="330">
        <v>1016</v>
      </c>
      <c r="DN80" s="330">
        <v>1041</v>
      </c>
      <c r="DO80" s="330">
        <v>1041</v>
      </c>
      <c r="DP80" s="330">
        <v>1032</v>
      </c>
      <c r="DQ80" s="330">
        <v>1036</v>
      </c>
      <c r="DR80" s="330">
        <v>1038</v>
      </c>
      <c r="DS80" s="330">
        <v>1042</v>
      </c>
      <c r="DT80" s="330">
        <v>1045</v>
      </c>
      <c r="DU80" s="330">
        <v>1015</v>
      </c>
      <c r="DV80" s="330">
        <v>1025</v>
      </c>
      <c r="DW80" s="330">
        <v>1029</v>
      </c>
      <c r="DX80" s="330">
        <v>1039</v>
      </c>
      <c r="DY80" s="330">
        <v>1035</v>
      </c>
      <c r="DZ80" s="330">
        <v>945</v>
      </c>
      <c r="EA80" s="330">
        <v>956</v>
      </c>
      <c r="EB80" s="330">
        <v>954</v>
      </c>
      <c r="EC80" s="330">
        <v>950</v>
      </c>
      <c r="ED80" s="330">
        <v>950</v>
      </c>
      <c r="EE80" s="330">
        <v>954</v>
      </c>
      <c r="EF80" s="330">
        <v>952</v>
      </c>
      <c r="EG80" s="330">
        <v>955</v>
      </c>
      <c r="EH80" s="330">
        <v>966</v>
      </c>
      <c r="EI80" s="330">
        <v>964</v>
      </c>
      <c r="EJ80" s="330">
        <v>959</v>
      </c>
      <c r="EK80" s="330">
        <v>984</v>
      </c>
      <c r="EL80" s="330">
        <v>1007</v>
      </c>
      <c r="EM80" s="330">
        <v>1032</v>
      </c>
      <c r="EN80" s="330">
        <v>1029</v>
      </c>
      <c r="EO80" s="330">
        <v>1037</v>
      </c>
      <c r="EP80" s="330">
        <v>1043</v>
      </c>
      <c r="EQ80" s="330">
        <v>1043</v>
      </c>
      <c r="ER80" s="330">
        <v>1052</v>
      </c>
      <c r="ES80" s="330">
        <v>1057</v>
      </c>
      <c r="ET80" s="330">
        <v>979</v>
      </c>
      <c r="EU80" s="330">
        <v>882</v>
      </c>
      <c r="EV80" s="330">
        <v>891</v>
      </c>
      <c r="EW80" s="330">
        <v>924</v>
      </c>
      <c r="EX80" s="330">
        <v>886</v>
      </c>
      <c r="EY80" s="330">
        <v>862</v>
      </c>
      <c r="EZ80" s="330">
        <v>792</v>
      </c>
      <c r="FA80" s="330">
        <v>771</v>
      </c>
      <c r="FB80" s="330">
        <v>751</v>
      </c>
      <c r="FC80" s="330">
        <v>753</v>
      </c>
      <c r="FD80" s="330">
        <v>753</v>
      </c>
      <c r="FE80" s="330">
        <v>318</v>
      </c>
      <c r="FF80" s="330">
        <v>310</v>
      </c>
      <c r="FG80" s="330">
        <v>312</v>
      </c>
      <c r="FH80" s="330">
        <v>322</v>
      </c>
      <c r="FI80" s="363"/>
      <c r="FJ80" s="50">
        <v>1396.4166666666667</v>
      </c>
      <c r="FK80" s="330">
        <v>917.75</v>
      </c>
      <c r="FL80" s="330">
        <v>863.08333333333337</v>
      </c>
      <c r="FM80" s="330">
        <v>849.16666666666663</v>
      </c>
      <c r="FN80" s="330">
        <v>1084.75</v>
      </c>
      <c r="FO80" s="330">
        <v>1072.5833333333333</v>
      </c>
      <c r="FP80" s="330">
        <v>1071.9166666666667</v>
      </c>
      <c r="FQ80" s="330">
        <v>975</v>
      </c>
      <c r="FR80" s="330">
        <v>1007.25</v>
      </c>
      <c r="FS80" s="330">
        <v>1019.75</v>
      </c>
      <c r="FT80" s="330">
        <v>968.91666666666663</v>
      </c>
      <c r="FU80" s="330">
        <v>973.75</v>
      </c>
      <c r="FV80" s="330">
        <v>564.66666666666663</v>
      </c>
      <c r="FW80" s="360"/>
      <c r="FX80" s="360"/>
      <c r="FY80" s="360"/>
      <c r="FZ80" s="360"/>
      <c r="GA80" s="360"/>
      <c r="GB80" s="360"/>
      <c r="GC80" s="360"/>
      <c r="GD80" s="360"/>
      <c r="GE80" s="360"/>
      <c r="GF80" s="360"/>
      <c r="GG80" s="360"/>
      <c r="GH80" s="360"/>
      <c r="GI80" s="360"/>
      <c r="GJ80" s="360"/>
      <c r="GK80" s="360"/>
      <c r="GL80" s="360"/>
      <c r="GM80" s="360"/>
      <c r="GN80" s="360"/>
      <c r="GO80" s="360"/>
    </row>
    <row r="81" spans="1:197" s="3" customFormat="1" ht="13.8" x14ac:dyDescent="0.3">
      <c r="A81" s="17"/>
      <c r="B81" s="21" t="s">
        <v>75</v>
      </c>
      <c r="C81" s="330">
        <v>237.16666666666666</v>
      </c>
      <c r="D81" s="330">
        <v>468.8518518518519</v>
      </c>
      <c r="E81" s="330">
        <v>-231.68518518518525</v>
      </c>
      <c r="F81" s="361">
        <v>-0.49415435658424844</v>
      </c>
      <c r="G81" s="323"/>
      <c r="H81" s="330">
        <v>504.72222222222223</v>
      </c>
      <c r="I81" s="330">
        <v>-35.870370370370324</v>
      </c>
      <c r="J81" s="361">
        <v>-7.1069528526875717E-2</v>
      </c>
      <c r="K81" s="22"/>
      <c r="L81" s="330">
        <v>583</v>
      </c>
      <c r="M81" s="330">
        <v>630</v>
      </c>
      <c r="N81" s="330">
        <v>681</v>
      </c>
      <c r="O81" s="330">
        <v>690</v>
      </c>
      <c r="P81" s="330">
        <v>688</v>
      </c>
      <c r="Q81" s="330">
        <v>673</v>
      </c>
      <c r="R81" s="330">
        <v>672</v>
      </c>
      <c r="S81" s="330">
        <v>670</v>
      </c>
      <c r="T81" s="330">
        <v>643</v>
      </c>
      <c r="U81" s="330">
        <v>624</v>
      </c>
      <c r="V81" s="330">
        <v>602</v>
      </c>
      <c r="W81" s="330">
        <v>599</v>
      </c>
      <c r="X81" s="330">
        <v>594</v>
      </c>
      <c r="Y81" s="330">
        <v>589</v>
      </c>
      <c r="Z81" s="330">
        <v>584</v>
      </c>
      <c r="AA81" s="330">
        <v>580</v>
      </c>
      <c r="AB81" s="330">
        <v>574</v>
      </c>
      <c r="AC81" s="330">
        <v>572</v>
      </c>
      <c r="AD81" s="330">
        <v>571</v>
      </c>
      <c r="AE81" s="330">
        <v>560</v>
      </c>
      <c r="AF81" s="330">
        <v>555</v>
      </c>
      <c r="AG81" s="330">
        <v>531</v>
      </c>
      <c r="AH81" s="330">
        <v>500</v>
      </c>
      <c r="AI81" s="330">
        <v>497</v>
      </c>
      <c r="AJ81" s="330">
        <v>494</v>
      </c>
      <c r="AK81" s="330">
        <v>494</v>
      </c>
      <c r="AL81" s="330">
        <v>480</v>
      </c>
      <c r="AM81" s="330">
        <v>477</v>
      </c>
      <c r="AN81" s="330">
        <v>476</v>
      </c>
      <c r="AO81" s="330">
        <v>474</v>
      </c>
      <c r="AP81" s="330">
        <v>474</v>
      </c>
      <c r="AQ81" s="330">
        <v>474</v>
      </c>
      <c r="AR81" s="330">
        <v>477</v>
      </c>
      <c r="AS81" s="330">
        <v>479</v>
      </c>
      <c r="AT81" s="330">
        <v>481</v>
      </c>
      <c r="AU81" s="330">
        <v>482</v>
      </c>
      <c r="AV81" s="330">
        <v>484</v>
      </c>
      <c r="AW81" s="330">
        <v>489</v>
      </c>
      <c r="AX81" s="330">
        <v>489</v>
      </c>
      <c r="AY81" s="330">
        <v>488</v>
      </c>
      <c r="AZ81" s="330">
        <v>487</v>
      </c>
      <c r="BA81" s="330">
        <v>489</v>
      </c>
      <c r="BB81" s="330">
        <v>488</v>
      </c>
      <c r="BC81" s="330">
        <v>487</v>
      </c>
      <c r="BD81" s="330">
        <v>487</v>
      </c>
      <c r="BE81" s="330">
        <v>488</v>
      </c>
      <c r="BF81" s="330">
        <v>486</v>
      </c>
      <c r="BG81" s="330">
        <v>485</v>
      </c>
      <c r="BH81" s="330">
        <v>485</v>
      </c>
      <c r="BI81" s="330">
        <v>502</v>
      </c>
      <c r="BJ81" s="330">
        <v>501</v>
      </c>
      <c r="BK81" s="330">
        <v>496</v>
      </c>
      <c r="BL81" s="330">
        <v>493</v>
      </c>
      <c r="BM81" s="330">
        <v>492</v>
      </c>
      <c r="BN81" s="330">
        <v>495</v>
      </c>
      <c r="BO81" s="330">
        <v>493</v>
      </c>
      <c r="BP81" s="330">
        <v>498</v>
      </c>
      <c r="BQ81" s="330">
        <v>497</v>
      </c>
      <c r="BR81" s="330">
        <v>497</v>
      </c>
      <c r="BS81" s="330">
        <v>497</v>
      </c>
      <c r="BT81" s="330">
        <v>497</v>
      </c>
      <c r="BU81" s="330">
        <v>500</v>
      </c>
      <c r="BV81" s="330">
        <v>496</v>
      </c>
      <c r="BW81" s="330">
        <v>497</v>
      </c>
      <c r="BX81" s="330">
        <v>497</v>
      </c>
      <c r="BY81" s="330">
        <v>498</v>
      </c>
      <c r="BZ81" s="330">
        <v>499</v>
      </c>
      <c r="CA81" s="330">
        <v>499</v>
      </c>
      <c r="CB81" s="330">
        <v>500</v>
      </c>
      <c r="CC81" s="330">
        <v>501</v>
      </c>
      <c r="CD81" s="330">
        <v>501</v>
      </c>
      <c r="CE81" s="330">
        <v>500</v>
      </c>
      <c r="CF81" s="330">
        <v>504</v>
      </c>
      <c r="CG81" s="330">
        <v>504</v>
      </c>
      <c r="CH81" s="330">
        <v>501</v>
      </c>
      <c r="CI81" s="330">
        <v>505</v>
      </c>
      <c r="CJ81" s="330">
        <v>505</v>
      </c>
      <c r="CK81" s="330">
        <v>505</v>
      </c>
      <c r="CL81" s="330">
        <v>505</v>
      </c>
      <c r="CM81" s="330">
        <v>505</v>
      </c>
      <c r="CN81" s="330">
        <v>499</v>
      </c>
      <c r="CO81" s="330">
        <v>501</v>
      </c>
      <c r="CP81" s="330">
        <v>499</v>
      </c>
      <c r="CQ81" s="330">
        <v>499</v>
      </c>
      <c r="CR81" s="330">
        <v>499</v>
      </c>
      <c r="CS81" s="330">
        <v>497</v>
      </c>
      <c r="CT81" s="330">
        <v>499</v>
      </c>
      <c r="CU81" s="330">
        <v>499</v>
      </c>
      <c r="CV81" s="330">
        <v>499</v>
      </c>
      <c r="CW81" s="330">
        <v>497</v>
      </c>
      <c r="CX81" s="330">
        <v>495</v>
      </c>
      <c r="CY81" s="330">
        <v>496</v>
      </c>
      <c r="CZ81" s="330">
        <v>490</v>
      </c>
      <c r="DA81" s="330">
        <v>485</v>
      </c>
      <c r="DB81" s="330">
        <v>486</v>
      </c>
      <c r="DC81" s="330">
        <v>486</v>
      </c>
      <c r="DD81" s="330">
        <v>483</v>
      </c>
      <c r="DE81" s="330">
        <v>484</v>
      </c>
      <c r="DF81" s="330">
        <v>484</v>
      </c>
      <c r="DG81" s="330">
        <v>484</v>
      </c>
      <c r="DH81" s="330">
        <v>482</v>
      </c>
      <c r="DI81" s="330">
        <v>481</v>
      </c>
      <c r="DJ81" s="330">
        <v>483</v>
      </c>
      <c r="DK81" s="330">
        <v>482</v>
      </c>
      <c r="DL81" s="330">
        <v>480</v>
      </c>
      <c r="DM81" s="330">
        <v>483.5</v>
      </c>
      <c r="DN81" s="330">
        <v>484</v>
      </c>
      <c r="DO81" s="330">
        <v>484</v>
      </c>
      <c r="DP81" s="330">
        <v>480</v>
      </c>
      <c r="DQ81" s="330">
        <v>475.5</v>
      </c>
      <c r="DR81" s="330">
        <v>479</v>
      </c>
      <c r="DS81" s="330">
        <v>480</v>
      </c>
      <c r="DT81" s="330">
        <v>484</v>
      </c>
      <c r="DU81" s="330">
        <v>483.5</v>
      </c>
      <c r="DV81" s="330">
        <v>481</v>
      </c>
      <c r="DW81" s="330">
        <v>483</v>
      </c>
      <c r="DX81" s="330">
        <v>482.5</v>
      </c>
      <c r="DY81" s="330">
        <v>485.5</v>
      </c>
      <c r="DZ81" s="330">
        <v>487</v>
      </c>
      <c r="EA81" s="330">
        <v>487</v>
      </c>
      <c r="EB81" s="330">
        <v>485.5</v>
      </c>
      <c r="EC81" s="330">
        <v>494</v>
      </c>
      <c r="ED81" s="330">
        <v>509</v>
      </c>
      <c r="EE81" s="330">
        <v>509</v>
      </c>
      <c r="EF81" s="330">
        <v>509</v>
      </c>
      <c r="EG81" s="330">
        <v>509</v>
      </c>
      <c r="EH81" s="330">
        <v>510</v>
      </c>
      <c r="EI81" s="330">
        <v>508</v>
      </c>
      <c r="EJ81" s="330">
        <v>509</v>
      </c>
      <c r="EK81" s="330">
        <v>508</v>
      </c>
      <c r="EL81" s="330">
        <v>508.5</v>
      </c>
      <c r="EM81" s="330">
        <v>510</v>
      </c>
      <c r="EN81" s="330">
        <v>510</v>
      </c>
      <c r="EO81" s="330">
        <v>512</v>
      </c>
      <c r="EP81" s="330">
        <v>510.66666666666669</v>
      </c>
      <c r="EQ81" s="330">
        <v>512</v>
      </c>
      <c r="ER81" s="330">
        <v>513</v>
      </c>
      <c r="ES81" s="330">
        <v>510</v>
      </c>
      <c r="ET81" s="330">
        <v>376</v>
      </c>
      <c r="EU81" s="330">
        <v>363</v>
      </c>
      <c r="EV81" s="330">
        <v>413</v>
      </c>
      <c r="EW81" s="330">
        <v>426</v>
      </c>
      <c r="EX81" s="330">
        <v>523</v>
      </c>
      <c r="EY81" s="330">
        <v>529</v>
      </c>
      <c r="EZ81" s="330">
        <v>499</v>
      </c>
      <c r="FA81" s="330">
        <v>470</v>
      </c>
      <c r="FB81" s="330">
        <v>425.5</v>
      </c>
      <c r="FC81" s="330">
        <v>361.5</v>
      </c>
      <c r="FD81" s="330">
        <v>361.5</v>
      </c>
      <c r="FE81" s="330">
        <v>4</v>
      </c>
      <c r="FF81" s="330">
        <v>5</v>
      </c>
      <c r="FG81" s="330">
        <v>4</v>
      </c>
      <c r="FH81" s="330">
        <v>4</v>
      </c>
      <c r="FI81" s="363"/>
      <c r="FJ81" s="330">
        <v>646.25</v>
      </c>
      <c r="FK81" s="330">
        <v>558.91666666666663</v>
      </c>
      <c r="FL81" s="330">
        <v>480.16666666666669</v>
      </c>
      <c r="FM81" s="330">
        <v>487.25</v>
      </c>
      <c r="FN81" s="330">
        <v>495.5</v>
      </c>
      <c r="FO81" s="330">
        <v>498.75</v>
      </c>
      <c r="FP81" s="330">
        <v>502.66666666666669</v>
      </c>
      <c r="FQ81" s="330">
        <v>494</v>
      </c>
      <c r="FR81" s="330">
        <v>482.875</v>
      </c>
      <c r="FS81" s="330">
        <v>482.33333333333331</v>
      </c>
      <c r="FT81" s="330">
        <v>505.75</v>
      </c>
      <c r="FU81" s="330">
        <v>474.8055555555556</v>
      </c>
      <c r="FV81" s="330">
        <v>237.16666666666666</v>
      </c>
      <c r="FW81" s="360"/>
      <c r="FX81" s="360"/>
      <c r="FY81" s="360"/>
      <c r="FZ81" s="360"/>
      <c r="GA81" s="360"/>
      <c r="GB81" s="360"/>
      <c r="GC81" s="360"/>
      <c r="GD81" s="360"/>
      <c r="GE81" s="360"/>
      <c r="GF81" s="360"/>
      <c r="GG81" s="360"/>
      <c r="GH81" s="360"/>
      <c r="GI81" s="360"/>
      <c r="GJ81" s="360"/>
      <c r="GK81" s="360"/>
      <c r="GL81" s="360"/>
      <c r="GM81" s="360"/>
      <c r="GN81" s="360"/>
      <c r="GO81" s="360"/>
    </row>
    <row r="82" spans="1:197" s="3" customFormat="1" ht="13.8" x14ac:dyDescent="0.3">
      <c r="A82" s="17"/>
      <c r="B82" s="21" t="s">
        <v>76</v>
      </c>
      <c r="C82" s="330">
        <v>0</v>
      </c>
      <c r="D82" s="330">
        <v>0</v>
      </c>
      <c r="E82" s="330">
        <v>0</v>
      </c>
      <c r="F82" s="330">
        <v>0</v>
      </c>
      <c r="G82" s="323"/>
      <c r="H82" s="330">
        <v>0</v>
      </c>
      <c r="I82" s="330">
        <v>0</v>
      </c>
      <c r="J82" s="330">
        <v>0</v>
      </c>
      <c r="K82" s="22"/>
      <c r="L82" s="330">
        <v>2323</v>
      </c>
      <c r="M82" s="330">
        <v>2415</v>
      </c>
      <c r="N82" s="330">
        <v>2194</v>
      </c>
      <c r="O82" s="330">
        <v>2401</v>
      </c>
      <c r="P82" s="330">
        <v>2052</v>
      </c>
      <c r="Q82" s="330">
        <v>133</v>
      </c>
      <c r="R82" s="330">
        <v>104</v>
      </c>
      <c r="S82" s="330">
        <v>86</v>
      </c>
      <c r="T82" s="330">
        <v>86</v>
      </c>
      <c r="U82" s="330">
        <v>84</v>
      </c>
      <c r="V82" s="330">
        <v>0</v>
      </c>
      <c r="W82" s="330">
        <v>0</v>
      </c>
      <c r="X82" s="330">
        <v>0</v>
      </c>
      <c r="Y82" s="330">
        <v>0</v>
      </c>
      <c r="Z82" s="330">
        <v>0</v>
      </c>
      <c r="AA82" s="330">
        <v>0</v>
      </c>
      <c r="AB82" s="330">
        <v>0</v>
      </c>
      <c r="AC82" s="330">
        <v>0</v>
      </c>
      <c r="AD82" s="330">
        <v>0</v>
      </c>
      <c r="AE82" s="330">
        <v>0</v>
      </c>
      <c r="AF82" s="330">
        <v>0</v>
      </c>
      <c r="AG82" s="330">
        <v>0</v>
      </c>
      <c r="AH82" s="330">
        <v>0</v>
      </c>
      <c r="AI82" s="330">
        <v>0</v>
      </c>
      <c r="AJ82" s="330">
        <v>0</v>
      </c>
      <c r="AK82" s="330">
        <v>0</v>
      </c>
      <c r="AL82" s="330">
        <v>0</v>
      </c>
      <c r="AM82" s="330">
        <v>0</v>
      </c>
      <c r="AN82" s="330">
        <v>0</v>
      </c>
      <c r="AO82" s="330">
        <v>0</v>
      </c>
      <c r="AP82" s="330">
        <v>0</v>
      </c>
      <c r="AQ82" s="330">
        <v>0</v>
      </c>
      <c r="AR82" s="330">
        <v>0</v>
      </c>
      <c r="AS82" s="330">
        <v>0</v>
      </c>
      <c r="AT82" s="330">
        <v>0</v>
      </c>
      <c r="AU82" s="330">
        <v>0</v>
      </c>
      <c r="AV82" s="330">
        <v>0</v>
      </c>
      <c r="AW82" s="330">
        <v>0</v>
      </c>
      <c r="AX82" s="330">
        <v>0</v>
      </c>
      <c r="AY82" s="330">
        <v>0</v>
      </c>
      <c r="AZ82" s="330">
        <v>0</v>
      </c>
      <c r="BA82" s="330">
        <v>0</v>
      </c>
      <c r="BB82" s="330">
        <v>0</v>
      </c>
      <c r="BC82" s="330">
        <v>0</v>
      </c>
      <c r="BD82" s="330">
        <v>0</v>
      </c>
      <c r="BE82" s="330">
        <v>0</v>
      </c>
      <c r="BF82" s="330">
        <v>0</v>
      </c>
      <c r="BG82" s="330">
        <v>0</v>
      </c>
      <c r="BH82" s="330">
        <v>0</v>
      </c>
      <c r="BI82" s="330">
        <v>0</v>
      </c>
      <c r="BJ82" s="330">
        <v>0</v>
      </c>
      <c r="BK82" s="330">
        <v>0</v>
      </c>
      <c r="BL82" s="330">
        <v>0</v>
      </c>
      <c r="BM82" s="330">
        <v>0</v>
      </c>
      <c r="BN82" s="330">
        <v>0</v>
      </c>
      <c r="BO82" s="330">
        <v>0</v>
      </c>
      <c r="BP82" s="330">
        <v>0</v>
      </c>
      <c r="BQ82" s="330">
        <v>0</v>
      </c>
      <c r="BR82" s="330">
        <v>0</v>
      </c>
      <c r="BS82" s="330">
        <v>0</v>
      </c>
      <c r="BT82" s="330">
        <v>0</v>
      </c>
      <c r="BU82" s="330">
        <v>0</v>
      </c>
      <c r="BV82" s="330">
        <v>0</v>
      </c>
      <c r="BW82" s="330">
        <v>0</v>
      </c>
      <c r="BX82" s="330">
        <v>0</v>
      </c>
      <c r="BY82" s="330">
        <v>0</v>
      </c>
      <c r="BZ82" s="330">
        <v>0</v>
      </c>
      <c r="CA82" s="330">
        <v>0</v>
      </c>
      <c r="CB82" s="330">
        <v>0</v>
      </c>
      <c r="CC82" s="330">
        <v>0</v>
      </c>
      <c r="CD82" s="330">
        <v>0</v>
      </c>
      <c r="CE82" s="330">
        <v>0</v>
      </c>
      <c r="CF82" s="330">
        <v>0</v>
      </c>
      <c r="CG82" s="330">
        <v>0</v>
      </c>
      <c r="CH82" s="330">
        <v>0</v>
      </c>
      <c r="CI82" s="330">
        <v>0</v>
      </c>
      <c r="CJ82" s="330">
        <v>0</v>
      </c>
      <c r="CK82" s="330">
        <v>0</v>
      </c>
      <c r="CL82" s="330">
        <v>0</v>
      </c>
      <c r="CM82" s="330">
        <v>0</v>
      </c>
      <c r="CN82" s="330">
        <v>0</v>
      </c>
      <c r="CO82" s="330">
        <v>0</v>
      </c>
      <c r="CP82" s="330">
        <v>0</v>
      </c>
      <c r="CQ82" s="330">
        <v>0</v>
      </c>
      <c r="CR82" s="330">
        <v>0</v>
      </c>
      <c r="CS82" s="330">
        <v>0</v>
      </c>
      <c r="CT82" s="330">
        <v>0</v>
      </c>
      <c r="CU82" s="330">
        <v>0</v>
      </c>
      <c r="CV82" s="330">
        <v>0</v>
      </c>
      <c r="CW82" s="330">
        <v>0</v>
      </c>
      <c r="CX82" s="330">
        <v>0</v>
      </c>
      <c r="CY82" s="330">
        <v>0</v>
      </c>
      <c r="CZ82" s="330">
        <v>0</v>
      </c>
      <c r="DA82" s="330">
        <v>0</v>
      </c>
      <c r="DB82" s="330">
        <v>0</v>
      </c>
      <c r="DC82" s="330">
        <v>0</v>
      </c>
      <c r="DD82" s="330">
        <v>0</v>
      </c>
      <c r="DE82" s="330">
        <v>0</v>
      </c>
      <c r="DF82" s="330">
        <v>0</v>
      </c>
      <c r="DG82" s="330">
        <v>0</v>
      </c>
      <c r="DH82" s="330">
        <v>0</v>
      </c>
      <c r="DI82" s="330">
        <v>0</v>
      </c>
      <c r="DJ82" s="330">
        <v>0</v>
      </c>
      <c r="DK82" s="330">
        <v>0</v>
      </c>
      <c r="DL82" s="330">
        <v>0</v>
      </c>
      <c r="DM82" s="330">
        <v>0</v>
      </c>
      <c r="DN82" s="330">
        <v>0</v>
      </c>
      <c r="DO82" s="330">
        <v>0</v>
      </c>
      <c r="DP82" s="330">
        <v>0</v>
      </c>
      <c r="DQ82" s="330">
        <v>0</v>
      </c>
      <c r="DR82" s="330">
        <v>0</v>
      </c>
      <c r="DS82" s="330">
        <v>0</v>
      </c>
      <c r="DT82" s="330">
        <v>0</v>
      </c>
      <c r="DU82" s="330">
        <v>0</v>
      </c>
      <c r="DV82" s="330">
        <v>0</v>
      </c>
      <c r="DW82" s="330">
        <v>0</v>
      </c>
      <c r="DX82" s="330">
        <v>0</v>
      </c>
      <c r="DY82" s="330">
        <v>0</v>
      </c>
      <c r="DZ82" s="330">
        <v>0</v>
      </c>
      <c r="EA82" s="330">
        <v>0</v>
      </c>
      <c r="EB82" s="330">
        <v>0</v>
      </c>
      <c r="EC82" s="330">
        <v>0</v>
      </c>
      <c r="ED82" s="330">
        <v>0</v>
      </c>
      <c r="EE82" s="330">
        <v>0</v>
      </c>
      <c r="EF82" s="330">
        <v>0</v>
      </c>
      <c r="EG82" s="330">
        <v>0</v>
      </c>
      <c r="EH82" s="330">
        <v>0</v>
      </c>
      <c r="EI82" s="330">
        <v>0</v>
      </c>
      <c r="EJ82" s="330">
        <v>0</v>
      </c>
      <c r="EK82" s="330">
        <v>0</v>
      </c>
      <c r="EL82" s="330">
        <v>0</v>
      </c>
      <c r="EM82" s="330">
        <v>0</v>
      </c>
      <c r="EN82" s="330">
        <v>0</v>
      </c>
      <c r="EO82" s="330">
        <v>0</v>
      </c>
      <c r="EP82" s="330">
        <v>0</v>
      </c>
      <c r="EQ82" s="330">
        <v>0</v>
      </c>
      <c r="ER82" s="330">
        <v>0</v>
      </c>
      <c r="ES82" s="330">
        <v>0</v>
      </c>
      <c r="ET82" s="330">
        <v>0</v>
      </c>
      <c r="EU82" s="330">
        <v>0</v>
      </c>
      <c r="EV82" s="330">
        <v>0</v>
      </c>
      <c r="EW82" s="330">
        <v>0</v>
      </c>
      <c r="EX82" s="330">
        <v>0</v>
      </c>
      <c r="EY82" s="330">
        <v>0</v>
      </c>
      <c r="EZ82" s="330">
        <v>0</v>
      </c>
      <c r="FA82" s="330">
        <v>0</v>
      </c>
      <c r="FB82" s="330">
        <v>0</v>
      </c>
      <c r="FC82" s="330">
        <v>0</v>
      </c>
      <c r="FD82" s="330">
        <v>0</v>
      </c>
      <c r="FE82" s="330">
        <v>0</v>
      </c>
      <c r="FF82" s="330">
        <v>0</v>
      </c>
      <c r="FG82" s="330">
        <v>0</v>
      </c>
      <c r="FH82" s="330">
        <v>0</v>
      </c>
      <c r="FI82" s="363"/>
      <c r="FJ82" s="330">
        <v>989.83333333333337</v>
      </c>
      <c r="FK82" s="330">
        <v>0</v>
      </c>
      <c r="FL82" s="330">
        <v>0</v>
      </c>
      <c r="FM82" s="330">
        <v>0</v>
      </c>
      <c r="FN82" s="330">
        <v>0</v>
      </c>
      <c r="FO82" s="330">
        <v>0</v>
      </c>
      <c r="FP82" s="330">
        <v>0</v>
      </c>
      <c r="FQ82" s="330">
        <v>0</v>
      </c>
      <c r="FR82" s="330">
        <v>0</v>
      </c>
      <c r="FS82" s="330">
        <v>0</v>
      </c>
      <c r="FT82" s="330">
        <v>0</v>
      </c>
      <c r="FU82" s="330">
        <v>0</v>
      </c>
      <c r="FV82" s="330">
        <v>0</v>
      </c>
      <c r="FW82" s="360"/>
      <c r="FX82" s="360"/>
      <c r="FY82" s="360"/>
      <c r="FZ82" s="360"/>
      <c r="GA82" s="360"/>
      <c r="GB82" s="360"/>
      <c r="GC82" s="360"/>
      <c r="GD82" s="360"/>
      <c r="GE82" s="360"/>
      <c r="GF82" s="360"/>
      <c r="GG82" s="360"/>
      <c r="GH82" s="360"/>
      <c r="GI82" s="360"/>
      <c r="GJ82" s="360"/>
      <c r="GK82" s="360"/>
      <c r="GL82" s="360"/>
      <c r="GM82" s="360"/>
      <c r="GN82" s="360"/>
      <c r="GO82" s="360"/>
    </row>
    <row r="83" spans="1:197" s="3" customFormat="1" ht="13.8" x14ac:dyDescent="0.3">
      <c r="A83" s="17"/>
      <c r="B83" s="21" t="s">
        <v>77</v>
      </c>
      <c r="C83" s="330">
        <v>0</v>
      </c>
      <c r="D83" s="330">
        <v>0</v>
      </c>
      <c r="E83" s="330">
        <v>0</v>
      </c>
      <c r="F83" s="330">
        <v>0</v>
      </c>
      <c r="G83" s="323"/>
      <c r="H83" s="330">
        <v>0</v>
      </c>
      <c r="I83" s="330">
        <v>0</v>
      </c>
      <c r="J83" s="330">
        <v>0</v>
      </c>
      <c r="K83" s="22"/>
      <c r="L83" s="330">
        <v>791</v>
      </c>
      <c r="M83" s="330">
        <v>817</v>
      </c>
      <c r="N83" s="330">
        <v>853</v>
      </c>
      <c r="O83" s="330">
        <v>840</v>
      </c>
      <c r="P83" s="330">
        <v>806</v>
      </c>
      <c r="Q83" s="330">
        <v>770</v>
      </c>
      <c r="R83" s="330">
        <v>743</v>
      </c>
      <c r="S83" s="330">
        <v>742</v>
      </c>
      <c r="T83" s="330">
        <v>634</v>
      </c>
      <c r="U83" s="330">
        <v>172</v>
      </c>
      <c r="V83" s="330">
        <v>158</v>
      </c>
      <c r="W83" s="330">
        <v>155</v>
      </c>
      <c r="X83" s="330">
        <v>135</v>
      </c>
      <c r="Y83" s="330">
        <v>131</v>
      </c>
      <c r="Z83" s="330">
        <v>123</v>
      </c>
      <c r="AA83" s="330">
        <v>104</v>
      </c>
      <c r="AB83" s="330">
        <v>102</v>
      </c>
      <c r="AC83" s="330">
        <v>100</v>
      </c>
      <c r="AD83" s="330">
        <v>70</v>
      </c>
      <c r="AE83" s="330">
        <v>57</v>
      </c>
      <c r="AF83" s="330">
        <v>54</v>
      </c>
      <c r="AG83" s="330">
        <v>18</v>
      </c>
      <c r="AH83" s="330">
        <v>15</v>
      </c>
      <c r="AI83" s="330">
        <v>9</v>
      </c>
      <c r="AJ83" s="330">
        <v>7</v>
      </c>
      <c r="AK83" s="330">
        <v>5</v>
      </c>
      <c r="AL83" s="330">
        <v>5</v>
      </c>
      <c r="AM83" s="330">
        <v>4</v>
      </c>
      <c r="AN83" s="330">
        <v>2</v>
      </c>
      <c r="AO83" s="330">
        <v>2</v>
      </c>
      <c r="AP83" s="330">
        <v>2</v>
      </c>
      <c r="AQ83" s="330">
        <v>2</v>
      </c>
      <c r="AR83" s="330">
        <v>2</v>
      </c>
      <c r="AS83" s="330">
        <v>2</v>
      </c>
      <c r="AT83" s="330">
        <v>2</v>
      </c>
      <c r="AU83" s="330">
        <v>2</v>
      </c>
      <c r="AV83" s="330">
        <v>2</v>
      </c>
      <c r="AW83" s="330">
        <v>2</v>
      </c>
      <c r="AX83" s="330">
        <v>2</v>
      </c>
      <c r="AY83" s="330">
        <v>2</v>
      </c>
      <c r="AZ83" s="330">
        <v>2</v>
      </c>
      <c r="BA83" s="330">
        <v>2</v>
      </c>
      <c r="BB83" s="330">
        <v>2</v>
      </c>
      <c r="BC83" s="330">
        <v>1</v>
      </c>
      <c r="BD83" s="330">
        <v>1</v>
      </c>
      <c r="BE83" s="330">
        <v>1</v>
      </c>
      <c r="BF83" s="330">
        <v>1</v>
      </c>
      <c r="BG83" s="330">
        <v>1</v>
      </c>
      <c r="BH83" s="330">
        <v>1</v>
      </c>
      <c r="BI83" s="330">
        <v>1</v>
      </c>
      <c r="BJ83" s="330">
        <v>1</v>
      </c>
      <c r="BK83" s="330">
        <v>1</v>
      </c>
      <c r="BL83" s="330">
        <v>1</v>
      </c>
      <c r="BM83" s="330">
        <v>1</v>
      </c>
      <c r="BN83" s="330">
        <v>1</v>
      </c>
      <c r="BO83" s="330">
        <v>1</v>
      </c>
      <c r="BP83" s="330">
        <v>1</v>
      </c>
      <c r="BQ83" s="330">
        <v>1</v>
      </c>
      <c r="BR83" s="330">
        <v>1</v>
      </c>
      <c r="BS83" s="330">
        <v>1</v>
      </c>
      <c r="BT83" s="330">
        <v>1</v>
      </c>
      <c r="BU83" s="330">
        <v>1</v>
      </c>
      <c r="BV83" s="330">
        <v>0</v>
      </c>
      <c r="BW83" s="330">
        <v>0</v>
      </c>
      <c r="BX83" s="330">
        <v>0</v>
      </c>
      <c r="BY83" s="330">
        <v>0</v>
      </c>
      <c r="BZ83" s="330">
        <v>0</v>
      </c>
      <c r="CA83" s="330">
        <v>0</v>
      </c>
      <c r="CB83" s="330">
        <v>0</v>
      </c>
      <c r="CC83" s="330">
        <v>0</v>
      </c>
      <c r="CD83" s="330">
        <v>0</v>
      </c>
      <c r="CE83" s="330">
        <v>1</v>
      </c>
      <c r="CF83" s="330">
        <v>1</v>
      </c>
      <c r="CG83" s="330">
        <v>1</v>
      </c>
      <c r="CH83" s="330">
        <v>1</v>
      </c>
      <c r="CI83" s="330">
        <v>1</v>
      </c>
      <c r="CJ83" s="330">
        <v>1</v>
      </c>
      <c r="CK83" s="330">
        <v>1</v>
      </c>
      <c r="CL83" s="330">
        <v>1</v>
      </c>
      <c r="CM83" s="330">
        <v>1</v>
      </c>
      <c r="CN83" s="330">
        <v>1</v>
      </c>
      <c r="CO83" s="330">
        <v>1</v>
      </c>
      <c r="CP83" s="330">
        <v>1</v>
      </c>
      <c r="CQ83" s="330">
        <v>1</v>
      </c>
      <c r="CR83" s="330">
        <v>1</v>
      </c>
      <c r="CS83" s="330">
        <v>1</v>
      </c>
      <c r="CT83" s="330">
        <v>1</v>
      </c>
      <c r="CU83" s="330">
        <v>0</v>
      </c>
      <c r="CV83" s="330">
        <v>0</v>
      </c>
      <c r="CW83" s="330">
        <v>0</v>
      </c>
      <c r="CX83" s="330">
        <v>0</v>
      </c>
      <c r="CY83" s="330">
        <v>0</v>
      </c>
      <c r="CZ83" s="330">
        <v>0</v>
      </c>
      <c r="DA83" s="330">
        <v>0</v>
      </c>
      <c r="DB83" s="330">
        <v>0</v>
      </c>
      <c r="DC83" s="330">
        <v>0</v>
      </c>
      <c r="DD83" s="330">
        <v>0</v>
      </c>
      <c r="DE83" s="330">
        <v>0</v>
      </c>
      <c r="DF83" s="330">
        <v>0</v>
      </c>
      <c r="DG83" s="330">
        <v>0</v>
      </c>
      <c r="DH83" s="330">
        <v>0</v>
      </c>
      <c r="DI83" s="330">
        <v>0</v>
      </c>
      <c r="DJ83" s="330">
        <v>0</v>
      </c>
      <c r="DK83" s="330">
        <v>0</v>
      </c>
      <c r="DL83" s="330">
        <v>0</v>
      </c>
      <c r="DM83" s="330">
        <v>0</v>
      </c>
      <c r="DN83" s="330">
        <v>0</v>
      </c>
      <c r="DO83" s="330">
        <v>0</v>
      </c>
      <c r="DP83" s="330">
        <v>0</v>
      </c>
      <c r="DQ83" s="330">
        <v>0</v>
      </c>
      <c r="DR83" s="330">
        <v>0</v>
      </c>
      <c r="DS83" s="330">
        <v>0</v>
      </c>
      <c r="DT83" s="330">
        <v>0</v>
      </c>
      <c r="DU83" s="330">
        <v>0</v>
      </c>
      <c r="DV83" s="330">
        <v>0</v>
      </c>
      <c r="DW83" s="330">
        <v>0</v>
      </c>
      <c r="DX83" s="330">
        <v>0</v>
      </c>
      <c r="DY83" s="330">
        <v>0</v>
      </c>
      <c r="DZ83" s="330">
        <v>0</v>
      </c>
      <c r="EA83" s="330">
        <v>0</v>
      </c>
      <c r="EB83" s="330">
        <v>0</v>
      </c>
      <c r="EC83" s="330">
        <v>0</v>
      </c>
      <c r="ED83" s="330">
        <v>0</v>
      </c>
      <c r="EE83" s="330">
        <v>0</v>
      </c>
      <c r="EF83" s="330">
        <v>0</v>
      </c>
      <c r="EG83" s="330">
        <v>0</v>
      </c>
      <c r="EH83" s="330">
        <v>0</v>
      </c>
      <c r="EI83" s="330">
        <v>0</v>
      </c>
      <c r="EJ83" s="330">
        <v>0</v>
      </c>
      <c r="EK83" s="330">
        <v>0</v>
      </c>
      <c r="EL83" s="330">
        <v>0</v>
      </c>
      <c r="EM83" s="330">
        <v>0</v>
      </c>
      <c r="EN83" s="330">
        <v>0</v>
      </c>
      <c r="EO83" s="330">
        <v>0</v>
      </c>
      <c r="EP83" s="330">
        <v>0</v>
      </c>
      <c r="EQ83" s="330">
        <v>0</v>
      </c>
      <c r="ER83" s="330">
        <v>0</v>
      </c>
      <c r="ES83" s="330">
        <v>0</v>
      </c>
      <c r="ET83" s="330">
        <v>0</v>
      </c>
      <c r="EU83" s="330">
        <v>0</v>
      </c>
      <c r="EV83" s="330">
        <v>0</v>
      </c>
      <c r="EW83" s="330">
        <v>0</v>
      </c>
      <c r="EX83" s="330">
        <v>0</v>
      </c>
      <c r="EY83" s="330">
        <v>0</v>
      </c>
      <c r="EZ83" s="330">
        <v>0</v>
      </c>
      <c r="FA83" s="330">
        <v>0</v>
      </c>
      <c r="FB83" s="330">
        <v>0</v>
      </c>
      <c r="FC83" s="330">
        <v>0</v>
      </c>
      <c r="FD83" s="330">
        <v>0</v>
      </c>
      <c r="FE83" s="330">
        <v>0</v>
      </c>
      <c r="FF83" s="330">
        <v>0</v>
      </c>
      <c r="FG83" s="330">
        <v>0</v>
      </c>
      <c r="FH83" s="330">
        <v>0</v>
      </c>
      <c r="FI83" s="363"/>
      <c r="FJ83" s="330">
        <v>623.41666666666663</v>
      </c>
      <c r="FK83" s="330">
        <v>76.5</v>
      </c>
      <c r="FL83" s="330">
        <v>3.0833333333333335</v>
      </c>
      <c r="FM83" s="330">
        <v>1.5833333333333333</v>
      </c>
      <c r="FN83" s="330">
        <v>1</v>
      </c>
      <c r="FO83" s="330">
        <v>0.25</v>
      </c>
      <c r="FP83" s="330">
        <v>1</v>
      </c>
      <c r="FQ83" s="330">
        <v>0.25</v>
      </c>
      <c r="FR83" s="330">
        <v>0</v>
      </c>
      <c r="FS83" s="330">
        <v>0</v>
      </c>
      <c r="FT83" s="330">
        <v>0</v>
      </c>
      <c r="FU83" s="330">
        <v>0</v>
      </c>
      <c r="FV83" s="330">
        <v>0</v>
      </c>
      <c r="FW83" s="360"/>
      <c r="FX83" s="360"/>
      <c r="FY83" s="360"/>
      <c r="FZ83" s="360"/>
      <c r="GA83" s="360"/>
      <c r="GB83" s="360"/>
      <c r="GC83" s="360"/>
      <c r="GD83" s="360"/>
      <c r="GE83" s="360"/>
      <c r="GF83" s="360"/>
      <c r="GG83" s="360"/>
      <c r="GH83" s="360"/>
      <c r="GI83" s="360"/>
      <c r="GJ83" s="360"/>
      <c r="GK83" s="360"/>
      <c r="GL83" s="360"/>
      <c r="GM83" s="360"/>
      <c r="GN83" s="360"/>
      <c r="GO83" s="360"/>
    </row>
    <row r="84" spans="1:197" s="3" customFormat="1" ht="13.8" x14ac:dyDescent="0.3">
      <c r="A84" s="17"/>
      <c r="B84" s="21" t="s">
        <v>78</v>
      </c>
      <c r="C84" s="330">
        <v>0</v>
      </c>
      <c r="D84" s="330">
        <v>0</v>
      </c>
      <c r="E84" s="330">
        <v>0</v>
      </c>
      <c r="F84" s="330">
        <v>0</v>
      </c>
      <c r="G84" s="323"/>
      <c r="H84" s="330">
        <v>0</v>
      </c>
      <c r="I84" s="330">
        <v>0</v>
      </c>
      <c r="J84" s="330">
        <v>0</v>
      </c>
      <c r="K84" s="22"/>
      <c r="L84" s="330">
        <v>1147</v>
      </c>
      <c r="M84" s="330">
        <v>1182</v>
      </c>
      <c r="N84" s="330">
        <v>1141</v>
      </c>
      <c r="O84" s="330">
        <v>1154</v>
      </c>
      <c r="P84" s="330">
        <v>1185</v>
      </c>
      <c r="Q84" s="330">
        <v>1123</v>
      </c>
      <c r="R84" s="330">
        <v>1103</v>
      </c>
      <c r="S84" s="330">
        <v>1097</v>
      </c>
      <c r="T84" s="330">
        <v>1201</v>
      </c>
      <c r="U84" s="330">
        <v>1256</v>
      </c>
      <c r="V84" s="330">
        <v>873</v>
      </c>
      <c r="W84" s="330">
        <v>0</v>
      </c>
      <c r="X84" s="330">
        <v>0</v>
      </c>
      <c r="Y84" s="330">
        <v>0</v>
      </c>
      <c r="Z84" s="330">
        <v>0</v>
      </c>
      <c r="AA84" s="330">
        <v>0</v>
      </c>
      <c r="AB84" s="330">
        <v>0</v>
      </c>
      <c r="AC84" s="330">
        <v>0</v>
      </c>
      <c r="AD84" s="330">
        <v>0</v>
      </c>
      <c r="AE84" s="330">
        <v>0</v>
      </c>
      <c r="AF84" s="330">
        <v>0</v>
      </c>
      <c r="AG84" s="330">
        <v>0</v>
      </c>
      <c r="AH84" s="330">
        <v>0</v>
      </c>
      <c r="AI84" s="330">
        <v>0</v>
      </c>
      <c r="AJ84" s="330">
        <v>0</v>
      </c>
      <c r="AK84" s="330">
        <v>0</v>
      </c>
      <c r="AL84" s="330">
        <v>0</v>
      </c>
      <c r="AM84" s="330">
        <v>0</v>
      </c>
      <c r="AN84" s="330">
        <v>0</v>
      </c>
      <c r="AO84" s="330">
        <v>0</v>
      </c>
      <c r="AP84" s="330">
        <v>0</v>
      </c>
      <c r="AQ84" s="330">
        <v>0</v>
      </c>
      <c r="AR84" s="330">
        <v>0</v>
      </c>
      <c r="AS84" s="330">
        <v>0</v>
      </c>
      <c r="AT84" s="330">
        <v>0</v>
      </c>
      <c r="AU84" s="330">
        <v>0</v>
      </c>
      <c r="AV84" s="330">
        <v>0</v>
      </c>
      <c r="AW84" s="330">
        <v>0</v>
      </c>
      <c r="AX84" s="330">
        <v>0</v>
      </c>
      <c r="AY84" s="330">
        <v>0</v>
      </c>
      <c r="AZ84" s="330">
        <v>0</v>
      </c>
      <c r="BA84" s="330">
        <v>0</v>
      </c>
      <c r="BB84" s="330">
        <v>0</v>
      </c>
      <c r="BC84" s="330">
        <v>0</v>
      </c>
      <c r="BD84" s="330">
        <v>0</v>
      </c>
      <c r="BE84" s="330">
        <v>0</v>
      </c>
      <c r="BF84" s="330">
        <v>0</v>
      </c>
      <c r="BG84" s="330">
        <v>0</v>
      </c>
      <c r="BH84" s="330">
        <v>0</v>
      </c>
      <c r="BI84" s="330">
        <v>0</v>
      </c>
      <c r="BJ84" s="330">
        <v>0</v>
      </c>
      <c r="BK84" s="330">
        <v>0</v>
      </c>
      <c r="BL84" s="330">
        <v>0</v>
      </c>
      <c r="BM84" s="330">
        <v>0</v>
      </c>
      <c r="BN84" s="330">
        <v>0</v>
      </c>
      <c r="BO84" s="330">
        <v>0</v>
      </c>
      <c r="BP84" s="330">
        <v>0</v>
      </c>
      <c r="BQ84" s="330">
        <v>0</v>
      </c>
      <c r="BR84" s="330">
        <v>0</v>
      </c>
      <c r="BS84" s="330">
        <v>0</v>
      </c>
      <c r="BT84" s="330">
        <v>0</v>
      </c>
      <c r="BU84" s="330">
        <v>0</v>
      </c>
      <c r="BV84" s="330">
        <v>0</v>
      </c>
      <c r="BW84" s="330">
        <v>0</v>
      </c>
      <c r="BX84" s="330">
        <v>0</v>
      </c>
      <c r="BY84" s="330">
        <v>0</v>
      </c>
      <c r="BZ84" s="330">
        <v>0</v>
      </c>
      <c r="CA84" s="330">
        <v>0</v>
      </c>
      <c r="CB84" s="330">
        <v>0</v>
      </c>
      <c r="CC84" s="330">
        <v>0</v>
      </c>
      <c r="CD84" s="330">
        <v>0</v>
      </c>
      <c r="CE84" s="330">
        <v>0</v>
      </c>
      <c r="CF84" s="330">
        <v>0</v>
      </c>
      <c r="CG84" s="330">
        <v>0</v>
      </c>
      <c r="CH84" s="330">
        <v>0</v>
      </c>
      <c r="CI84" s="330">
        <v>0</v>
      </c>
      <c r="CJ84" s="330">
        <v>0</v>
      </c>
      <c r="CK84" s="330">
        <v>0</v>
      </c>
      <c r="CL84" s="330">
        <v>0</v>
      </c>
      <c r="CM84" s="330">
        <v>0</v>
      </c>
      <c r="CN84" s="330">
        <v>0</v>
      </c>
      <c r="CO84" s="330">
        <v>0</v>
      </c>
      <c r="CP84" s="330">
        <v>0</v>
      </c>
      <c r="CQ84" s="330">
        <v>0</v>
      </c>
      <c r="CR84" s="330">
        <v>0</v>
      </c>
      <c r="CS84" s="330">
        <v>0</v>
      </c>
      <c r="CT84" s="330">
        <v>0</v>
      </c>
      <c r="CU84" s="330">
        <v>0</v>
      </c>
      <c r="CV84" s="330">
        <v>0</v>
      </c>
      <c r="CW84" s="330">
        <v>0</v>
      </c>
      <c r="CX84" s="330">
        <v>0</v>
      </c>
      <c r="CY84" s="330">
        <v>0</v>
      </c>
      <c r="CZ84" s="330">
        <v>0</v>
      </c>
      <c r="DA84" s="330">
        <v>0</v>
      </c>
      <c r="DB84" s="330">
        <v>0</v>
      </c>
      <c r="DC84" s="330">
        <v>0</v>
      </c>
      <c r="DD84" s="330">
        <v>0</v>
      </c>
      <c r="DE84" s="330">
        <v>0</v>
      </c>
      <c r="DF84" s="330">
        <v>0</v>
      </c>
      <c r="DG84" s="330">
        <v>0</v>
      </c>
      <c r="DH84" s="330">
        <v>0</v>
      </c>
      <c r="DI84" s="330">
        <v>0</v>
      </c>
      <c r="DJ84" s="330">
        <v>0</v>
      </c>
      <c r="DK84" s="330">
        <v>0</v>
      </c>
      <c r="DL84" s="330">
        <v>0</v>
      </c>
      <c r="DM84" s="330">
        <v>0</v>
      </c>
      <c r="DN84" s="330">
        <v>0</v>
      </c>
      <c r="DO84" s="330">
        <v>0</v>
      </c>
      <c r="DP84" s="330">
        <v>0</v>
      </c>
      <c r="DQ84" s="330">
        <v>0</v>
      </c>
      <c r="DR84" s="330">
        <v>0</v>
      </c>
      <c r="DS84" s="330">
        <v>0</v>
      </c>
      <c r="DT84" s="330">
        <v>0</v>
      </c>
      <c r="DU84" s="330">
        <v>0</v>
      </c>
      <c r="DV84" s="330">
        <v>0</v>
      </c>
      <c r="DW84" s="330">
        <v>0</v>
      </c>
      <c r="DX84" s="330">
        <v>0</v>
      </c>
      <c r="DY84" s="330">
        <v>0</v>
      </c>
      <c r="DZ84" s="330">
        <v>0</v>
      </c>
      <c r="EA84" s="330">
        <v>0</v>
      </c>
      <c r="EB84" s="330">
        <v>0</v>
      </c>
      <c r="EC84" s="330">
        <v>0</v>
      </c>
      <c r="ED84" s="330">
        <v>0</v>
      </c>
      <c r="EE84" s="330">
        <v>0</v>
      </c>
      <c r="EF84" s="330">
        <v>0</v>
      </c>
      <c r="EG84" s="330">
        <v>0</v>
      </c>
      <c r="EH84" s="330">
        <v>0</v>
      </c>
      <c r="EI84" s="330">
        <v>0</v>
      </c>
      <c r="EJ84" s="330">
        <v>0</v>
      </c>
      <c r="EK84" s="330">
        <v>0</v>
      </c>
      <c r="EL84" s="330">
        <v>0</v>
      </c>
      <c r="EM84" s="330">
        <v>0</v>
      </c>
      <c r="EN84" s="330">
        <v>0</v>
      </c>
      <c r="EO84" s="330">
        <v>0</v>
      </c>
      <c r="EP84" s="330">
        <v>0</v>
      </c>
      <c r="EQ84" s="330">
        <v>0</v>
      </c>
      <c r="ER84" s="330">
        <v>0</v>
      </c>
      <c r="ES84" s="330">
        <v>0</v>
      </c>
      <c r="ET84" s="330">
        <v>0</v>
      </c>
      <c r="EU84" s="330">
        <v>0</v>
      </c>
      <c r="EV84" s="330">
        <v>0</v>
      </c>
      <c r="EW84" s="330">
        <v>0</v>
      </c>
      <c r="EX84" s="330">
        <v>0</v>
      </c>
      <c r="EY84" s="330">
        <v>0</v>
      </c>
      <c r="EZ84" s="330">
        <v>0</v>
      </c>
      <c r="FA84" s="330">
        <v>0</v>
      </c>
      <c r="FB84" s="330">
        <v>0</v>
      </c>
      <c r="FC84" s="330">
        <v>0</v>
      </c>
      <c r="FD84" s="330">
        <v>0</v>
      </c>
      <c r="FE84" s="330">
        <v>0</v>
      </c>
      <c r="FF84" s="330">
        <v>0</v>
      </c>
      <c r="FG84" s="330">
        <v>0</v>
      </c>
      <c r="FH84" s="330">
        <v>0</v>
      </c>
      <c r="FI84" s="363"/>
      <c r="FJ84" s="330">
        <v>1038.5</v>
      </c>
      <c r="FK84" s="330">
        <v>0</v>
      </c>
      <c r="FL84" s="330">
        <v>0</v>
      </c>
      <c r="FM84" s="330">
        <v>0</v>
      </c>
      <c r="FN84" s="330">
        <v>0</v>
      </c>
      <c r="FO84" s="330">
        <v>0</v>
      </c>
      <c r="FP84" s="330">
        <v>0</v>
      </c>
      <c r="FQ84" s="330">
        <v>0</v>
      </c>
      <c r="FR84" s="330">
        <v>0</v>
      </c>
      <c r="FS84" s="330">
        <v>0</v>
      </c>
      <c r="FT84" s="330">
        <v>0</v>
      </c>
      <c r="FU84" s="330">
        <v>0</v>
      </c>
      <c r="FV84" s="330">
        <v>0</v>
      </c>
      <c r="FW84" s="360"/>
      <c r="FX84" s="360"/>
      <c r="FY84" s="360"/>
      <c r="FZ84" s="360"/>
      <c r="GA84" s="360"/>
      <c r="GB84" s="360"/>
      <c r="GC84" s="360"/>
      <c r="GD84" s="360"/>
      <c r="GE84" s="360"/>
      <c r="GF84" s="360"/>
      <c r="GG84" s="360"/>
      <c r="GH84" s="360"/>
      <c r="GI84" s="360"/>
      <c r="GJ84" s="360"/>
      <c r="GK84" s="360"/>
      <c r="GL84" s="360"/>
      <c r="GM84" s="360"/>
      <c r="GN84" s="360"/>
      <c r="GO84" s="360"/>
    </row>
    <row r="85" spans="1:197" s="3" customFormat="1" ht="13.8" x14ac:dyDescent="0.3">
      <c r="A85" s="17"/>
      <c r="B85" s="21" t="s">
        <v>79</v>
      </c>
      <c r="C85" s="330">
        <v>128.55555555555554</v>
      </c>
      <c r="D85" s="330">
        <v>296.33333333333331</v>
      </c>
      <c r="E85" s="330">
        <v>-167.77777777777777</v>
      </c>
      <c r="F85" s="330">
        <v>-0.56617922759655048</v>
      </c>
      <c r="G85" s="323"/>
      <c r="H85" s="330">
        <v>293.77777777777777</v>
      </c>
      <c r="I85" s="330">
        <v>2.5555555555555429</v>
      </c>
      <c r="J85" s="330">
        <v>8.6989409984870973E-3</v>
      </c>
      <c r="K85" s="22"/>
      <c r="L85" s="330">
        <v>578</v>
      </c>
      <c r="M85" s="330">
        <v>589</v>
      </c>
      <c r="N85" s="330">
        <v>594</v>
      </c>
      <c r="O85" s="330">
        <v>593</v>
      </c>
      <c r="P85" s="330">
        <v>583</v>
      </c>
      <c r="Q85" s="330">
        <v>596</v>
      </c>
      <c r="R85" s="330">
        <v>588</v>
      </c>
      <c r="S85" s="330">
        <v>537</v>
      </c>
      <c r="T85" s="330">
        <v>555</v>
      </c>
      <c r="U85" s="330">
        <v>560</v>
      </c>
      <c r="V85" s="330">
        <v>545</v>
      </c>
      <c r="W85" s="330">
        <v>564</v>
      </c>
      <c r="X85" s="330">
        <v>562</v>
      </c>
      <c r="Y85" s="330">
        <v>586</v>
      </c>
      <c r="Z85" s="330">
        <v>586</v>
      </c>
      <c r="AA85" s="330">
        <v>596</v>
      </c>
      <c r="AB85" s="330">
        <v>602</v>
      </c>
      <c r="AC85" s="330">
        <v>631</v>
      </c>
      <c r="AD85" s="330">
        <v>625</v>
      </c>
      <c r="AE85" s="330">
        <v>635</v>
      </c>
      <c r="AF85" s="330">
        <v>643</v>
      </c>
      <c r="AG85" s="330">
        <v>650</v>
      </c>
      <c r="AH85" s="330">
        <v>672</v>
      </c>
      <c r="AI85" s="330">
        <v>675</v>
      </c>
      <c r="AJ85" s="330">
        <v>676</v>
      </c>
      <c r="AK85" s="330">
        <v>700</v>
      </c>
      <c r="AL85" s="330">
        <v>706</v>
      </c>
      <c r="AM85" s="330">
        <v>712</v>
      </c>
      <c r="AN85" s="330">
        <v>718</v>
      </c>
      <c r="AO85" s="330">
        <v>728</v>
      </c>
      <c r="AP85" s="330">
        <v>733</v>
      </c>
      <c r="AQ85" s="330">
        <v>766</v>
      </c>
      <c r="AR85" s="330">
        <v>781</v>
      </c>
      <c r="AS85" s="330">
        <v>797</v>
      </c>
      <c r="AT85" s="330">
        <v>810</v>
      </c>
      <c r="AU85" s="330">
        <v>838</v>
      </c>
      <c r="AV85" s="330">
        <v>875</v>
      </c>
      <c r="AW85" s="330">
        <v>897</v>
      </c>
      <c r="AX85" s="330">
        <v>921</v>
      </c>
      <c r="AY85" s="330">
        <v>942</v>
      </c>
      <c r="AZ85" s="330">
        <v>960</v>
      </c>
      <c r="BA85" s="330">
        <v>985</v>
      </c>
      <c r="BB85" s="330">
        <v>936</v>
      </c>
      <c r="BC85" s="330">
        <v>946</v>
      </c>
      <c r="BD85" s="330">
        <v>1050</v>
      </c>
      <c r="BE85" s="330">
        <v>1011</v>
      </c>
      <c r="BF85" s="330">
        <v>1008</v>
      </c>
      <c r="BG85" s="330">
        <v>883</v>
      </c>
      <c r="BH85" s="330">
        <v>897</v>
      </c>
      <c r="BI85" s="330">
        <v>898</v>
      </c>
      <c r="BJ85" s="330">
        <v>901</v>
      </c>
      <c r="BK85" s="330">
        <v>898</v>
      </c>
      <c r="BL85" s="330">
        <v>895</v>
      </c>
      <c r="BM85" s="330">
        <v>896</v>
      </c>
      <c r="BN85" s="330">
        <v>895</v>
      </c>
      <c r="BO85" s="330">
        <v>896</v>
      </c>
      <c r="BP85" s="330">
        <v>898</v>
      </c>
      <c r="BQ85" s="330">
        <v>899</v>
      </c>
      <c r="BR85" s="330">
        <v>901</v>
      </c>
      <c r="BS85" s="330">
        <v>901</v>
      </c>
      <c r="BT85" s="330">
        <v>885</v>
      </c>
      <c r="BU85" s="330">
        <v>889</v>
      </c>
      <c r="BV85" s="330">
        <v>836</v>
      </c>
      <c r="BW85" s="330">
        <v>829</v>
      </c>
      <c r="BX85" s="330">
        <v>831</v>
      </c>
      <c r="BY85" s="330">
        <v>832</v>
      </c>
      <c r="BZ85" s="330">
        <v>838</v>
      </c>
      <c r="CA85" s="330">
        <v>837</v>
      </c>
      <c r="CB85" s="330">
        <v>837</v>
      </c>
      <c r="CC85" s="330">
        <v>838</v>
      </c>
      <c r="CD85" s="330">
        <v>838</v>
      </c>
      <c r="CE85" s="330">
        <v>822</v>
      </c>
      <c r="CF85" s="330">
        <v>838</v>
      </c>
      <c r="CG85" s="330">
        <v>838</v>
      </c>
      <c r="CH85" s="330">
        <v>839</v>
      </c>
      <c r="CI85" s="330">
        <v>839</v>
      </c>
      <c r="CJ85" s="330">
        <v>839</v>
      </c>
      <c r="CK85" s="330">
        <v>655</v>
      </c>
      <c r="CL85" s="330">
        <v>140</v>
      </c>
      <c r="CM85" s="330">
        <v>71</v>
      </c>
      <c r="CN85" s="330">
        <v>97</v>
      </c>
      <c r="CO85" s="330">
        <v>111</v>
      </c>
      <c r="CP85" s="330">
        <v>143</v>
      </c>
      <c r="CQ85" s="330">
        <v>161</v>
      </c>
      <c r="CR85" s="330">
        <v>170</v>
      </c>
      <c r="CS85" s="330">
        <v>181</v>
      </c>
      <c r="CT85" s="330">
        <v>189</v>
      </c>
      <c r="CU85" s="330">
        <v>191</v>
      </c>
      <c r="CV85" s="330">
        <v>194</v>
      </c>
      <c r="CW85" s="330">
        <v>197</v>
      </c>
      <c r="CX85" s="330">
        <v>195</v>
      </c>
      <c r="CY85" s="330">
        <v>194</v>
      </c>
      <c r="CZ85" s="330">
        <v>196</v>
      </c>
      <c r="DA85" s="330">
        <v>202</v>
      </c>
      <c r="DB85" s="330">
        <v>197</v>
      </c>
      <c r="DC85" s="330">
        <v>201</v>
      </c>
      <c r="DD85" s="330">
        <v>200</v>
      </c>
      <c r="DE85" s="330">
        <v>210</v>
      </c>
      <c r="DF85" s="330">
        <v>213</v>
      </c>
      <c r="DG85" s="330">
        <v>230</v>
      </c>
      <c r="DH85" s="330">
        <v>232</v>
      </c>
      <c r="DI85" s="330">
        <v>234</v>
      </c>
      <c r="DJ85" s="330">
        <v>237</v>
      </c>
      <c r="DK85" s="330">
        <v>237</v>
      </c>
      <c r="DL85" s="330">
        <v>236</v>
      </c>
      <c r="DM85" s="330">
        <v>241</v>
      </c>
      <c r="DN85" s="330">
        <v>238</v>
      </c>
      <c r="DO85" s="330">
        <v>244</v>
      </c>
      <c r="DP85" s="330">
        <v>259</v>
      </c>
      <c r="DQ85" s="330">
        <v>256</v>
      </c>
      <c r="DR85" s="330">
        <v>260</v>
      </c>
      <c r="DS85" s="330">
        <v>256</v>
      </c>
      <c r="DT85" s="330">
        <v>330</v>
      </c>
      <c r="DU85" s="330">
        <v>255</v>
      </c>
      <c r="DV85" s="330">
        <v>254</v>
      </c>
      <c r="DW85" s="330">
        <v>244</v>
      </c>
      <c r="DX85" s="330">
        <v>240</v>
      </c>
      <c r="DY85" s="330">
        <v>243</v>
      </c>
      <c r="DZ85" s="330">
        <v>254</v>
      </c>
      <c r="EA85" s="330">
        <v>251</v>
      </c>
      <c r="EB85" s="330">
        <v>254</v>
      </c>
      <c r="EC85" s="330">
        <v>269</v>
      </c>
      <c r="ED85" s="330">
        <v>276</v>
      </c>
      <c r="EE85" s="330">
        <v>285</v>
      </c>
      <c r="EF85" s="330">
        <v>292</v>
      </c>
      <c r="EG85" s="330">
        <v>307</v>
      </c>
      <c r="EH85" s="330">
        <v>314</v>
      </c>
      <c r="EI85" s="330">
        <v>319</v>
      </c>
      <c r="EJ85" s="330">
        <v>328</v>
      </c>
      <c r="EK85" s="330">
        <v>350</v>
      </c>
      <c r="EL85" s="330">
        <v>359</v>
      </c>
      <c r="EM85" s="330">
        <v>360</v>
      </c>
      <c r="EN85" s="330">
        <v>352</v>
      </c>
      <c r="EO85" s="330">
        <v>361</v>
      </c>
      <c r="EP85" s="330">
        <v>375</v>
      </c>
      <c r="EQ85" s="330">
        <v>375</v>
      </c>
      <c r="ER85" s="330">
        <v>391</v>
      </c>
      <c r="ES85" s="330">
        <v>391</v>
      </c>
      <c r="ET85" s="330">
        <v>141</v>
      </c>
      <c r="EU85" s="330">
        <v>140</v>
      </c>
      <c r="EV85" s="330">
        <v>141</v>
      </c>
      <c r="EW85" s="330">
        <v>149</v>
      </c>
      <c r="EX85" s="330">
        <v>156</v>
      </c>
      <c r="EY85" s="330">
        <v>155</v>
      </c>
      <c r="EZ85" s="330">
        <v>155</v>
      </c>
      <c r="FA85" s="330">
        <v>159</v>
      </c>
      <c r="FB85" s="330">
        <v>162</v>
      </c>
      <c r="FC85" s="330">
        <v>164</v>
      </c>
      <c r="FD85" s="330">
        <v>161</v>
      </c>
      <c r="FE85" s="330">
        <v>89</v>
      </c>
      <c r="FF85" s="330">
        <v>89</v>
      </c>
      <c r="FG85" s="330">
        <v>89</v>
      </c>
      <c r="FH85" s="330">
        <v>89</v>
      </c>
      <c r="FI85" s="363"/>
      <c r="FJ85" s="330">
        <v>573.5</v>
      </c>
      <c r="FK85" s="330">
        <v>621.91666666666663</v>
      </c>
      <c r="FL85" s="330">
        <v>747.08333333333337</v>
      </c>
      <c r="FM85" s="330">
        <v>951.16666666666663</v>
      </c>
      <c r="FN85" s="330">
        <v>897.91666666666663</v>
      </c>
      <c r="FO85" s="330">
        <v>842.66666666666663</v>
      </c>
      <c r="FP85" s="330">
        <v>464.25</v>
      </c>
      <c r="FQ85" s="330">
        <v>192.25</v>
      </c>
      <c r="FR85" s="330">
        <v>229.33333333333334</v>
      </c>
      <c r="FS85" s="330">
        <v>258.5</v>
      </c>
      <c r="FT85" s="330">
        <v>309.41666666666669</v>
      </c>
      <c r="FU85" s="330">
        <v>260.58333333333331</v>
      </c>
      <c r="FV85" s="330">
        <v>128.55555555555554</v>
      </c>
      <c r="FW85" s="360"/>
      <c r="FX85" s="360"/>
      <c r="FY85" s="360"/>
      <c r="FZ85" s="360"/>
      <c r="GA85" s="360"/>
      <c r="GB85" s="360"/>
      <c r="GC85" s="360"/>
      <c r="GD85" s="360"/>
      <c r="GE85" s="360"/>
      <c r="GF85" s="360"/>
      <c r="GG85" s="360"/>
      <c r="GH85" s="360"/>
      <c r="GI85" s="360"/>
      <c r="GJ85" s="360"/>
      <c r="GK85" s="360"/>
      <c r="GL85" s="360"/>
      <c r="GM85" s="360"/>
      <c r="GN85" s="360"/>
      <c r="GO85" s="360"/>
    </row>
    <row r="86" spans="1:197" ht="13.8" x14ac:dyDescent="0.3">
      <c r="A86" s="46"/>
      <c r="DC86" s="363"/>
      <c r="DD86" s="363"/>
      <c r="DE86" s="363"/>
      <c r="DF86" s="363"/>
      <c r="DG86" s="363"/>
      <c r="DH86" s="363"/>
      <c r="DI86" s="363"/>
      <c r="DJ86" s="363"/>
      <c r="DK86" s="363"/>
      <c r="DL86" s="363"/>
      <c r="DM86" s="363"/>
      <c r="DN86" s="363"/>
      <c r="DO86" s="363"/>
      <c r="DP86" s="363"/>
      <c r="DQ86" s="363"/>
      <c r="DR86" s="363"/>
      <c r="DS86" s="363"/>
      <c r="DT86" s="363"/>
      <c r="DU86" s="363"/>
      <c r="DV86" s="363"/>
      <c r="DW86" s="363"/>
      <c r="DX86" s="363"/>
      <c r="DY86" s="363"/>
      <c r="DZ86" s="363"/>
      <c r="EA86" s="363"/>
      <c r="EB86" s="363"/>
      <c r="EC86" s="363"/>
      <c r="ED86" s="363"/>
      <c r="EE86" s="363"/>
      <c r="EF86" s="363"/>
      <c r="EG86" s="363"/>
      <c r="EH86" s="363"/>
      <c r="EI86" s="363"/>
      <c r="EJ86" s="363"/>
      <c r="EK86" s="363"/>
      <c r="EL86" s="363"/>
      <c r="EM86" s="363"/>
      <c r="EN86" s="363"/>
      <c r="EO86" s="363"/>
      <c r="EP86" s="363"/>
      <c r="EQ86" s="363"/>
      <c r="ER86" s="363"/>
      <c r="ES86" s="363"/>
      <c r="ET86" s="363"/>
      <c r="EU86" s="363"/>
      <c r="EV86" s="363"/>
      <c r="EW86" s="363"/>
      <c r="EX86" s="363"/>
      <c r="EY86" s="363"/>
      <c r="EZ86" s="363"/>
      <c r="FA86" s="363"/>
      <c r="FB86" s="363"/>
      <c r="FC86" s="363"/>
      <c r="FD86" s="363"/>
      <c r="FE86" s="363"/>
      <c r="FF86" s="363"/>
      <c r="FG86" s="363"/>
      <c r="FH86" s="363"/>
      <c r="FI86" s="363"/>
      <c r="FQ86" s="3"/>
      <c r="FR86" s="360"/>
      <c r="FS86" s="360"/>
      <c r="FT86" s="360"/>
      <c r="FU86" s="360"/>
      <c r="FV86" s="360"/>
      <c r="FW86" s="360"/>
      <c r="FX86" s="360"/>
      <c r="FY86" s="360"/>
      <c r="FZ86" s="360"/>
      <c r="GA86" s="360"/>
      <c r="GB86" s="360"/>
      <c r="GC86" s="360"/>
      <c r="GD86" s="360"/>
      <c r="GE86" s="360"/>
      <c r="GF86" s="360"/>
      <c r="GG86" s="360"/>
      <c r="GH86" s="360"/>
    </row>
    <row r="87" spans="1:197" ht="13.8" x14ac:dyDescent="0.3">
      <c r="A87" s="46"/>
      <c r="FQ87" s="3"/>
      <c r="FW87" s="358"/>
      <c r="FX87" s="358"/>
      <c r="FY87" s="358"/>
      <c r="FZ87" s="358"/>
      <c r="GA87" s="358"/>
      <c r="GB87" s="358"/>
    </row>
    <row r="88" spans="1:197" ht="13.8" x14ac:dyDescent="0.3">
      <c r="FQ88" s="3"/>
    </row>
    <row r="89" spans="1:197" ht="12.75" customHeight="1" x14ac:dyDescent="0.3">
      <c r="FQ89" s="3"/>
    </row>
    <row r="90" spans="1:197" ht="12.75" customHeight="1" x14ac:dyDescent="0.3">
      <c r="FQ90" s="3"/>
    </row>
    <row r="91" spans="1:197" ht="12.75" hidden="1" customHeight="1" x14ac:dyDescent="0.3">
      <c r="FQ91" s="3"/>
    </row>
    <row r="92" spans="1:197" ht="12.75" hidden="1" customHeight="1" x14ac:dyDescent="0.3">
      <c r="FQ92" s="3"/>
    </row>
    <row r="93" spans="1:197" ht="12.75" hidden="1" customHeight="1" x14ac:dyDescent="0.3">
      <c r="FQ93" s="3"/>
    </row>
    <row r="94" spans="1:197" ht="12.75" hidden="1" customHeight="1" x14ac:dyDescent="0.3">
      <c r="FQ94" s="3"/>
    </row>
    <row r="95" spans="1:197" ht="12.75" hidden="1" customHeight="1" x14ac:dyDescent="0.3">
      <c r="FQ95" s="3"/>
    </row>
    <row r="96" spans="1:197" ht="12.75" hidden="1" customHeight="1" x14ac:dyDescent="0.3">
      <c r="FQ96" s="3"/>
    </row>
    <row r="97" spans="173:173" ht="12.75" hidden="1" customHeight="1" x14ac:dyDescent="0.3">
      <c r="FQ97" s="3"/>
    </row>
    <row r="98" spans="173:173" ht="12.75" hidden="1" customHeight="1" x14ac:dyDescent="0.3">
      <c r="FQ98" s="3"/>
    </row>
    <row r="99" spans="173:173" ht="12.75" hidden="1" customHeight="1" x14ac:dyDescent="0.3">
      <c r="FQ99" s="3"/>
    </row>
    <row r="100" spans="173:173" ht="12.75" hidden="1" customHeight="1" x14ac:dyDescent="0.3">
      <c r="FQ100" s="3"/>
    </row>
    <row r="101" spans="173:173" ht="12.75" hidden="1" customHeight="1" x14ac:dyDescent="0.3">
      <c r="FQ101" s="3"/>
    </row>
    <row r="102" spans="173:173" ht="12.75" hidden="1" customHeight="1" x14ac:dyDescent="0.3">
      <c r="FQ102" s="3"/>
    </row>
    <row r="103" spans="173:173" ht="12.75" hidden="1" customHeight="1" x14ac:dyDescent="0.3">
      <c r="FQ103" s="3"/>
    </row>
    <row r="104" spans="173:173" ht="12.75" hidden="1" customHeight="1" x14ac:dyDescent="0.3">
      <c r="FQ104" s="3"/>
    </row>
    <row r="105" spans="173:173" ht="12.75" hidden="1" customHeight="1" x14ac:dyDescent="0.3">
      <c r="FQ105" s="3"/>
    </row>
    <row r="106" spans="173:173" ht="12.75" hidden="1" customHeight="1" x14ac:dyDescent="0.3">
      <c r="FQ106" s="3"/>
    </row>
    <row r="107" spans="173:173" ht="12.75" hidden="1" customHeight="1" x14ac:dyDescent="0.3">
      <c r="FQ107" s="3"/>
    </row>
    <row r="108" spans="173:173" ht="12.75" hidden="1" customHeight="1" x14ac:dyDescent="0.3">
      <c r="FQ108" s="3"/>
    </row>
    <row r="109" spans="173:173" ht="12.75" hidden="1" customHeight="1" x14ac:dyDescent="0.3">
      <c r="FQ109" s="3"/>
    </row>
    <row r="110" spans="173:173" ht="12.75" hidden="1" customHeight="1" x14ac:dyDescent="0.3">
      <c r="FQ110" s="3"/>
    </row>
    <row r="111" spans="173:173" ht="12.75" hidden="1" customHeight="1" x14ac:dyDescent="0.3">
      <c r="FQ111" s="3"/>
    </row>
    <row r="112" spans="173:173" ht="12.75" hidden="1" customHeight="1" x14ac:dyDescent="0.3">
      <c r="FQ112" s="3"/>
    </row>
    <row r="113" spans="173:173" ht="12.75" hidden="1" customHeight="1" x14ac:dyDescent="0.3">
      <c r="FQ113" s="3"/>
    </row>
    <row r="114" spans="173:173" ht="12.75" hidden="1" customHeight="1" x14ac:dyDescent="0.3">
      <c r="FQ114" s="3"/>
    </row>
    <row r="115" spans="173:173" ht="12.75" hidden="1" customHeight="1" x14ac:dyDescent="0.3">
      <c r="FQ115" s="3"/>
    </row>
    <row r="116" spans="173:173" ht="12.75" hidden="1" customHeight="1" x14ac:dyDescent="0.3">
      <c r="FQ116" s="3"/>
    </row>
    <row r="117" spans="173:173" ht="12.75" hidden="1" customHeight="1" x14ac:dyDescent="0.3">
      <c r="FQ117" s="3"/>
    </row>
    <row r="118" spans="173:173" ht="12.75" hidden="1" customHeight="1" x14ac:dyDescent="0.3">
      <c r="FQ118" s="3"/>
    </row>
    <row r="119" spans="173:173" ht="12.75" hidden="1" customHeight="1" x14ac:dyDescent="0.3">
      <c r="FQ119" s="3"/>
    </row>
    <row r="120" spans="173:173" ht="12.75" hidden="1" customHeight="1" x14ac:dyDescent="0.3">
      <c r="FQ120" s="3"/>
    </row>
    <row r="121" spans="173:173" ht="12.75" hidden="1" customHeight="1" x14ac:dyDescent="0.3">
      <c r="FQ121" s="3"/>
    </row>
    <row r="122" spans="173:173" ht="12.75" hidden="1" customHeight="1" x14ac:dyDescent="0.3">
      <c r="FQ122" s="3"/>
    </row>
    <row r="123" spans="173:173" ht="12.75" hidden="1" customHeight="1" x14ac:dyDescent="0.3">
      <c r="FQ123" s="3"/>
    </row>
    <row r="124" spans="173:173" ht="12.75" hidden="1" customHeight="1" x14ac:dyDescent="0.3">
      <c r="FQ124" s="3"/>
    </row>
    <row r="125" spans="173:173" ht="12.75" hidden="1" customHeight="1" x14ac:dyDescent="0.3">
      <c r="FQ125" s="3"/>
    </row>
    <row r="126" spans="173:173" ht="12.75" hidden="1" customHeight="1" x14ac:dyDescent="0.3">
      <c r="FQ126" s="3"/>
    </row>
    <row r="127" spans="173:173" ht="12.75" hidden="1" customHeight="1" x14ac:dyDescent="0.3">
      <c r="FQ127" s="3"/>
    </row>
    <row r="128" spans="173:173" ht="12.75" hidden="1" customHeight="1" x14ac:dyDescent="0.3">
      <c r="FQ128" s="3"/>
    </row>
    <row r="129" spans="173:173" ht="12.75" hidden="1" customHeight="1" x14ac:dyDescent="0.3">
      <c r="FQ129" s="3"/>
    </row>
    <row r="130" spans="173:173" ht="12.75" hidden="1" customHeight="1" x14ac:dyDescent="0.3">
      <c r="FQ130" s="3"/>
    </row>
    <row r="131" spans="173:173" ht="12.75" hidden="1" customHeight="1" x14ac:dyDescent="0.3">
      <c r="FQ131" s="3"/>
    </row>
    <row r="132" spans="173:173" ht="12.75" hidden="1" customHeight="1" x14ac:dyDescent="0.3">
      <c r="FQ132" s="3"/>
    </row>
    <row r="133" spans="173:173" ht="12.75" hidden="1" customHeight="1" x14ac:dyDescent="0.3">
      <c r="FQ133" s="3"/>
    </row>
    <row r="134" spans="173:173" ht="12.75" hidden="1" customHeight="1" x14ac:dyDescent="0.3">
      <c r="FQ134" s="3"/>
    </row>
    <row r="135" spans="173:173" ht="12.75" hidden="1" customHeight="1" x14ac:dyDescent="0.3">
      <c r="FQ135" s="3"/>
    </row>
    <row r="136" spans="173:173" ht="12.75" hidden="1" customHeight="1" x14ac:dyDescent="0.3">
      <c r="FQ136" s="3"/>
    </row>
    <row r="137" spans="173:173" ht="12.75" hidden="1" customHeight="1" x14ac:dyDescent="0.3">
      <c r="FQ137" s="3"/>
    </row>
    <row r="138" spans="173:173" ht="12.75" hidden="1" customHeight="1" x14ac:dyDescent="0.3">
      <c r="FQ138" s="3"/>
    </row>
    <row r="139" spans="173:173" ht="12.75" hidden="1" customHeight="1" x14ac:dyDescent="0.3">
      <c r="FQ139" s="3"/>
    </row>
    <row r="140" spans="173:173" ht="12.75" hidden="1" customHeight="1" x14ac:dyDescent="0.3">
      <c r="FQ140" s="3"/>
    </row>
    <row r="141" spans="173:173" ht="12.75" hidden="1" customHeight="1" x14ac:dyDescent="0.3">
      <c r="FQ141" s="3"/>
    </row>
    <row r="142" spans="173:173" ht="12.75" hidden="1" customHeight="1" x14ac:dyDescent="0.3">
      <c r="FQ142" s="3"/>
    </row>
    <row r="143" spans="173:173" ht="12.75" hidden="1" customHeight="1" x14ac:dyDescent="0.3">
      <c r="FQ143" s="3"/>
    </row>
    <row r="144" spans="173:173" ht="12.75" hidden="1" customHeight="1" x14ac:dyDescent="0.3">
      <c r="FQ144" s="3"/>
    </row>
    <row r="145" spans="173:173" ht="12.75" hidden="1" customHeight="1" x14ac:dyDescent="0.3">
      <c r="FQ145" s="3"/>
    </row>
    <row r="146" spans="173:173" ht="12.75" hidden="1" customHeight="1" x14ac:dyDescent="0.3">
      <c r="FQ146" s="3"/>
    </row>
    <row r="147" spans="173:173" ht="12.75" hidden="1" customHeight="1" x14ac:dyDescent="0.3">
      <c r="FQ147" s="3"/>
    </row>
    <row r="148" spans="173:173" ht="12.75" hidden="1" customHeight="1" x14ac:dyDescent="0.3">
      <c r="FQ148" s="3"/>
    </row>
    <row r="149" spans="173:173" ht="12.75" hidden="1" customHeight="1" x14ac:dyDescent="0.3">
      <c r="FQ149" s="3"/>
    </row>
    <row r="150" spans="173:173" ht="12.75" hidden="1" customHeight="1" x14ac:dyDescent="0.3">
      <c r="FQ150" s="3"/>
    </row>
    <row r="151" spans="173:173" ht="12.75" hidden="1" customHeight="1" x14ac:dyDescent="0.3">
      <c r="FQ151" s="3"/>
    </row>
    <row r="152" spans="173:173" ht="12.75" hidden="1" customHeight="1" x14ac:dyDescent="0.3">
      <c r="FQ152" s="3"/>
    </row>
    <row r="153" spans="173:173" ht="12.75" hidden="1" customHeight="1" x14ac:dyDescent="0.3">
      <c r="FQ153" s="3"/>
    </row>
    <row r="154" spans="173:173" ht="12.75" hidden="1" customHeight="1" x14ac:dyDescent="0.3">
      <c r="FQ154" s="3"/>
    </row>
    <row r="155" spans="173:173" ht="12.75" hidden="1" customHeight="1" x14ac:dyDescent="0.3">
      <c r="FQ155" s="3"/>
    </row>
    <row r="156" spans="173:173" ht="12.75" hidden="1" customHeight="1" x14ac:dyDescent="0.3">
      <c r="FQ156" s="3"/>
    </row>
    <row r="157" spans="173:173" ht="12.75" hidden="1" customHeight="1" x14ac:dyDescent="0.3">
      <c r="FQ157" s="3"/>
    </row>
    <row r="158" spans="173:173" ht="12.75" hidden="1" customHeight="1" x14ac:dyDescent="0.3">
      <c r="FQ158" s="3"/>
    </row>
    <row r="159" spans="173:173" ht="12.75" hidden="1" customHeight="1" x14ac:dyDescent="0.3">
      <c r="FQ159" s="3"/>
    </row>
    <row r="160" spans="173:173" ht="12.75" hidden="1" customHeight="1" x14ac:dyDescent="0.3">
      <c r="FQ160" s="3"/>
    </row>
    <row r="161" spans="173:173" ht="12.75" hidden="1" customHeight="1" x14ac:dyDescent="0.3">
      <c r="FQ161" s="3"/>
    </row>
    <row r="162" spans="173:173" ht="12.75" hidden="1" customHeight="1" x14ac:dyDescent="0.3">
      <c r="FQ162" s="3"/>
    </row>
    <row r="163" spans="173:173" ht="12.75" hidden="1" customHeight="1" x14ac:dyDescent="0.3">
      <c r="FQ163" s="3"/>
    </row>
    <row r="164" spans="173:173" ht="12.75" hidden="1" customHeight="1" x14ac:dyDescent="0.3">
      <c r="FQ164" s="3"/>
    </row>
    <row r="165" spans="173:173" ht="12.75" hidden="1" customHeight="1" x14ac:dyDescent="0.3">
      <c r="FQ165" s="3"/>
    </row>
    <row r="166" spans="173:173" ht="12.75" hidden="1" customHeight="1" x14ac:dyDescent="0.3">
      <c r="FQ166" s="3"/>
    </row>
    <row r="167" spans="173:173" ht="12.75" hidden="1" customHeight="1" x14ac:dyDescent="0.3">
      <c r="FQ167" s="3"/>
    </row>
    <row r="168" spans="173:173" ht="12.75" hidden="1" customHeight="1" x14ac:dyDescent="0.3">
      <c r="FQ168" s="3"/>
    </row>
    <row r="169" spans="173:173" ht="12.75" hidden="1" customHeight="1" x14ac:dyDescent="0.3">
      <c r="FQ169" s="3"/>
    </row>
    <row r="170" spans="173:173" ht="12.75" hidden="1" customHeight="1" x14ac:dyDescent="0.3">
      <c r="FQ170" s="3"/>
    </row>
    <row r="171" spans="173:173" ht="12.75" hidden="1" customHeight="1" x14ac:dyDescent="0.3">
      <c r="FQ171" s="3"/>
    </row>
    <row r="172" spans="173:173" ht="12.75" hidden="1" customHeight="1" x14ac:dyDescent="0.3">
      <c r="FQ172" s="3"/>
    </row>
    <row r="173" spans="173:173" ht="12.75" hidden="1" customHeight="1" x14ac:dyDescent="0.3">
      <c r="FQ173" s="3"/>
    </row>
    <row r="174" spans="173:173" ht="12.75" hidden="1" customHeight="1" x14ac:dyDescent="0.3">
      <c r="FQ174" s="3"/>
    </row>
    <row r="175" spans="173:173" ht="12.75" hidden="1" customHeight="1" x14ac:dyDescent="0.3">
      <c r="FQ175" s="3"/>
    </row>
    <row r="176" spans="173:173" ht="12.75" hidden="1" customHeight="1" x14ac:dyDescent="0.3">
      <c r="FQ176" s="3"/>
    </row>
    <row r="177" spans="173:173" ht="12.75" hidden="1" customHeight="1" x14ac:dyDescent="0.3">
      <c r="FQ177" s="3"/>
    </row>
    <row r="178" spans="173:173" ht="12.75" hidden="1" customHeight="1" x14ac:dyDescent="0.3">
      <c r="FQ178" s="3"/>
    </row>
    <row r="179" spans="173:173" ht="12.75" hidden="1" customHeight="1" x14ac:dyDescent="0.3">
      <c r="FQ179" s="3"/>
    </row>
    <row r="180" spans="173:173" ht="12.75" hidden="1" customHeight="1" x14ac:dyDescent="0.3">
      <c r="FQ180" s="3"/>
    </row>
    <row r="181" spans="173:173" ht="12.75" hidden="1" customHeight="1" x14ac:dyDescent="0.3">
      <c r="FQ181" s="3"/>
    </row>
    <row r="182" spans="173:173" ht="12.75" hidden="1" customHeight="1" x14ac:dyDescent="0.3">
      <c r="FQ182" s="3"/>
    </row>
    <row r="183" spans="173:173" ht="12.75" hidden="1" customHeight="1" x14ac:dyDescent="0.3">
      <c r="FQ183" s="3"/>
    </row>
    <row r="184" spans="173:173" ht="12.75" hidden="1" customHeight="1" x14ac:dyDescent="0.3">
      <c r="FQ184" s="3"/>
    </row>
    <row r="185" spans="173:173" ht="12.75" hidden="1" customHeight="1" x14ac:dyDescent="0.3">
      <c r="FQ185" s="3"/>
    </row>
    <row r="186" spans="173:173" ht="12.75" hidden="1" customHeight="1" x14ac:dyDescent="0.3">
      <c r="FQ186" s="3"/>
    </row>
    <row r="187" spans="173:173" ht="12.75" hidden="1" customHeight="1" x14ac:dyDescent="0.3">
      <c r="FQ187" s="3"/>
    </row>
    <row r="188" spans="173:173" ht="12.75" hidden="1" customHeight="1" x14ac:dyDescent="0.3">
      <c r="FQ188" s="3"/>
    </row>
    <row r="189" spans="173:173" ht="12.75" hidden="1" customHeight="1" x14ac:dyDescent="0.3">
      <c r="FQ189" s="3"/>
    </row>
    <row r="190" spans="173:173" ht="12.75" hidden="1" customHeight="1" x14ac:dyDescent="0.3">
      <c r="FQ190" s="3"/>
    </row>
    <row r="191" spans="173:173" ht="12.75" hidden="1" customHeight="1" x14ac:dyDescent="0.3">
      <c r="FQ191" s="3"/>
    </row>
    <row r="192" spans="173:173" ht="12.75" hidden="1" customHeight="1" x14ac:dyDescent="0.3">
      <c r="FQ192" s="3"/>
    </row>
    <row r="193" spans="173:173" ht="12.75" hidden="1" customHeight="1" x14ac:dyDescent="0.3">
      <c r="FQ193" s="3"/>
    </row>
    <row r="194" spans="173:173" ht="12.75" hidden="1" customHeight="1" x14ac:dyDescent="0.3">
      <c r="FQ194" s="3"/>
    </row>
    <row r="195" spans="173:173" ht="12.75" hidden="1" customHeight="1" x14ac:dyDescent="0.3">
      <c r="FQ195" s="3"/>
    </row>
    <row r="196" spans="173:173" ht="12.75" hidden="1" customHeight="1" x14ac:dyDescent="0.3">
      <c r="FQ196" s="3"/>
    </row>
    <row r="197" spans="173:173" ht="12.75" hidden="1" customHeight="1" x14ac:dyDescent="0.3">
      <c r="FQ197" s="3"/>
    </row>
    <row r="198" spans="173:173" ht="12.75" hidden="1" customHeight="1" x14ac:dyDescent="0.3">
      <c r="FQ198" s="3"/>
    </row>
    <row r="199" spans="173:173" ht="12.75" hidden="1" customHeight="1" x14ac:dyDescent="0.3">
      <c r="FQ199" s="3"/>
    </row>
    <row r="200" spans="173:173" ht="12.75" hidden="1" customHeight="1" x14ac:dyDescent="0.3">
      <c r="FQ200" s="3"/>
    </row>
    <row r="201" spans="173:173" ht="12.75" hidden="1" customHeight="1" x14ac:dyDescent="0.3">
      <c r="FQ201" s="3"/>
    </row>
    <row r="202" spans="173:173" ht="12.75" hidden="1" customHeight="1" x14ac:dyDescent="0.3">
      <c r="FQ202" s="3"/>
    </row>
    <row r="203" spans="173:173" ht="12.75" hidden="1" customHeight="1" x14ac:dyDescent="0.3">
      <c r="FQ203" s="3"/>
    </row>
    <row r="204" spans="173:173" ht="12.75" hidden="1" customHeight="1" x14ac:dyDescent="0.3">
      <c r="FQ204" s="3"/>
    </row>
    <row r="205" spans="173:173" ht="12.75" hidden="1" customHeight="1" x14ac:dyDescent="0.3">
      <c r="FQ205" s="3"/>
    </row>
    <row r="206" spans="173:173" ht="12.75" hidden="1" customHeight="1" x14ac:dyDescent="0.3">
      <c r="FQ206" s="3"/>
    </row>
    <row r="207" spans="173:173" ht="12.75" hidden="1" customHeight="1" x14ac:dyDescent="0.3">
      <c r="FQ207" s="3"/>
    </row>
    <row r="208" spans="173:173" ht="12.75" hidden="1" customHeight="1" x14ac:dyDescent="0.3">
      <c r="FQ208" s="3"/>
    </row>
    <row r="209" spans="173:173" ht="12.75" hidden="1" customHeight="1" x14ac:dyDescent="0.3">
      <c r="FQ209" s="3"/>
    </row>
    <row r="210" spans="173:173" ht="12.75" hidden="1" customHeight="1" x14ac:dyDescent="0.3">
      <c r="FQ210" s="3"/>
    </row>
    <row r="211" spans="173:173" ht="12.75" hidden="1" customHeight="1" x14ac:dyDescent="0.3">
      <c r="FQ211" s="3"/>
    </row>
    <row r="212" spans="173:173" ht="12.75" hidden="1" customHeight="1" x14ac:dyDescent="0.3">
      <c r="FQ212" s="3"/>
    </row>
    <row r="213" spans="173:173" ht="12.75" hidden="1" customHeight="1" x14ac:dyDescent="0.3">
      <c r="FQ213" s="3"/>
    </row>
    <row r="214" spans="173:173" ht="12.75" hidden="1" customHeight="1" x14ac:dyDescent="0.3">
      <c r="FQ214" s="3"/>
    </row>
    <row r="215" spans="173:173" ht="12.75" hidden="1" customHeight="1" x14ac:dyDescent="0.3">
      <c r="FQ215" s="3"/>
    </row>
    <row r="216" spans="173:173" ht="12.75" hidden="1" customHeight="1" x14ac:dyDescent="0.3">
      <c r="FQ216" s="3"/>
    </row>
    <row r="217" spans="173:173" ht="12.75" hidden="1" customHeight="1" x14ac:dyDescent="0.3">
      <c r="FQ217" s="3"/>
    </row>
    <row r="218" spans="173:173" ht="12.75" hidden="1" customHeight="1" x14ac:dyDescent="0.3">
      <c r="FQ218" s="3"/>
    </row>
    <row r="219" spans="173:173" ht="12.75" hidden="1" customHeight="1" x14ac:dyDescent="0.3">
      <c r="FQ219" s="3"/>
    </row>
    <row r="220" spans="173:173" ht="12.75" hidden="1" customHeight="1" x14ac:dyDescent="0.3">
      <c r="FQ220" s="3"/>
    </row>
    <row r="221" spans="173:173" ht="12.75" hidden="1" customHeight="1" x14ac:dyDescent="0.3">
      <c r="FQ221" s="3"/>
    </row>
    <row r="222" spans="173:173" ht="12.75" hidden="1" customHeight="1" x14ac:dyDescent="0.3">
      <c r="FQ222" s="3"/>
    </row>
    <row r="223" spans="173:173" ht="12.75" hidden="1" customHeight="1" x14ac:dyDescent="0.3">
      <c r="FQ223" s="3"/>
    </row>
    <row r="224" spans="173:173" ht="12.75" hidden="1" customHeight="1" x14ac:dyDescent="0.3">
      <c r="FQ224" s="3"/>
    </row>
    <row r="225" spans="173:173" ht="12.75" hidden="1" customHeight="1" x14ac:dyDescent="0.3">
      <c r="FQ225" s="3"/>
    </row>
    <row r="226" spans="173:173" ht="12.75" hidden="1" customHeight="1" x14ac:dyDescent="0.3">
      <c r="FQ226" s="3"/>
    </row>
    <row r="227" spans="173:173" ht="12.75" hidden="1" customHeight="1" x14ac:dyDescent="0.3">
      <c r="FQ227" s="3"/>
    </row>
    <row r="228" spans="173:173" ht="12.75" hidden="1" customHeight="1" x14ac:dyDescent="0.3">
      <c r="FQ228" s="3"/>
    </row>
    <row r="229" spans="173:173" ht="12.75" hidden="1" customHeight="1" x14ac:dyDescent="0.3">
      <c r="FQ229" s="3"/>
    </row>
    <row r="230" spans="173:173" ht="12.75" hidden="1" customHeight="1" x14ac:dyDescent="0.3">
      <c r="FQ230" s="3"/>
    </row>
    <row r="231" spans="173:173" ht="12.75" hidden="1" customHeight="1" x14ac:dyDescent="0.3">
      <c r="FQ231" s="3"/>
    </row>
    <row r="232" spans="173:173" ht="12.75" hidden="1" customHeight="1" x14ac:dyDescent="0.3">
      <c r="FQ232" s="3"/>
    </row>
    <row r="233" spans="173:173" ht="12.75" hidden="1" customHeight="1" x14ac:dyDescent="0.3">
      <c r="FQ233" s="3"/>
    </row>
    <row r="234" spans="173:173" ht="12.75" hidden="1" customHeight="1" x14ac:dyDescent="0.3">
      <c r="FQ234" s="3"/>
    </row>
    <row r="235" spans="173:173" ht="12.75" hidden="1" customHeight="1" x14ac:dyDescent="0.3">
      <c r="FQ235" s="3"/>
    </row>
    <row r="236" spans="173:173" ht="12.75" hidden="1" customHeight="1" x14ac:dyDescent="0.3">
      <c r="FQ236" s="3"/>
    </row>
    <row r="237" spans="173:173" ht="12.75" hidden="1" customHeight="1" x14ac:dyDescent="0.3">
      <c r="FQ237" s="3"/>
    </row>
    <row r="238" spans="173:173" ht="12.75" hidden="1" customHeight="1" x14ac:dyDescent="0.3"/>
    <row r="239" spans="173:173" ht="12.75" hidden="1" customHeight="1" x14ac:dyDescent="0.3"/>
    <row r="240" spans="173:173" ht="12.75" hidden="1" customHeight="1" x14ac:dyDescent="0.3"/>
    <row r="241" ht="12.75" hidden="1" customHeight="1" x14ac:dyDescent="0.3"/>
    <row r="242" ht="12.75" hidden="1" customHeight="1" x14ac:dyDescent="0.3"/>
  </sheetData>
  <mergeCells count="6">
    <mergeCell ref="FJ6:FQ6"/>
    <mergeCell ref="H6:H7"/>
    <mergeCell ref="C6:C7"/>
    <mergeCell ref="D6:D7"/>
    <mergeCell ref="E6:F6"/>
    <mergeCell ref="I6:J6"/>
  </mergeCells>
  <pageMargins left="0.25" right="0.25" top="0.25" bottom="0.25" header="0.25" footer="0.25"/>
  <pageSetup scale="1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6">
    <pageSetUpPr fitToPage="1"/>
  </sheetPr>
  <dimension ref="A1:GT216"/>
  <sheetViews>
    <sheetView showGridLines="0" zoomScale="81" zoomScaleNormal="81" workbookViewId="0">
      <pane xSplit="11" ySplit="7" topLeftCell="FE8" activePane="bottomRight" state="frozen"/>
      <selection activeCell="B9" sqref="B9"/>
      <selection pane="topRight" activeCell="B9" sqref="B9"/>
      <selection pane="bottomLeft" activeCell="B9" sqref="B9"/>
      <selection pane="bottomRight" activeCell="FH14" sqref="FH14"/>
    </sheetView>
  </sheetViews>
  <sheetFormatPr baseColWidth="10" defaultColWidth="11.44140625" defaultRowHeight="0" customHeight="1" zeroHeight="1" x14ac:dyDescent="0.3"/>
  <cols>
    <col min="1" max="1" width="3.6640625" style="51" customWidth="1"/>
    <col min="2" max="2" width="44" style="7" customWidth="1"/>
    <col min="3" max="6" width="11.44140625" style="1" customWidth="1"/>
    <col min="7" max="7" width="1.6640625" style="3" customWidth="1"/>
    <col min="8" max="10" width="11.44140625" style="1" customWidth="1"/>
    <col min="11" max="11" width="3.6640625" style="3" customWidth="1"/>
    <col min="12" max="85" width="9.109375" style="1" customWidth="1"/>
    <col min="86" max="94" width="10.33203125" style="1" customWidth="1"/>
    <col min="95" max="124" width="10.33203125" style="358" customWidth="1"/>
    <col min="125" max="164" width="9.44140625" style="358" customWidth="1"/>
    <col min="165" max="165" width="13.33203125" style="1" customWidth="1"/>
    <col min="166" max="173" width="9.33203125" style="1" customWidth="1"/>
    <col min="174" max="174" width="11.44140625" style="1" customWidth="1"/>
    <col min="175" max="178" width="11.44140625" style="358" customWidth="1"/>
    <col min="179" max="185" width="11.44140625" style="1" customWidth="1"/>
    <col min="186" max="186" width="11" style="1" bestFit="1" customWidth="1"/>
    <col min="187" max="188" width="11.44140625" style="1" customWidth="1"/>
    <col min="189" max="189" width="10.6640625" style="1" customWidth="1"/>
    <col min="190" max="16384" width="11.44140625" style="1"/>
  </cols>
  <sheetData>
    <row r="1" spans="1:202" ht="13.8" x14ac:dyDescent="0.3">
      <c r="A1" s="55"/>
      <c r="CZ1" s="358" t="s">
        <v>270</v>
      </c>
    </row>
    <row r="2" spans="1:202" ht="15.6" x14ac:dyDescent="0.3">
      <c r="A2" s="46"/>
      <c r="B2" s="481" t="s">
        <v>323</v>
      </c>
    </row>
    <row r="3" spans="1:202" ht="13.8" x14ac:dyDescent="0.3">
      <c r="A3" s="46"/>
      <c r="B3" s="5" t="s">
        <v>80</v>
      </c>
    </row>
    <row r="4" spans="1:202" ht="13.8" x14ac:dyDescent="0.3">
      <c r="A4" s="46"/>
      <c r="B4" s="5" t="s">
        <v>1</v>
      </c>
    </row>
    <row r="5" spans="1:202" s="3" customFormat="1" ht="13.8" x14ac:dyDescent="0.3">
      <c r="A5" s="11"/>
      <c r="B5" s="40"/>
      <c r="C5" s="9"/>
      <c r="F5" s="9"/>
      <c r="G5" s="9"/>
      <c r="H5" s="9"/>
      <c r="I5" s="9"/>
      <c r="J5" s="9"/>
      <c r="K5" s="9"/>
      <c r="L5" s="9">
        <v>2009</v>
      </c>
      <c r="M5" s="9">
        <v>2009</v>
      </c>
      <c r="N5" s="9">
        <v>2009</v>
      </c>
      <c r="O5" s="9">
        <v>2009</v>
      </c>
      <c r="P5" s="9">
        <v>2009</v>
      </c>
      <c r="Q5" s="9">
        <v>2009</v>
      </c>
      <c r="R5" s="9">
        <v>2009</v>
      </c>
      <c r="S5" s="9">
        <v>2009</v>
      </c>
      <c r="T5" s="9">
        <v>2009</v>
      </c>
      <c r="U5" s="9">
        <v>2009</v>
      </c>
      <c r="V5" s="9">
        <v>2009</v>
      </c>
      <c r="W5" s="9">
        <v>2009</v>
      </c>
      <c r="X5" s="9">
        <v>2010</v>
      </c>
      <c r="Y5" s="9">
        <v>2010</v>
      </c>
      <c r="Z5" s="9">
        <v>2010</v>
      </c>
      <c r="AA5" s="9">
        <v>2010</v>
      </c>
      <c r="AB5" s="9">
        <v>2010</v>
      </c>
      <c r="AC5" s="9">
        <v>2010</v>
      </c>
      <c r="AD5" s="9">
        <v>2010</v>
      </c>
      <c r="AE5" s="9">
        <v>2010</v>
      </c>
      <c r="AF5" s="9">
        <v>2010</v>
      </c>
      <c r="AG5" s="9">
        <v>2010</v>
      </c>
      <c r="AH5" s="9">
        <v>2010</v>
      </c>
      <c r="AI5" s="9">
        <v>2010</v>
      </c>
      <c r="AJ5" s="9">
        <v>2011</v>
      </c>
      <c r="AK5" s="9">
        <v>2011</v>
      </c>
      <c r="AL5" s="9">
        <v>2011</v>
      </c>
      <c r="AM5" s="9">
        <v>2011</v>
      </c>
      <c r="AN5" s="9">
        <v>2011</v>
      </c>
      <c r="AO5" s="9">
        <v>2011</v>
      </c>
      <c r="AP5" s="9">
        <v>2011</v>
      </c>
      <c r="AQ5" s="9">
        <v>2011</v>
      </c>
      <c r="AR5" s="9">
        <v>2011</v>
      </c>
      <c r="AS5" s="9">
        <v>2011</v>
      </c>
      <c r="AT5" s="9">
        <v>2011</v>
      </c>
      <c r="AU5" s="9">
        <v>2011</v>
      </c>
      <c r="AV5" s="9">
        <v>2012</v>
      </c>
      <c r="AW5" s="9">
        <v>2012</v>
      </c>
      <c r="AX5" s="9">
        <v>2012</v>
      </c>
      <c r="AY5" s="9">
        <v>2012</v>
      </c>
      <c r="AZ5" s="9">
        <v>2012</v>
      </c>
      <c r="BA5" s="9">
        <v>2012</v>
      </c>
      <c r="BB5" s="9">
        <v>2012</v>
      </c>
      <c r="BC5" s="9">
        <v>2012</v>
      </c>
      <c r="BD5" s="9">
        <v>2012</v>
      </c>
      <c r="BE5" s="9">
        <v>2012</v>
      </c>
      <c r="BF5" s="9">
        <v>2012</v>
      </c>
      <c r="BG5" s="9">
        <v>2012</v>
      </c>
      <c r="BH5" s="9">
        <v>2013</v>
      </c>
      <c r="BI5" s="9">
        <v>2013</v>
      </c>
      <c r="BJ5" s="9">
        <v>2013</v>
      </c>
      <c r="BK5" s="9">
        <v>2013</v>
      </c>
      <c r="BL5" s="9">
        <v>2013</v>
      </c>
      <c r="BM5" s="9">
        <v>2013</v>
      </c>
      <c r="BN5" s="9">
        <v>2013</v>
      </c>
      <c r="BO5" s="9">
        <v>2013</v>
      </c>
      <c r="BP5" s="9">
        <v>2013</v>
      </c>
      <c r="BQ5" s="9">
        <v>2013</v>
      </c>
      <c r="BR5" s="9">
        <v>2013</v>
      </c>
      <c r="BS5" s="9">
        <v>2013</v>
      </c>
      <c r="BT5" s="9">
        <v>2014</v>
      </c>
      <c r="BU5" s="9">
        <v>2014</v>
      </c>
      <c r="BV5" s="9">
        <v>2014</v>
      </c>
      <c r="BW5" s="9">
        <v>2014</v>
      </c>
      <c r="BX5" s="9">
        <v>2014</v>
      </c>
      <c r="BY5" s="9">
        <v>2014</v>
      </c>
      <c r="BZ5" s="9">
        <v>2014</v>
      </c>
      <c r="CA5" s="9"/>
      <c r="CB5" s="9"/>
      <c r="CC5" s="9"/>
      <c r="CD5" s="9"/>
      <c r="CE5" s="9"/>
      <c r="CF5" s="9"/>
      <c r="CG5" s="9"/>
      <c r="CQ5" s="360"/>
      <c r="CR5" s="360"/>
      <c r="CS5" s="360"/>
      <c r="CT5" s="360"/>
      <c r="CU5" s="360"/>
      <c r="CV5" s="360"/>
      <c r="CW5" s="360"/>
      <c r="CX5" s="360"/>
      <c r="CY5" s="360"/>
      <c r="CZ5" s="360"/>
      <c r="DA5" s="360"/>
      <c r="DB5" s="360"/>
      <c r="DC5" s="360"/>
      <c r="DD5" s="360"/>
      <c r="DE5" s="360"/>
      <c r="DF5" s="360"/>
      <c r="DG5" s="360"/>
      <c r="DH5" s="360"/>
      <c r="DI5" s="360"/>
      <c r="DJ5" s="360"/>
      <c r="DK5" s="360"/>
      <c r="DL5" s="360"/>
      <c r="DM5" s="360"/>
      <c r="DN5" s="360"/>
      <c r="DO5" s="360"/>
      <c r="DP5" s="360"/>
      <c r="DQ5" s="360"/>
      <c r="DR5" s="360"/>
      <c r="DS5" s="360"/>
      <c r="DT5" s="360"/>
      <c r="DU5" s="360"/>
      <c r="DV5" s="360"/>
      <c r="DW5" s="360"/>
      <c r="DX5" s="360"/>
      <c r="DY5" s="360"/>
      <c r="DZ5" s="360"/>
      <c r="EA5" s="360"/>
      <c r="EB5" s="360"/>
      <c r="EC5" s="360"/>
      <c r="ED5" s="360"/>
      <c r="EE5" s="360"/>
      <c r="EF5" s="360"/>
      <c r="EG5" s="360"/>
      <c r="EH5" s="360"/>
      <c r="EI5" s="360"/>
      <c r="EJ5" s="360"/>
      <c r="EK5" s="360"/>
      <c r="EL5" s="360"/>
      <c r="EM5" s="360"/>
      <c r="EN5" s="360"/>
      <c r="EO5" s="360"/>
      <c r="EP5" s="360"/>
      <c r="EQ5" s="360"/>
      <c r="ER5" s="360"/>
      <c r="ES5" s="360"/>
      <c r="ET5" s="360"/>
      <c r="EU5" s="360"/>
      <c r="EV5" s="360"/>
      <c r="EW5" s="360"/>
      <c r="EX5" s="360"/>
      <c r="EY5" s="360"/>
      <c r="EZ5" s="360"/>
      <c r="FA5" s="360"/>
      <c r="FB5" s="360"/>
      <c r="FC5" s="360"/>
      <c r="FD5" s="360"/>
      <c r="FE5" s="360"/>
      <c r="FF5" s="360"/>
      <c r="FG5" s="360"/>
      <c r="FH5" s="360"/>
      <c r="FJ5" s="56"/>
      <c r="FK5" s="56"/>
      <c r="FL5" s="56"/>
      <c r="FM5" s="56"/>
      <c r="FN5" s="56"/>
      <c r="FO5" s="56"/>
      <c r="FQ5" s="1"/>
      <c r="FS5" s="360"/>
      <c r="FT5" s="360"/>
      <c r="FU5" s="360"/>
      <c r="FV5" s="360"/>
    </row>
    <row r="6" spans="1:202" s="3" customFormat="1" ht="12.75" customHeight="1" x14ac:dyDescent="0.3">
      <c r="A6" s="11"/>
      <c r="B6" s="10"/>
      <c r="C6" s="487" t="s">
        <v>330</v>
      </c>
      <c r="D6" s="487" t="s">
        <v>331</v>
      </c>
      <c r="E6" s="486" t="s">
        <v>332</v>
      </c>
      <c r="F6" s="486"/>
      <c r="G6" s="338"/>
      <c r="H6" s="487" t="s">
        <v>333</v>
      </c>
      <c r="I6" s="486" t="s">
        <v>334</v>
      </c>
      <c r="J6" s="48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Q6" s="360"/>
      <c r="CR6" s="360"/>
      <c r="CS6" s="360"/>
      <c r="CT6" s="360"/>
      <c r="CU6" s="360"/>
      <c r="CV6" s="360"/>
      <c r="CW6" s="360"/>
      <c r="CX6" s="360"/>
      <c r="CY6" s="360"/>
      <c r="CZ6" s="360"/>
      <c r="DA6" s="360"/>
      <c r="DB6" s="360"/>
      <c r="DC6" s="360"/>
      <c r="DD6" s="360"/>
      <c r="DE6" s="360"/>
      <c r="DF6" s="360"/>
      <c r="DG6" s="360"/>
      <c r="DH6" s="360"/>
      <c r="DI6" s="360"/>
      <c r="DJ6" s="360"/>
      <c r="DK6" s="360"/>
      <c r="DL6" s="360"/>
      <c r="DM6" s="360"/>
      <c r="DN6" s="360"/>
      <c r="DO6" s="360"/>
      <c r="DP6" s="360"/>
      <c r="DQ6" s="360"/>
      <c r="DR6" s="360"/>
      <c r="DS6" s="360"/>
      <c r="DT6" s="360"/>
      <c r="DU6" s="360"/>
      <c r="DV6" s="360"/>
      <c r="DW6" s="360"/>
      <c r="DX6" s="360"/>
      <c r="DY6" s="360"/>
      <c r="DZ6" s="360"/>
      <c r="EA6" s="360"/>
      <c r="EB6" s="360"/>
      <c r="EC6" s="360"/>
      <c r="ED6" s="360"/>
      <c r="EE6" s="360"/>
      <c r="EF6" s="360"/>
      <c r="EG6" s="360"/>
      <c r="EH6" s="360"/>
      <c r="EI6" s="360"/>
      <c r="EJ6" s="360"/>
      <c r="EK6" s="360"/>
      <c r="EL6" s="360"/>
      <c r="EM6" s="360"/>
      <c r="EN6" s="360"/>
      <c r="EO6" s="360"/>
      <c r="EP6" s="360"/>
      <c r="EQ6" s="360"/>
      <c r="ER6" s="360"/>
      <c r="ES6" s="360"/>
      <c r="ET6" s="360"/>
      <c r="EU6" s="360"/>
      <c r="EV6" s="360"/>
      <c r="EW6" s="360"/>
      <c r="EX6" s="360"/>
      <c r="EY6" s="360"/>
      <c r="EZ6" s="360"/>
      <c r="FA6" s="360"/>
      <c r="FB6" s="360"/>
      <c r="FC6" s="360"/>
      <c r="FD6" s="360"/>
      <c r="FE6" s="360"/>
      <c r="FF6" s="360"/>
      <c r="FG6" s="360"/>
      <c r="FH6" s="360"/>
      <c r="FJ6" s="489" t="s">
        <v>2</v>
      </c>
      <c r="FK6" s="489"/>
      <c r="FL6" s="489"/>
      <c r="FM6" s="489"/>
      <c r="FN6" s="489"/>
      <c r="FO6" s="489"/>
      <c r="FP6" s="489"/>
      <c r="FQ6" s="489"/>
      <c r="FS6" s="360"/>
      <c r="FT6" s="360"/>
      <c r="FU6" s="360"/>
      <c r="FV6" s="360"/>
    </row>
    <row r="7" spans="1:202" s="3" customFormat="1" ht="13.8" x14ac:dyDescent="0.3">
      <c r="A7" s="11"/>
      <c r="B7" s="12"/>
      <c r="C7" s="487"/>
      <c r="D7" s="487"/>
      <c r="E7" s="355" t="s">
        <v>3</v>
      </c>
      <c r="F7" s="355" t="s">
        <v>4</v>
      </c>
      <c r="G7" s="339"/>
      <c r="H7" s="488"/>
      <c r="I7" s="355" t="s">
        <v>3</v>
      </c>
      <c r="J7" s="355" t="s">
        <v>4</v>
      </c>
      <c r="K7" s="13"/>
      <c r="L7" s="14">
        <v>39814</v>
      </c>
      <c r="M7" s="14">
        <v>39845</v>
      </c>
      <c r="N7" s="14">
        <v>39873</v>
      </c>
      <c r="O7" s="14">
        <v>39904</v>
      </c>
      <c r="P7" s="14">
        <v>39934</v>
      </c>
      <c r="Q7" s="14">
        <v>39965</v>
      </c>
      <c r="R7" s="14">
        <v>39995</v>
      </c>
      <c r="S7" s="14">
        <v>40026</v>
      </c>
      <c r="T7" s="14">
        <v>40057</v>
      </c>
      <c r="U7" s="14">
        <v>40087</v>
      </c>
      <c r="V7" s="14">
        <v>40118</v>
      </c>
      <c r="W7" s="14">
        <v>40148</v>
      </c>
      <c r="X7" s="14">
        <v>40179</v>
      </c>
      <c r="Y7" s="14">
        <v>40210</v>
      </c>
      <c r="Z7" s="14">
        <v>40238</v>
      </c>
      <c r="AA7" s="14">
        <v>40269</v>
      </c>
      <c r="AB7" s="14">
        <v>40299</v>
      </c>
      <c r="AC7" s="14">
        <v>40330</v>
      </c>
      <c r="AD7" s="14">
        <v>40360</v>
      </c>
      <c r="AE7" s="14">
        <v>40391</v>
      </c>
      <c r="AF7" s="14">
        <v>40422</v>
      </c>
      <c r="AG7" s="14">
        <v>40452</v>
      </c>
      <c r="AH7" s="14">
        <v>40483</v>
      </c>
      <c r="AI7" s="14">
        <v>40513</v>
      </c>
      <c r="AJ7" s="14">
        <v>40544</v>
      </c>
      <c r="AK7" s="14">
        <v>40575</v>
      </c>
      <c r="AL7" s="14">
        <v>40603</v>
      </c>
      <c r="AM7" s="14">
        <v>40634</v>
      </c>
      <c r="AN7" s="14">
        <v>40664</v>
      </c>
      <c r="AO7" s="14">
        <v>40695</v>
      </c>
      <c r="AP7" s="14">
        <v>40725</v>
      </c>
      <c r="AQ7" s="14">
        <v>40756</v>
      </c>
      <c r="AR7" s="14">
        <v>40787</v>
      </c>
      <c r="AS7" s="14">
        <v>40817</v>
      </c>
      <c r="AT7" s="14">
        <v>40848</v>
      </c>
      <c r="AU7" s="14">
        <v>40878</v>
      </c>
      <c r="AV7" s="14">
        <v>40909</v>
      </c>
      <c r="AW7" s="14">
        <v>40940</v>
      </c>
      <c r="AX7" s="14">
        <v>40969</v>
      </c>
      <c r="AY7" s="14">
        <v>41000</v>
      </c>
      <c r="AZ7" s="14">
        <v>41030</v>
      </c>
      <c r="BA7" s="14">
        <v>41061</v>
      </c>
      <c r="BB7" s="14">
        <v>41091</v>
      </c>
      <c r="BC7" s="14">
        <v>41122</v>
      </c>
      <c r="BD7" s="14">
        <v>41153</v>
      </c>
      <c r="BE7" s="14">
        <v>41183</v>
      </c>
      <c r="BF7" s="14">
        <v>41214</v>
      </c>
      <c r="BG7" s="14">
        <v>41244</v>
      </c>
      <c r="BH7" s="14">
        <v>41275</v>
      </c>
      <c r="BI7" s="14">
        <v>41306</v>
      </c>
      <c r="BJ7" s="14">
        <v>41334</v>
      </c>
      <c r="BK7" s="14">
        <v>41365</v>
      </c>
      <c r="BL7" s="14">
        <v>41395</v>
      </c>
      <c r="BM7" s="14">
        <v>41426</v>
      </c>
      <c r="BN7" s="14">
        <v>41456</v>
      </c>
      <c r="BO7" s="14">
        <v>41487</v>
      </c>
      <c r="BP7" s="14">
        <v>41518</v>
      </c>
      <c r="BQ7" s="14">
        <v>41548</v>
      </c>
      <c r="BR7" s="14">
        <v>41579</v>
      </c>
      <c r="BS7" s="14">
        <v>41609</v>
      </c>
      <c r="BT7" s="14">
        <v>41640</v>
      </c>
      <c r="BU7" s="14">
        <v>41671</v>
      </c>
      <c r="BV7" s="14">
        <v>41699</v>
      </c>
      <c r="BW7" s="14">
        <v>41730</v>
      </c>
      <c r="BX7" s="14">
        <v>41760</v>
      </c>
      <c r="BY7" s="14">
        <v>41791</v>
      </c>
      <c r="BZ7" s="14">
        <v>41821</v>
      </c>
      <c r="CA7" s="14">
        <v>41852</v>
      </c>
      <c r="CB7" s="14">
        <v>41883</v>
      </c>
      <c r="CC7" s="14">
        <v>41913</v>
      </c>
      <c r="CD7" s="14">
        <v>41944</v>
      </c>
      <c r="CE7" s="14">
        <v>41974</v>
      </c>
      <c r="CF7" s="14">
        <v>42005</v>
      </c>
      <c r="CG7" s="14">
        <v>42036</v>
      </c>
      <c r="CH7" s="14">
        <v>42064</v>
      </c>
      <c r="CI7" s="14">
        <v>42095</v>
      </c>
      <c r="CJ7" s="14">
        <v>42125</v>
      </c>
      <c r="CK7" s="14">
        <v>42156</v>
      </c>
      <c r="CL7" s="14">
        <v>42186</v>
      </c>
      <c r="CM7" s="14">
        <v>42217</v>
      </c>
      <c r="CN7" s="14">
        <v>42248</v>
      </c>
      <c r="CO7" s="14">
        <v>42278</v>
      </c>
      <c r="CP7" s="14">
        <v>42309</v>
      </c>
      <c r="CQ7" s="333">
        <v>42339</v>
      </c>
      <c r="CR7" s="333">
        <v>42370</v>
      </c>
      <c r="CS7" s="333">
        <v>42401</v>
      </c>
      <c r="CT7" s="333">
        <v>42430</v>
      </c>
      <c r="CU7" s="333">
        <v>42461</v>
      </c>
      <c r="CV7" s="333">
        <v>42491</v>
      </c>
      <c r="CW7" s="333">
        <v>42522</v>
      </c>
      <c r="CX7" s="333">
        <v>42552</v>
      </c>
      <c r="CY7" s="333">
        <v>42583</v>
      </c>
      <c r="CZ7" s="333">
        <v>42614</v>
      </c>
      <c r="DA7" s="333">
        <v>42644</v>
      </c>
      <c r="DB7" s="333">
        <v>42675</v>
      </c>
      <c r="DC7" s="333">
        <v>42705</v>
      </c>
      <c r="DD7" s="333">
        <v>42736</v>
      </c>
      <c r="DE7" s="333">
        <v>42767</v>
      </c>
      <c r="DF7" s="333">
        <v>42795</v>
      </c>
      <c r="DG7" s="333">
        <v>42826</v>
      </c>
      <c r="DH7" s="333">
        <v>42856</v>
      </c>
      <c r="DI7" s="333">
        <v>42887</v>
      </c>
      <c r="DJ7" s="333">
        <v>42917</v>
      </c>
      <c r="DK7" s="333">
        <v>42948</v>
      </c>
      <c r="DL7" s="333">
        <v>42979</v>
      </c>
      <c r="DM7" s="333">
        <v>43009</v>
      </c>
      <c r="DN7" s="333">
        <v>43040</v>
      </c>
      <c r="DO7" s="333">
        <v>43070</v>
      </c>
      <c r="DP7" s="333">
        <v>43101</v>
      </c>
      <c r="DQ7" s="333">
        <v>43132</v>
      </c>
      <c r="DR7" s="333">
        <v>43160</v>
      </c>
      <c r="DS7" s="333">
        <v>43191</v>
      </c>
      <c r="DT7" s="333">
        <v>43221</v>
      </c>
      <c r="DU7" s="333">
        <v>43252</v>
      </c>
      <c r="DV7" s="333">
        <v>43282</v>
      </c>
      <c r="DW7" s="333">
        <v>43313</v>
      </c>
      <c r="DX7" s="333">
        <v>43344</v>
      </c>
      <c r="DY7" s="333">
        <v>43374</v>
      </c>
      <c r="DZ7" s="333">
        <v>43405</v>
      </c>
      <c r="EA7" s="333">
        <v>43435</v>
      </c>
      <c r="EB7" s="333">
        <v>43466</v>
      </c>
      <c r="EC7" s="333">
        <v>43497</v>
      </c>
      <c r="ED7" s="333">
        <v>43525</v>
      </c>
      <c r="EE7" s="333">
        <v>43556</v>
      </c>
      <c r="EF7" s="333">
        <v>43586</v>
      </c>
      <c r="EG7" s="333">
        <v>43617</v>
      </c>
      <c r="EH7" s="333">
        <v>43647</v>
      </c>
      <c r="EI7" s="333">
        <v>43678</v>
      </c>
      <c r="EJ7" s="333">
        <v>43709</v>
      </c>
      <c r="EK7" s="333">
        <v>43739</v>
      </c>
      <c r="EL7" s="333">
        <v>43770</v>
      </c>
      <c r="EM7" s="333">
        <v>43800</v>
      </c>
      <c r="EN7" s="333">
        <v>43831</v>
      </c>
      <c r="EO7" s="333">
        <v>43862</v>
      </c>
      <c r="EP7" s="333">
        <v>43891</v>
      </c>
      <c r="EQ7" s="333">
        <v>43922</v>
      </c>
      <c r="ER7" s="333">
        <v>43952</v>
      </c>
      <c r="ES7" s="333">
        <v>43983</v>
      </c>
      <c r="ET7" s="333">
        <v>44013</v>
      </c>
      <c r="EU7" s="333">
        <v>44044</v>
      </c>
      <c r="EV7" s="333">
        <v>44075</v>
      </c>
      <c r="EW7" s="333">
        <v>44105</v>
      </c>
      <c r="EX7" s="333">
        <v>44136</v>
      </c>
      <c r="EY7" s="333">
        <v>44166</v>
      </c>
      <c r="EZ7" s="333">
        <v>44197</v>
      </c>
      <c r="FA7" s="333">
        <v>44228</v>
      </c>
      <c r="FB7" s="333">
        <v>44256</v>
      </c>
      <c r="FC7" s="333">
        <v>44287</v>
      </c>
      <c r="FD7" s="333">
        <v>44317</v>
      </c>
      <c r="FE7" s="333">
        <v>44348</v>
      </c>
      <c r="FF7" s="333">
        <v>44378</v>
      </c>
      <c r="FG7" s="333">
        <v>44409</v>
      </c>
      <c r="FH7" s="333">
        <v>44440</v>
      </c>
      <c r="FI7" s="15"/>
      <c r="FJ7" s="16">
        <v>2009</v>
      </c>
      <c r="FK7" s="16">
        <v>2010</v>
      </c>
      <c r="FL7" s="16" t="s">
        <v>297</v>
      </c>
      <c r="FM7" s="16" t="s">
        <v>298</v>
      </c>
      <c r="FN7" s="16" t="s">
        <v>299</v>
      </c>
      <c r="FO7" s="16" t="s">
        <v>300</v>
      </c>
      <c r="FP7" s="16" t="s">
        <v>301</v>
      </c>
      <c r="FQ7" s="334" t="s">
        <v>302</v>
      </c>
      <c r="FR7" s="334" t="s">
        <v>303</v>
      </c>
      <c r="FS7" s="334" t="s">
        <v>304</v>
      </c>
      <c r="FT7" s="334" t="s">
        <v>305</v>
      </c>
      <c r="FU7" s="334" t="s">
        <v>306</v>
      </c>
      <c r="FV7" s="334" t="s">
        <v>307</v>
      </c>
    </row>
    <row r="8" spans="1:202" s="3" customFormat="1" ht="13.8" x14ac:dyDescent="0.3">
      <c r="A8" s="17"/>
      <c r="B8" s="27" t="s">
        <v>81</v>
      </c>
      <c r="C8" s="344">
        <v>1092.6414940575435</v>
      </c>
      <c r="D8" s="344">
        <v>864.14479119634086</v>
      </c>
      <c r="E8" s="344">
        <v>228.49670286120261</v>
      </c>
      <c r="F8" s="347">
        <v>0.26441946441043379</v>
      </c>
      <c r="G8" s="345"/>
      <c r="H8" s="344">
        <v>738.06287959029726</v>
      </c>
      <c r="I8" s="344">
        <v>126.0819116060436</v>
      </c>
      <c r="J8" s="347">
        <v>0.17082814363463497</v>
      </c>
      <c r="K8" s="30"/>
      <c r="L8" s="28">
        <v>127.70442399999999</v>
      </c>
      <c r="M8" s="28">
        <v>135.40686099999999</v>
      </c>
      <c r="N8" s="28">
        <v>114.744499</v>
      </c>
      <c r="O8" s="28">
        <v>114.76816700000001</v>
      </c>
      <c r="P8" s="28">
        <v>169.05677900000001</v>
      </c>
      <c r="Q8" s="28">
        <v>150.23247799999999</v>
      </c>
      <c r="R8" s="28">
        <v>110.069998</v>
      </c>
      <c r="S8" s="28">
        <v>132.56626600000001</v>
      </c>
      <c r="T8" s="28">
        <v>118.410201</v>
      </c>
      <c r="U8" s="28">
        <v>104.793244</v>
      </c>
      <c r="V8" s="28">
        <v>81.792669000000004</v>
      </c>
      <c r="W8" s="28">
        <v>82.920283999999995</v>
      </c>
      <c r="X8" s="28">
        <v>75</v>
      </c>
      <c r="Y8" s="28">
        <v>53.3</v>
      </c>
      <c r="Z8" s="28">
        <v>51.2</v>
      </c>
      <c r="AA8" s="28">
        <v>68.8</v>
      </c>
      <c r="AB8" s="28">
        <v>93.6</v>
      </c>
      <c r="AC8" s="28">
        <v>162.29999999999998</v>
      </c>
      <c r="AD8" s="28">
        <v>169.7</v>
      </c>
      <c r="AE8" s="28">
        <v>176.5</v>
      </c>
      <c r="AF8" s="28">
        <v>122.6</v>
      </c>
      <c r="AG8" s="28">
        <v>138.70000000000002</v>
      </c>
      <c r="AH8" s="28">
        <v>166.7</v>
      </c>
      <c r="AI8" s="28">
        <v>129.19999999999999</v>
      </c>
      <c r="AJ8" s="28">
        <v>113.330436655</v>
      </c>
      <c r="AK8" s="28">
        <v>88.600260344499944</v>
      </c>
      <c r="AL8" s="28">
        <v>90.506455946999907</v>
      </c>
      <c r="AM8" s="28">
        <v>73.724769492999997</v>
      </c>
      <c r="AN8" s="28">
        <v>88.456639757999952</v>
      </c>
      <c r="AO8" s="28">
        <v>153.26336292230005</v>
      </c>
      <c r="AP8" s="28">
        <v>139.86230135849001</v>
      </c>
      <c r="AQ8" s="28">
        <v>180.31279803454001</v>
      </c>
      <c r="AR8" s="28">
        <v>163.46467577700002</v>
      </c>
      <c r="AS8" s="28">
        <v>170.48460172</v>
      </c>
      <c r="AT8" s="28">
        <v>136.90945624900002</v>
      </c>
      <c r="AU8" s="28">
        <v>102.8953645113267</v>
      </c>
      <c r="AV8" s="28">
        <v>94.414761329000129</v>
      </c>
      <c r="AW8" s="28">
        <v>96.136455474999977</v>
      </c>
      <c r="AX8" s="28">
        <v>103.134492561</v>
      </c>
      <c r="AY8" s="28">
        <v>159.59076710899967</v>
      </c>
      <c r="AZ8" s="28">
        <v>218.7183702889912</v>
      </c>
      <c r="BA8" s="28">
        <v>139.96833112799996</v>
      </c>
      <c r="BB8" s="28">
        <v>126.65993929300004</v>
      </c>
      <c r="BC8" s="28">
        <v>146.24885691859421</v>
      </c>
      <c r="BD8" s="28">
        <v>158.59243327701245</v>
      </c>
      <c r="BE8" s="28">
        <v>165.14206690980066</v>
      </c>
      <c r="BF8" s="28">
        <v>191.22711184200048</v>
      </c>
      <c r="BG8" s="28">
        <v>173.18109689330666</v>
      </c>
      <c r="BH8" s="28">
        <v>137.9473245545004</v>
      </c>
      <c r="BI8" s="28">
        <v>119.40393414216871</v>
      </c>
      <c r="BJ8" s="28">
        <v>112.62655656285298</v>
      </c>
      <c r="BK8" s="28">
        <v>116.90974059772384</v>
      </c>
      <c r="BL8" s="28">
        <v>164.9046988092098</v>
      </c>
      <c r="BM8" s="28">
        <v>197.64955119607703</v>
      </c>
      <c r="BN8" s="28">
        <v>205.51074408073342</v>
      </c>
      <c r="BO8" s="28">
        <v>159.97861633902579</v>
      </c>
      <c r="BP8" s="28">
        <v>169.31734558563036</v>
      </c>
      <c r="BQ8" s="28">
        <v>165.83485158887436</v>
      </c>
      <c r="BR8" s="28">
        <v>149.51382547835144</v>
      </c>
      <c r="BS8" s="28">
        <v>154.51472361833905</v>
      </c>
      <c r="BT8" s="28">
        <v>141.00308903232772</v>
      </c>
      <c r="BU8" s="28">
        <v>120.08023371905477</v>
      </c>
      <c r="BV8" s="28">
        <v>116.6543293230106</v>
      </c>
      <c r="BW8" s="28">
        <v>107.76967014846652</v>
      </c>
      <c r="BX8" s="28">
        <v>126.72809776325138</v>
      </c>
      <c r="BY8" s="28">
        <v>107.8007907472789</v>
      </c>
      <c r="BZ8" s="28">
        <v>87.20353098324793</v>
      </c>
      <c r="CA8" s="28">
        <v>91.045819307814554</v>
      </c>
      <c r="CB8" s="28">
        <v>89.518257537362189</v>
      </c>
      <c r="CC8" s="28">
        <v>88.706109255538578</v>
      </c>
      <c r="CD8" s="28">
        <v>82.80119499897431</v>
      </c>
      <c r="CE8" s="28">
        <v>91.847563125624561</v>
      </c>
      <c r="CF8" s="28">
        <v>73.993461276564162</v>
      </c>
      <c r="CG8" s="28">
        <v>79.937512978538066</v>
      </c>
      <c r="CH8" s="28">
        <v>89.183483118454063</v>
      </c>
      <c r="CI8" s="28">
        <v>81.264017647034777</v>
      </c>
      <c r="CJ8" s="28">
        <v>68.037332956405166</v>
      </c>
      <c r="CK8" s="28">
        <v>76.017014161068943</v>
      </c>
      <c r="CL8" s="28">
        <v>63.431345581458267</v>
      </c>
      <c r="CM8" s="28">
        <v>55.554387489926818</v>
      </c>
      <c r="CN8" s="28">
        <v>79.230161918023796</v>
      </c>
      <c r="CO8" s="28">
        <v>80.548172895828188</v>
      </c>
      <c r="CP8" s="28">
        <v>89.331950051046874</v>
      </c>
      <c r="CQ8" s="351">
        <v>90.937399421352211</v>
      </c>
      <c r="CR8" s="351">
        <v>83.433229794573194</v>
      </c>
      <c r="CS8" s="351">
        <v>71.117245655650095</v>
      </c>
      <c r="CT8" s="362">
        <v>73.997687672272093</v>
      </c>
      <c r="CU8" s="362">
        <v>70.344628504711295</v>
      </c>
      <c r="CV8" s="362">
        <v>113.70664608177749</v>
      </c>
      <c r="CW8" s="362">
        <v>134.24</v>
      </c>
      <c r="CX8" s="362">
        <v>106.15990460550063</v>
      </c>
      <c r="CY8" s="362">
        <v>110.61660195140017</v>
      </c>
      <c r="CZ8" s="362">
        <v>105.68104371915985</v>
      </c>
      <c r="DA8" s="362">
        <v>153.94424250786778</v>
      </c>
      <c r="DB8" s="362">
        <v>250.32213134851349</v>
      </c>
      <c r="DC8" s="362">
        <v>224.87500399999999</v>
      </c>
      <c r="DD8" s="362">
        <v>200.52770599999999</v>
      </c>
      <c r="DE8" s="362">
        <v>138.07473302967216</v>
      </c>
      <c r="DF8" s="362">
        <v>181.24180134172468</v>
      </c>
      <c r="DG8" s="362">
        <v>195.81536700000001</v>
      </c>
      <c r="DH8" s="362">
        <v>279.78325999999998</v>
      </c>
      <c r="DI8" s="362">
        <v>143.465825</v>
      </c>
      <c r="DJ8" s="362">
        <v>168.03770687596716</v>
      </c>
      <c r="DK8" s="362">
        <v>162.04291942760722</v>
      </c>
      <c r="DL8" s="362">
        <v>202.45465044524192</v>
      </c>
      <c r="DM8" s="362">
        <v>201.31355085179578</v>
      </c>
      <c r="DN8" s="362">
        <v>170.60693925343463</v>
      </c>
      <c r="DO8" s="362">
        <v>126.62080733853655</v>
      </c>
      <c r="DP8" s="362">
        <v>174.44151793800003</v>
      </c>
      <c r="DQ8" s="362">
        <v>232.30832464450668</v>
      </c>
      <c r="DR8" s="362">
        <v>166.40869000130104</v>
      </c>
      <c r="DS8" s="362">
        <v>163.92755589268</v>
      </c>
      <c r="DT8" s="362">
        <v>177.73625909950087</v>
      </c>
      <c r="DU8" s="362">
        <v>130.95627142728827</v>
      </c>
      <c r="DV8" s="362">
        <v>128.0518292271129</v>
      </c>
      <c r="DW8" s="362">
        <v>107.29088319954157</v>
      </c>
      <c r="DX8" s="362">
        <v>107.06980090948602</v>
      </c>
      <c r="DY8" s="362">
        <v>147.30240821508082</v>
      </c>
      <c r="DZ8" s="362">
        <v>113.66990186142091</v>
      </c>
      <c r="EA8" s="362">
        <v>103.42625750850993</v>
      </c>
      <c r="EB8" s="362">
        <v>96.555760960771565</v>
      </c>
      <c r="EC8" s="362">
        <v>77.140324699616031</v>
      </c>
      <c r="ED8" s="362">
        <v>71.588015915305334</v>
      </c>
      <c r="EE8" s="362">
        <v>65.580735237940743</v>
      </c>
      <c r="EF8" s="362">
        <v>67.731287325426379</v>
      </c>
      <c r="EG8" s="362">
        <v>98.975149472949653</v>
      </c>
      <c r="EH8" s="362">
        <v>85.73655132496728</v>
      </c>
      <c r="EI8" s="362">
        <v>84.649658379325416</v>
      </c>
      <c r="EJ8" s="362">
        <v>90.105396273994842</v>
      </c>
      <c r="EK8" s="362">
        <v>102.13076261266228</v>
      </c>
      <c r="EL8" s="362">
        <v>66.751996737931975</v>
      </c>
      <c r="EM8" s="362">
        <v>69.469659766019788</v>
      </c>
      <c r="EN8" s="362">
        <v>98.514102539106005</v>
      </c>
      <c r="EO8" s="362">
        <v>84.794403475267259</v>
      </c>
      <c r="EP8" s="362">
        <v>132.48537535925314</v>
      </c>
      <c r="EQ8" s="362">
        <v>89.728917654731902</v>
      </c>
      <c r="ER8" s="362">
        <v>90.588917654731901</v>
      </c>
      <c r="ES8" s="362">
        <v>83.660712393665122</v>
      </c>
      <c r="ET8" s="362">
        <v>85.069536393890615</v>
      </c>
      <c r="EU8" s="362">
        <v>100.84528516331463</v>
      </c>
      <c r="EV8" s="362">
        <v>98.457540562380245</v>
      </c>
      <c r="EW8" s="362">
        <v>106.84418817955978</v>
      </c>
      <c r="EX8" s="362">
        <v>120.61886094763462</v>
      </c>
      <c r="EY8" s="362">
        <v>111.76404528882864</v>
      </c>
      <c r="EZ8" s="362">
        <v>103.39125309052841</v>
      </c>
      <c r="FA8" s="362">
        <v>94.528713472745608</v>
      </c>
      <c r="FB8" s="362">
        <v>128.1489143121812</v>
      </c>
      <c r="FC8" s="362">
        <v>123.61059689276385</v>
      </c>
      <c r="FD8" s="362">
        <v>116.62254756389696</v>
      </c>
      <c r="FE8" s="362">
        <v>145.50960438213221</v>
      </c>
      <c r="FF8" s="362">
        <v>129.07427145570671</v>
      </c>
      <c r="FG8" s="362">
        <v>151.61143065170114</v>
      </c>
      <c r="FH8" s="362">
        <v>100.14416223588738</v>
      </c>
      <c r="FI8" s="30"/>
      <c r="FJ8" s="362">
        <v>1442.46587</v>
      </c>
      <c r="FK8" s="362">
        <v>1407.6</v>
      </c>
      <c r="FL8" s="362">
        <v>1501.8111227701565</v>
      </c>
      <c r="FM8" s="362">
        <v>1773.0146830247056</v>
      </c>
      <c r="FN8" s="362">
        <v>1854.1119125534876</v>
      </c>
      <c r="FO8" s="362">
        <v>1251.1586859419522</v>
      </c>
      <c r="FP8" s="362">
        <v>927.4662394957013</v>
      </c>
      <c r="FQ8" s="362">
        <v>1498.438365841426</v>
      </c>
      <c r="FR8" s="362">
        <v>2169.9852665639801</v>
      </c>
      <c r="FS8" s="362">
        <v>1752.5896999244292</v>
      </c>
      <c r="FT8" s="362">
        <v>976.41529870691136</v>
      </c>
      <c r="FU8" s="362">
        <v>1203.3718856123637</v>
      </c>
      <c r="FV8" s="362">
        <f t="shared" ref="FV8:FV39" si="0">C8</f>
        <v>1092.6414940575435</v>
      </c>
      <c r="FW8" s="410"/>
      <c r="FX8" s="410"/>
      <c r="FY8" s="410"/>
      <c r="FZ8" s="410"/>
      <c r="GA8" s="410"/>
      <c r="GB8" s="410"/>
      <c r="GC8" s="410"/>
      <c r="GD8" s="410"/>
      <c r="GE8" s="410"/>
      <c r="GF8" s="410"/>
      <c r="GG8" s="410"/>
      <c r="GH8" s="410"/>
      <c r="GI8" s="410"/>
      <c r="GJ8" s="410"/>
      <c r="GK8" s="410"/>
      <c r="GL8" s="410"/>
      <c r="GM8" s="410"/>
      <c r="GN8" s="410"/>
      <c r="GO8" s="360"/>
      <c r="GP8" s="360"/>
      <c r="GQ8" s="360"/>
      <c r="GR8" s="360"/>
      <c r="GS8" s="360"/>
      <c r="GT8" s="360"/>
    </row>
    <row r="9" spans="1:202" s="3" customFormat="1" ht="13.8" x14ac:dyDescent="0.3">
      <c r="A9" s="17"/>
      <c r="B9" s="21" t="s">
        <v>82</v>
      </c>
      <c r="C9" s="346">
        <v>1049.7014940575434</v>
      </c>
      <c r="D9" s="346">
        <v>839.41479119634084</v>
      </c>
      <c r="E9" s="346">
        <v>210.28670286120257</v>
      </c>
      <c r="F9" s="343">
        <v>0.25051584159185503</v>
      </c>
      <c r="G9" s="346"/>
      <c r="H9" s="346">
        <v>715.88287959029731</v>
      </c>
      <c r="I9" s="346">
        <v>123.53191160604354</v>
      </c>
      <c r="J9" s="343">
        <v>0.17255882928327795</v>
      </c>
      <c r="K9" s="22"/>
      <c r="L9" s="22">
        <v>71.429999999999993</v>
      </c>
      <c r="M9" s="22">
        <v>79.14</v>
      </c>
      <c r="N9" s="22">
        <v>82.03</v>
      </c>
      <c r="O9" s="22">
        <v>83.75</v>
      </c>
      <c r="P9" s="22">
        <v>84.5</v>
      </c>
      <c r="Q9" s="22">
        <v>88.27000000000001</v>
      </c>
      <c r="R9" s="22">
        <v>96.710000000000008</v>
      </c>
      <c r="S9" s="22">
        <v>51.14</v>
      </c>
      <c r="T9" s="22">
        <v>52.58</v>
      </c>
      <c r="U9" s="22">
        <v>55.660000000000004</v>
      </c>
      <c r="V9" s="22">
        <v>86.48</v>
      </c>
      <c r="W9" s="22">
        <v>88.87</v>
      </c>
      <c r="X9" s="22">
        <v>80.8</v>
      </c>
      <c r="Y9" s="22">
        <v>74.8</v>
      </c>
      <c r="Z9" s="22">
        <v>85.4</v>
      </c>
      <c r="AA9" s="22">
        <v>83.5</v>
      </c>
      <c r="AB9" s="22">
        <v>91.1</v>
      </c>
      <c r="AC9" s="22">
        <v>159.69999999999999</v>
      </c>
      <c r="AD9" s="22">
        <v>166.6</v>
      </c>
      <c r="AE9" s="22">
        <v>173</v>
      </c>
      <c r="AF9" s="22">
        <v>119.3</v>
      </c>
      <c r="AG9" s="22">
        <v>135.4</v>
      </c>
      <c r="AH9" s="22">
        <v>164.1</v>
      </c>
      <c r="AI9" s="22">
        <v>124.8</v>
      </c>
      <c r="AJ9" s="22">
        <v>108.93043665499999</v>
      </c>
      <c r="AK9" s="22">
        <v>84.900260344499941</v>
      </c>
      <c r="AL9" s="22">
        <v>86.806455946999904</v>
      </c>
      <c r="AM9" s="22">
        <v>70.224769492999997</v>
      </c>
      <c r="AN9" s="22">
        <v>84.656639757999955</v>
      </c>
      <c r="AO9" s="22">
        <v>150.46336292230004</v>
      </c>
      <c r="AP9" s="22">
        <v>135.96230135849001</v>
      </c>
      <c r="AQ9" s="22">
        <v>177.71279803454001</v>
      </c>
      <c r="AR9" s="22">
        <v>160.66467577700001</v>
      </c>
      <c r="AS9" s="22">
        <v>167.28460172000001</v>
      </c>
      <c r="AT9" s="22">
        <v>132.50945624900001</v>
      </c>
      <c r="AU9" s="22">
        <v>97.495364511326699</v>
      </c>
      <c r="AV9" s="22">
        <v>89.420469957633301</v>
      </c>
      <c r="AW9" s="22">
        <v>92.844197777197294</v>
      </c>
      <c r="AX9" s="22">
        <v>101.59079348597041</v>
      </c>
      <c r="AY9" s="22">
        <v>158.08134099490002</v>
      </c>
      <c r="AZ9" s="22">
        <v>215.81342609591971</v>
      </c>
      <c r="BA9" s="22">
        <v>136.24930285306894</v>
      </c>
      <c r="BB9" s="22">
        <v>122.83405062612756</v>
      </c>
      <c r="BC9" s="22">
        <v>141.25436085715407</v>
      </c>
      <c r="BD9" s="22">
        <v>153.00802749934013</v>
      </c>
      <c r="BE9" s="22">
        <v>157.61686389031635</v>
      </c>
      <c r="BF9" s="22">
        <v>177.16705569302908</v>
      </c>
      <c r="BG9" s="22">
        <v>166.1117148916336</v>
      </c>
      <c r="BH9" s="22">
        <v>111.45396501235409</v>
      </c>
      <c r="BI9" s="22">
        <v>100.40080473634201</v>
      </c>
      <c r="BJ9" s="22">
        <v>100.69730869340708</v>
      </c>
      <c r="BK9" s="22">
        <v>104.50386013799304</v>
      </c>
      <c r="BL9" s="22">
        <v>149.3312063288831</v>
      </c>
      <c r="BM9" s="22">
        <v>171.40179405629192</v>
      </c>
      <c r="BN9" s="22">
        <v>176.15695789061911</v>
      </c>
      <c r="BO9" s="22">
        <v>152.49245143439407</v>
      </c>
      <c r="BP9" s="22">
        <v>161.32125198615392</v>
      </c>
      <c r="BQ9" s="22">
        <v>156.8016482663451</v>
      </c>
      <c r="BR9" s="22">
        <v>140.67141876065594</v>
      </c>
      <c r="BS9" s="22">
        <v>146.95584106301308</v>
      </c>
      <c r="BT9" s="22">
        <v>135.3234789021821</v>
      </c>
      <c r="BU9" s="22">
        <v>114.93027699539961</v>
      </c>
      <c r="BV9" s="22">
        <v>113.99700278019299</v>
      </c>
      <c r="BW9" s="22">
        <v>106.54565289466974</v>
      </c>
      <c r="BX9" s="22">
        <v>124.37297413885909</v>
      </c>
      <c r="BY9" s="22">
        <v>105.56519922687761</v>
      </c>
      <c r="BZ9" s="22">
        <v>85.771372630928695</v>
      </c>
      <c r="CA9" s="22">
        <v>88.345304072635997</v>
      </c>
      <c r="CB9" s="22">
        <v>84.5346083138338</v>
      </c>
      <c r="CC9" s="22">
        <v>84.653817449651001</v>
      </c>
      <c r="CD9" s="22">
        <v>80.061992900347505</v>
      </c>
      <c r="CE9" s="22">
        <v>88.158416501202495</v>
      </c>
      <c r="CF9" s="22">
        <v>70.986449680245698</v>
      </c>
      <c r="CG9" s="22">
        <v>77.737041077546195</v>
      </c>
      <c r="CH9" s="22">
        <v>87.757063722963494</v>
      </c>
      <c r="CI9" s="22">
        <v>80.842033924513998</v>
      </c>
      <c r="CJ9" s="22">
        <v>68.824938175168995</v>
      </c>
      <c r="CK9" s="22">
        <v>76.725405738030204</v>
      </c>
      <c r="CL9" s="22">
        <v>63.883086006655098</v>
      </c>
      <c r="CM9" s="22">
        <v>56.109246357089603</v>
      </c>
      <c r="CN9" s="22">
        <v>78.203808620351793</v>
      </c>
      <c r="CO9" s="22">
        <v>78.670578820204199</v>
      </c>
      <c r="CP9" s="22">
        <v>85.788278575663298</v>
      </c>
      <c r="CQ9" s="352">
        <v>87.944251897706707</v>
      </c>
      <c r="CR9" s="352">
        <v>54.530636706676198</v>
      </c>
      <c r="CS9" s="352">
        <v>46.711246601898701</v>
      </c>
      <c r="CT9" s="364">
        <v>49.295899992989597</v>
      </c>
      <c r="CU9" s="364">
        <v>47.379336287182703</v>
      </c>
      <c r="CV9" s="364">
        <v>74.706252709488595</v>
      </c>
      <c r="CW9" s="364">
        <v>103.02092197313499</v>
      </c>
      <c r="CX9" s="364">
        <v>102.68545460597301</v>
      </c>
      <c r="CY9" s="364">
        <v>107.666096167902</v>
      </c>
      <c r="CZ9" s="364">
        <v>101.457738768249</v>
      </c>
      <c r="DA9" s="364">
        <v>146.53550882423599</v>
      </c>
      <c r="DB9" s="364">
        <v>236.673588015946</v>
      </c>
      <c r="DC9" s="364">
        <v>215.01552899999999</v>
      </c>
      <c r="DD9" s="364">
        <v>191.72756200000001</v>
      </c>
      <c r="DE9" s="364">
        <v>133.04017739599999</v>
      </c>
      <c r="DF9" s="364">
        <v>175.34599056439899</v>
      </c>
      <c r="DG9" s="364">
        <v>188.074918</v>
      </c>
      <c r="DH9" s="364">
        <v>265.74507699999998</v>
      </c>
      <c r="DI9" s="364">
        <v>137.837311</v>
      </c>
      <c r="DJ9" s="364">
        <v>160.65514956645799</v>
      </c>
      <c r="DK9" s="364">
        <v>155.740734276561</v>
      </c>
      <c r="DL9" s="364">
        <v>193.16686609371101</v>
      </c>
      <c r="DM9" s="364">
        <v>190.27249032525299</v>
      </c>
      <c r="DN9" s="364">
        <v>160.65190375829499</v>
      </c>
      <c r="DO9" s="364">
        <v>119.23850983689</v>
      </c>
      <c r="DP9" s="364">
        <v>166.20127022125999</v>
      </c>
      <c r="DQ9" s="364">
        <v>220.14732853847099</v>
      </c>
      <c r="DR9" s="364">
        <v>159.26484556958999</v>
      </c>
      <c r="DS9" s="364">
        <v>157.76793189632301</v>
      </c>
      <c r="DT9" s="364">
        <v>170.22525288506699</v>
      </c>
      <c r="DU9" s="364">
        <v>127.083756100754</v>
      </c>
      <c r="DV9" s="364">
        <v>124.82411525641299</v>
      </c>
      <c r="DW9" s="364">
        <v>104.61605967362399</v>
      </c>
      <c r="DX9" s="364">
        <v>102.94043617808765</v>
      </c>
      <c r="DY9" s="364">
        <v>139.63959144805827</v>
      </c>
      <c r="DZ9" s="364">
        <v>107.17652414532077</v>
      </c>
      <c r="EA9" s="364">
        <v>98.478882220050508</v>
      </c>
      <c r="EB9" s="364">
        <v>92.06576096077157</v>
      </c>
      <c r="EC9" s="364">
        <v>73.180324699616037</v>
      </c>
      <c r="ED9" s="364">
        <v>69.408015915305327</v>
      </c>
      <c r="EE9" s="364">
        <v>63.88073523794074</v>
      </c>
      <c r="EF9" s="364">
        <v>66.831287325426374</v>
      </c>
      <c r="EG9" s="364">
        <v>96.40514947294966</v>
      </c>
      <c r="EH9" s="364">
        <v>83.546551324967282</v>
      </c>
      <c r="EI9" s="364">
        <v>82.469658379325409</v>
      </c>
      <c r="EJ9" s="364">
        <v>88.095396273994837</v>
      </c>
      <c r="EK9" s="364">
        <v>98.550762612662282</v>
      </c>
      <c r="EL9" s="364">
        <v>62.711996737931969</v>
      </c>
      <c r="EM9" s="364">
        <v>65.859659766019789</v>
      </c>
      <c r="EN9" s="364">
        <v>94.844102539106004</v>
      </c>
      <c r="EO9" s="364">
        <v>81.844403475267256</v>
      </c>
      <c r="EP9" s="364">
        <v>129.08537535925313</v>
      </c>
      <c r="EQ9" s="364">
        <v>87.768917654731908</v>
      </c>
      <c r="ER9" s="364">
        <v>87.768917654731908</v>
      </c>
      <c r="ES9" s="364">
        <v>81.250712393665125</v>
      </c>
      <c r="ET9" s="364">
        <v>83.43953639389062</v>
      </c>
      <c r="EU9" s="364">
        <v>98.535285163314626</v>
      </c>
      <c r="EV9" s="364">
        <v>94.877540562380247</v>
      </c>
      <c r="EW9" s="364">
        <v>102.49418817955979</v>
      </c>
      <c r="EX9" s="364">
        <v>116.82886094763461</v>
      </c>
      <c r="EY9" s="364">
        <v>107.04404528882864</v>
      </c>
      <c r="EZ9" s="364">
        <v>97.661253090528405</v>
      </c>
      <c r="FA9" s="364">
        <v>90.208713472745615</v>
      </c>
      <c r="FB9" s="364">
        <v>123.7789143121812</v>
      </c>
      <c r="FC9" s="364">
        <v>119.21059689276385</v>
      </c>
      <c r="FD9" s="364">
        <v>111.89254756389695</v>
      </c>
      <c r="FE9" s="364">
        <v>140.7096043821322</v>
      </c>
      <c r="FF9" s="364">
        <v>124.57427145570671</v>
      </c>
      <c r="FG9" s="364">
        <v>146.42143065170114</v>
      </c>
      <c r="FH9" s="364">
        <v>95.244162235887373</v>
      </c>
      <c r="FI9" s="363"/>
      <c r="FJ9" s="364">
        <v>920.56000000000006</v>
      </c>
      <c r="FK9" s="364">
        <v>1458.5</v>
      </c>
      <c r="FL9" s="364">
        <v>1457.6111227701565</v>
      </c>
      <c r="FM9" s="364">
        <v>1711.9916046222907</v>
      </c>
      <c r="FN9" s="364">
        <v>1672.1885083664529</v>
      </c>
      <c r="FO9" s="364">
        <v>1212.2600968067809</v>
      </c>
      <c r="FP9" s="364">
        <v>913.47218259613919</v>
      </c>
      <c r="FQ9" s="364">
        <v>1285.6782096536767</v>
      </c>
      <c r="FR9" s="364">
        <v>2071.4966898175671</v>
      </c>
      <c r="FS9" s="364">
        <v>1678.3659941330193</v>
      </c>
      <c r="FT9" s="364">
        <v>943.00529870691139</v>
      </c>
      <c r="FU9" s="364">
        <v>1165.7818856123638</v>
      </c>
      <c r="FV9" s="364">
        <f t="shared" si="0"/>
        <v>1049.7014940575434</v>
      </c>
      <c r="FW9" s="410"/>
      <c r="FX9" s="410"/>
      <c r="FY9" s="410"/>
      <c r="FZ9" s="410"/>
      <c r="GA9" s="410"/>
      <c r="GB9" s="410"/>
      <c r="GC9" s="410"/>
      <c r="GD9" s="410"/>
      <c r="GE9" s="410"/>
      <c r="GF9" s="410"/>
      <c r="GG9" s="410"/>
      <c r="GH9" s="410"/>
      <c r="GI9" s="410"/>
      <c r="GJ9" s="410"/>
      <c r="GK9" s="410"/>
      <c r="GL9" s="410"/>
      <c r="GM9" s="410"/>
      <c r="GN9" s="410"/>
      <c r="GO9" s="360"/>
      <c r="GP9" s="360"/>
      <c r="GQ9" s="360"/>
      <c r="GR9" s="360"/>
      <c r="GS9" s="360"/>
      <c r="GT9" s="360"/>
    </row>
    <row r="10" spans="1:202" s="3" customFormat="1" ht="13.8" x14ac:dyDescent="0.3">
      <c r="A10" s="17"/>
      <c r="B10" s="21" t="s">
        <v>83</v>
      </c>
      <c r="C10" s="346">
        <v>0</v>
      </c>
      <c r="D10" s="346">
        <v>0</v>
      </c>
      <c r="E10" s="346">
        <v>0</v>
      </c>
      <c r="F10" s="343">
        <v>0</v>
      </c>
      <c r="G10" s="346"/>
      <c r="H10" s="346">
        <v>0</v>
      </c>
      <c r="I10" s="346">
        <v>0</v>
      </c>
      <c r="J10" s="343">
        <v>0</v>
      </c>
      <c r="K10" s="22"/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94.006145707939794</v>
      </c>
      <c r="AK10" s="22">
        <v>69.757913788969603</v>
      </c>
      <c r="AL10" s="22">
        <v>70.618053114120499</v>
      </c>
      <c r="AM10" s="22">
        <v>55.824729274679498</v>
      </c>
      <c r="AN10" s="22">
        <v>67.867728823390109</v>
      </c>
      <c r="AO10" s="22">
        <v>134.24901042306001</v>
      </c>
      <c r="AP10" s="22">
        <v>119.42543452648</v>
      </c>
      <c r="AQ10" s="22">
        <v>155.21256177254</v>
      </c>
      <c r="AR10" s="22">
        <v>139.61119073981001</v>
      </c>
      <c r="AS10" s="22">
        <v>145.1162307468</v>
      </c>
      <c r="AT10" s="22">
        <v>110.32903586753</v>
      </c>
      <c r="AU10" s="22">
        <v>79.875432182916697</v>
      </c>
      <c r="AV10" s="22">
        <v>65.92494797936331</v>
      </c>
      <c r="AW10" s="22">
        <v>68.685750361477304</v>
      </c>
      <c r="AX10" s="22">
        <v>75.370579528290406</v>
      </c>
      <c r="AY10" s="22">
        <v>133.91283981823</v>
      </c>
      <c r="AZ10" s="22">
        <v>186.581890116338</v>
      </c>
      <c r="BA10" s="22">
        <v>103.166092105069</v>
      </c>
      <c r="BB10" s="22">
        <v>88.743973664177489</v>
      </c>
      <c r="BC10" s="22">
        <v>108.095563364984</v>
      </c>
      <c r="BD10" s="22">
        <v>119.65549164549724</v>
      </c>
      <c r="BE10" s="22">
        <v>123.66887158203625</v>
      </c>
      <c r="BF10" s="22">
        <v>144.11597700348901</v>
      </c>
      <c r="BG10" s="22">
        <v>136.03335403017701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2">
        <v>0</v>
      </c>
      <c r="CK10" s="22">
        <v>0</v>
      </c>
      <c r="CL10" s="22">
        <v>0</v>
      </c>
      <c r="CM10" s="22">
        <v>0</v>
      </c>
      <c r="CN10" s="22">
        <v>0</v>
      </c>
      <c r="CO10" s="22">
        <v>1</v>
      </c>
      <c r="CP10" s="22">
        <v>0</v>
      </c>
      <c r="CQ10" s="352">
        <v>0</v>
      </c>
      <c r="CR10" s="352">
        <v>0</v>
      </c>
      <c r="CS10" s="352">
        <v>0</v>
      </c>
      <c r="CT10" s="364">
        <v>0</v>
      </c>
      <c r="CU10" s="364">
        <v>0</v>
      </c>
      <c r="CV10" s="364">
        <v>0</v>
      </c>
      <c r="CW10" s="364">
        <v>0</v>
      </c>
      <c r="CX10" s="364">
        <v>0</v>
      </c>
      <c r="CY10" s="364">
        <v>0</v>
      </c>
      <c r="CZ10" s="364">
        <v>0</v>
      </c>
      <c r="DA10" s="364">
        <v>0</v>
      </c>
      <c r="DB10" s="364">
        <v>0</v>
      </c>
      <c r="DC10" s="364">
        <v>0</v>
      </c>
      <c r="DD10" s="364">
        <v>0</v>
      </c>
      <c r="DE10" s="364">
        <v>0</v>
      </c>
      <c r="DF10" s="364">
        <v>0</v>
      </c>
      <c r="DG10" s="364">
        <v>0</v>
      </c>
      <c r="DH10" s="364">
        <v>0</v>
      </c>
      <c r="DI10" s="364">
        <v>0</v>
      </c>
      <c r="DJ10" s="364">
        <v>0</v>
      </c>
      <c r="DK10" s="364">
        <v>0</v>
      </c>
      <c r="DL10" s="364">
        <v>0</v>
      </c>
      <c r="DM10" s="364">
        <v>0</v>
      </c>
      <c r="DN10" s="364">
        <v>0</v>
      </c>
      <c r="DO10" s="364">
        <v>0</v>
      </c>
      <c r="DP10" s="364">
        <v>0</v>
      </c>
      <c r="DQ10" s="364">
        <v>0</v>
      </c>
      <c r="DR10" s="364">
        <v>0</v>
      </c>
      <c r="DS10" s="364">
        <v>0</v>
      </c>
      <c r="DT10" s="364">
        <v>0</v>
      </c>
      <c r="DU10" s="364">
        <v>0</v>
      </c>
      <c r="DV10" s="364">
        <v>0</v>
      </c>
      <c r="DW10" s="364">
        <v>0</v>
      </c>
      <c r="DX10" s="364">
        <v>0</v>
      </c>
      <c r="DY10" s="364">
        <v>0</v>
      </c>
      <c r="DZ10" s="364">
        <v>0</v>
      </c>
      <c r="EA10" s="364">
        <v>0</v>
      </c>
      <c r="EB10" s="364">
        <v>0</v>
      </c>
      <c r="EC10" s="364">
        <v>0</v>
      </c>
      <c r="ED10" s="364">
        <v>0</v>
      </c>
      <c r="EE10" s="364">
        <v>0</v>
      </c>
      <c r="EF10" s="364">
        <v>0</v>
      </c>
      <c r="EG10" s="364">
        <v>0</v>
      </c>
      <c r="EH10" s="364">
        <v>0</v>
      </c>
      <c r="EI10" s="364">
        <v>0</v>
      </c>
      <c r="EJ10" s="364">
        <v>0</v>
      </c>
      <c r="EK10" s="364">
        <v>0</v>
      </c>
      <c r="EL10" s="364">
        <v>0</v>
      </c>
      <c r="EM10" s="364">
        <v>0</v>
      </c>
      <c r="EN10" s="364">
        <v>0</v>
      </c>
      <c r="EO10" s="364">
        <v>0</v>
      </c>
      <c r="EP10" s="364">
        <v>0</v>
      </c>
      <c r="EQ10" s="364">
        <v>0</v>
      </c>
      <c r="ER10" s="364">
        <v>0</v>
      </c>
      <c r="ES10" s="364">
        <v>0</v>
      </c>
      <c r="ET10" s="364">
        <v>0</v>
      </c>
      <c r="EU10" s="364">
        <v>0</v>
      </c>
      <c r="EV10" s="364">
        <v>0</v>
      </c>
      <c r="EW10" s="364">
        <v>0</v>
      </c>
      <c r="EX10" s="364">
        <v>0</v>
      </c>
      <c r="EY10" s="364">
        <v>0</v>
      </c>
      <c r="EZ10" s="364">
        <v>0</v>
      </c>
      <c r="FA10" s="364">
        <v>0</v>
      </c>
      <c r="FB10" s="364">
        <v>0</v>
      </c>
      <c r="FC10" s="364">
        <v>0</v>
      </c>
      <c r="FD10" s="364">
        <v>0</v>
      </c>
      <c r="FE10" s="364">
        <v>0</v>
      </c>
      <c r="FF10" s="364">
        <v>0</v>
      </c>
      <c r="FG10" s="364">
        <v>0</v>
      </c>
      <c r="FH10" s="364">
        <v>0</v>
      </c>
      <c r="FI10" s="363"/>
      <c r="FJ10" s="364">
        <v>0</v>
      </c>
      <c r="FK10" s="364">
        <v>0</v>
      </c>
      <c r="FL10" s="364">
        <v>1241.8934669682362</v>
      </c>
      <c r="FM10" s="364">
        <v>1353.955331199129</v>
      </c>
      <c r="FN10" s="364">
        <v>0</v>
      </c>
      <c r="FO10" s="364">
        <v>0</v>
      </c>
      <c r="FP10" s="364">
        <v>1</v>
      </c>
      <c r="FQ10" s="364">
        <v>0</v>
      </c>
      <c r="FR10" s="364">
        <v>0</v>
      </c>
      <c r="FS10" s="364">
        <v>0</v>
      </c>
      <c r="FT10" s="364">
        <v>0</v>
      </c>
      <c r="FU10" s="364">
        <v>0</v>
      </c>
      <c r="FV10" s="364">
        <f t="shared" si="0"/>
        <v>0</v>
      </c>
      <c r="FW10" s="410"/>
      <c r="FX10" s="410"/>
      <c r="FY10" s="410"/>
      <c r="FZ10" s="410"/>
      <c r="GA10" s="410"/>
      <c r="GB10" s="410"/>
      <c r="GC10" s="410"/>
      <c r="GD10" s="410"/>
      <c r="GE10" s="410"/>
      <c r="GF10" s="410"/>
      <c r="GG10" s="410"/>
      <c r="GH10" s="410"/>
      <c r="GI10" s="410"/>
      <c r="GJ10" s="410"/>
      <c r="GK10" s="410"/>
      <c r="GL10" s="410"/>
      <c r="GM10" s="410"/>
      <c r="GN10" s="410"/>
      <c r="GO10" s="360"/>
      <c r="GP10" s="360"/>
      <c r="GQ10" s="360"/>
      <c r="GR10" s="360"/>
      <c r="GS10" s="360"/>
      <c r="GT10" s="360"/>
    </row>
    <row r="11" spans="1:202" s="3" customFormat="1" ht="13.8" x14ac:dyDescent="0.3">
      <c r="A11" s="17"/>
      <c r="B11" s="21" t="s">
        <v>84</v>
      </c>
      <c r="C11" s="346">
        <v>1049.7014940575434</v>
      </c>
      <c r="D11" s="346">
        <v>839.41479119634084</v>
      </c>
      <c r="E11" s="346">
        <v>210.28670286120257</v>
      </c>
      <c r="F11" s="343">
        <v>0.25051584159185503</v>
      </c>
      <c r="G11" s="346"/>
      <c r="H11" s="346">
        <v>715.88287959029731</v>
      </c>
      <c r="I11" s="346">
        <v>123.53191160604354</v>
      </c>
      <c r="J11" s="343">
        <v>0.17255882928327795</v>
      </c>
      <c r="K11" s="22"/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4.9563163349999995</v>
      </c>
      <c r="AK11" s="22">
        <v>4.9569993797400098</v>
      </c>
      <c r="AL11" s="22">
        <v>5.0925616620000005</v>
      </c>
      <c r="AM11" s="22">
        <v>3.9147489090000001</v>
      </c>
      <c r="AN11" s="22">
        <v>5.4155603149999996</v>
      </c>
      <c r="AO11" s="22">
        <v>5.3077961860000009</v>
      </c>
      <c r="AP11" s="22">
        <v>5.2499226720100003</v>
      </c>
      <c r="AQ11" s="22">
        <v>10.969437262</v>
      </c>
      <c r="AR11" s="22">
        <v>10.963051935000001</v>
      </c>
      <c r="AS11" s="22">
        <v>11.514872642</v>
      </c>
      <c r="AT11" s="22">
        <v>11.039009631999997</v>
      </c>
      <c r="AU11" s="22">
        <v>8.0145983219999994</v>
      </c>
      <c r="AV11" s="22">
        <v>10.781638203999997</v>
      </c>
      <c r="AW11" s="22">
        <v>10.665261529999999</v>
      </c>
      <c r="AX11" s="22">
        <v>10.960140868999998</v>
      </c>
      <c r="AY11" s="22">
        <v>9.9824687339999976</v>
      </c>
      <c r="AZ11" s="22">
        <v>10.972236965991714</v>
      </c>
      <c r="BA11" s="22">
        <v>11.186815270999999</v>
      </c>
      <c r="BB11" s="22">
        <v>11.535431876999999</v>
      </c>
      <c r="BC11" s="22">
        <v>11.493924868000001</v>
      </c>
      <c r="BD11" s="22">
        <v>11.329833471012799</v>
      </c>
      <c r="BE11" s="22">
        <v>11.269274039000001</v>
      </c>
      <c r="BF11" s="22">
        <v>11.29263415</v>
      </c>
      <c r="BG11" s="22">
        <v>10.028159241406501</v>
      </c>
      <c r="BH11" s="22">
        <v>90.796999351934005</v>
      </c>
      <c r="BI11" s="22">
        <v>80.8892677513319</v>
      </c>
      <c r="BJ11" s="22">
        <v>80.211488676806994</v>
      </c>
      <c r="BK11" s="22">
        <v>82.853398242733107</v>
      </c>
      <c r="BL11" s="22">
        <v>127.424231270923</v>
      </c>
      <c r="BM11" s="22">
        <v>150.50163432398199</v>
      </c>
      <c r="BN11" s="22">
        <v>154.27900880388901</v>
      </c>
      <c r="BO11" s="22">
        <v>130.228444596294</v>
      </c>
      <c r="BP11" s="22">
        <v>139.59139628164399</v>
      </c>
      <c r="BQ11" s="22">
        <v>134.756050527355</v>
      </c>
      <c r="BR11" s="22">
        <v>118.53579405493601</v>
      </c>
      <c r="BS11" s="22">
        <v>127.55095722798301</v>
      </c>
      <c r="BT11" s="22">
        <v>115.10624899660201</v>
      </c>
      <c r="BU11" s="22">
        <v>94.4873697141295</v>
      </c>
      <c r="BV11" s="22">
        <v>91.8608728139329</v>
      </c>
      <c r="BW11" s="22">
        <v>84.826928331149801</v>
      </c>
      <c r="BX11" s="22">
        <v>102.03023314071901</v>
      </c>
      <c r="BY11" s="22">
        <v>91.499754586217605</v>
      </c>
      <c r="BZ11" s="22">
        <v>73.412475988268696</v>
      </c>
      <c r="CA11" s="22">
        <v>76.197759931296005</v>
      </c>
      <c r="CB11" s="22">
        <v>72.963557545393797</v>
      </c>
      <c r="CC11" s="22">
        <v>73.220357603650996</v>
      </c>
      <c r="CD11" s="22">
        <v>69.329890886347499</v>
      </c>
      <c r="CE11" s="22">
        <v>82.581356924202495</v>
      </c>
      <c r="CF11" s="22">
        <v>70.986449680245698</v>
      </c>
      <c r="CG11" s="22">
        <v>77.737041077546195</v>
      </c>
      <c r="CH11" s="22">
        <v>87.757063722963494</v>
      </c>
      <c r="CI11" s="22">
        <v>80.842033924513998</v>
      </c>
      <c r="CJ11" s="22">
        <v>68.824938175168995</v>
      </c>
      <c r="CK11" s="22">
        <v>76.725405738030204</v>
      </c>
      <c r="CL11" s="22">
        <v>63.883086006655098</v>
      </c>
      <c r="CM11" s="22">
        <v>56.109246357089603</v>
      </c>
      <c r="CN11" s="22">
        <v>78.203808620351793</v>
      </c>
      <c r="CO11" s="22">
        <v>77.670578820204199</v>
      </c>
      <c r="CP11" s="22">
        <v>85.788278575663298</v>
      </c>
      <c r="CQ11" s="352">
        <v>87.944251897706707</v>
      </c>
      <c r="CR11" s="352">
        <v>54.530636706676198</v>
      </c>
      <c r="CS11" s="352">
        <v>46.711246601898701</v>
      </c>
      <c r="CT11" s="364">
        <v>49.295899992989597</v>
      </c>
      <c r="CU11" s="364">
        <v>47.379336287182703</v>
      </c>
      <c r="CV11" s="364">
        <v>74.706252709488595</v>
      </c>
      <c r="CW11" s="364">
        <v>103.02092197313499</v>
      </c>
      <c r="CX11" s="364">
        <v>102.68545460597301</v>
      </c>
      <c r="CY11" s="364">
        <v>107.666096167902</v>
      </c>
      <c r="CZ11" s="364">
        <v>101.457738768249</v>
      </c>
      <c r="DA11" s="364">
        <v>146.53550882423599</v>
      </c>
      <c r="DB11" s="364">
        <v>236.673588015946</v>
      </c>
      <c r="DC11" s="364">
        <v>215.01552899999999</v>
      </c>
      <c r="DD11" s="364">
        <v>191.72756200000001</v>
      </c>
      <c r="DE11" s="364">
        <v>133.04017739599999</v>
      </c>
      <c r="DF11" s="364">
        <v>175.34599056439899</v>
      </c>
      <c r="DG11" s="364">
        <v>188.074918</v>
      </c>
      <c r="DH11" s="364">
        <v>265.74507699999998</v>
      </c>
      <c r="DI11" s="364">
        <v>137.837311</v>
      </c>
      <c r="DJ11" s="364">
        <v>160.65514956645799</v>
      </c>
      <c r="DK11" s="364">
        <v>155.740734276561</v>
      </c>
      <c r="DL11" s="364">
        <v>193.16686609371101</v>
      </c>
      <c r="DM11" s="364">
        <v>190.27249032525299</v>
      </c>
      <c r="DN11" s="364">
        <v>160.65190375829499</v>
      </c>
      <c r="DO11" s="364">
        <v>119.23850983689</v>
      </c>
      <c r="DP11" s="364">
        <v>166.20127022125999</v>
      </c>
      <c r="DQ11" s="364">
        <v>220.14732853847099</v>
      </c>
      <c r="DR11" s="364">
        <v>159.26484556958999</v>
      </c>
      <c r="DS11" s="364">
        <v>157.76793189632301</v>
      </c>
      <c r="DT11" s="364">
        <v>170.22525288506699</v>
      </c>
      <c r="DU11" s="364">
        <v>127.083756100754</v>
      </c>
      <c r="DV11" s="364">
        <v>124.82411525641299</v>
      </c>
      <c r="DW11" s="364">
        <v>104.61605967362399</v>
      </c>
      <c r="DX11" s="364">
        <v>102.94043617808765</v>
      </c>
      <c r="DY11" s="364">
        <v>139.63959144805827</v>
      </c>
      <c r="DZ11" s="364">
        <v>107.17652414532077</v>
      </c>
      <c r="EA11" s="364">
        <v>98.478882220050508</v>
      </c>
      <c r="EB11" s="364">
        <v>92.06576096077157</v>
      </c>
      <c r="EC11" s="364">
        <v>73.180324699616037</v>
      </c>
      <c r="ED11" s="364">
        <v>69.408015915305327</v>
      </c>
      <c r="EE11" s="364">
        <v>63.88073523794074</v>
      </c>
      <c r="EF11" s="364">
        <v>66.831287325426374</v>
      </c>
      <c r="EG11" s="364">
        <v>96.40514947294966</v>
      </c>
      <c r="EH11" s="364">
        <v>83.546551324967282</v>
      </c>
      <c r="EI11" s="364">
        <v>82.469658379325409</v>
      </c>
      <c r="EJ11" s="364">
        <v>88.095396273994837</v>
      </c>
      <c r="EK11" s="364">
        <v>98.550762612662282</v>
      </c>
      <c r="EL11" s="364">
        <v>62.711996737931969</v>
      </c>
      <c r="EM11" s="364">
        <v>65.859659766019789</v>
      </c>
      <c r="EN11" s="364">
        <v>94.844102539106004</v>
      </c>
      <c r="EO11" s="364">
        <v>81.844403475267256</v>
      </c>
      <c r="EP11" s="364">
        <v>129.08537535925313</v>
      </c>
      <c r="EQ11" s="364">
        <v>87.768917654731908</v>
      </c>
      <c r="ER11" s="364">
        <v>87.768917654731908</v>
      </c>
      <c r="ES11" s="364">
        <v>81.250712393665125</v>
      </c>
      <c r="ET11" s="364">
        <v>83.43953639389062</v>
      </c>
      <c r="EU11" s="364">
        <v>98.535285163314626</v>
      </c>
      <c r="EV11" s="364">
        <v>94.877540562380247</v>
      </c>
      <c r="EW11" s="364">
        <v>102.49418817955979</v>
      </c>
      <c r="EX11" s="364">
        <v>116.82886094763461</v>
      </c>
      <c r="EY11" s="364">
        <v>107.04404528882864</v>
      </c>
      <c r="EZ11" s="364">
        <v>97.661253090528405</v>
      </c>
      <c r="FA11" s="364">
        <v>90.208713472745615</v>
      </c>
      <c r="FB11" s="364">
        <v>123.7789143121812</v>
      </c>
      <c r="FC11" s="364">
        <v>119.21059689276385</v>
      </c>
      <c r="FD11" s="364">
        <v>111.89254756389695</v>
      </c>
      <c r="FE11" s="364">
        <v>140.7096043821322</v>
      </c>
      <c r="FF11" s="364">
        <v>124.57427145570671</v>
      </c>
      <c r="FG11" s="364">
        <v>146.42143065170114</v>
      </c>
      <c r="FH11" s="364">
        <v>95.244162235887373</v>
      </c>
      <c r="FI11" s="363"/>
      <c r="FJ11" s="364">
        <v>0</v>
      </c>
      <c r="FK11" s="364">
        <v>0</v>
      </c>
      <c r="FL11" s="364">
        <v>87.394875251750022</v>
      </c>
      <c r="FM11" s="364">
        <v>131.497819220411</v>
      </c>
      <c r="FN11" s="364">
        <v>1417.6186711098121</v>
      </c>
      <c r="FO11" s="364">
        <v>1027.5168064619102</v>
      </c>
      <c r="FP11" s="364">
        <v>912.47218259613919</v>
      </c>
      <c r="FQ11" s="364">
        <v>1285.6782096536767</v>
      </c>
      <c r="FR11" s="364">
        <v>2071.4966898175671</v>
      </c>
      <c r="FS11" s="364">
        <v>1678.3659941330193</v>
      </c>
      <c r="FT11" s="364">
        <v>943.00529870691139</v>
      </c>
      <c r="FU11" s="364">
        <v>1165.7818856123638</v>
      </c>
      <c r="FV11" s="364">
        <f t="shared" si="0"/>
        <v>1049.7014940575434</v>
      </c>
      <c r="FW11" s="410"/>
      <c r="FX11" s="410"/>
      <c r="FY11" s="410"/>
      <c r="FZ11" s="410"/>
      <c r="GA11" s="410"/>
      <c r="GB11" s="410"/>
      <c r="GC11" s="410"/>
      <c r="GD11" s="410"/>
      <c r="GE11" s="410"/>
      <c r="GF11" s="410"/>
      <c r="GG11" s="410"/>
      <c r="GH11" s="410"/>
      <c r="GI11" s="410"/>
      <c r="GJ11" s="410"/>
      <c r="GK11" s="410"/>
      <c r="GL11" s="410"/>
      <c r="GM11" s="410"/>
      <c r="GN11" s="410"/>
      <c r="GO11" s="360"/>
      <c r="GP11" s="360"/>
      <c r="GQ11" s="360"/>
      <c r="GR11" s="360"/>
      <c r="GS11" s="360"/>
      <c r="GT11" s="360"/>
    </row>
    <row r="12" spans="1:202" s="3" customFormat="1" ht="13.8" x14ac:dyDescent="0.3">
      <c r="A12" s="17"/>
      <c r="B12" s="21" t="s">
        <v>85</v>
      </c>
      <c r="C12" s="346">
        <v>0</v>
      </c>
      <c r="D12" s="346">
        <v>0</v>
      </c>
      <c r="E12" s="346">
        <v>0</v>
      </c>
      <c r="F12" s="343">
        <v>0</v>
      </c>
      <c r="G12" s="346"/>
      <c r="H12" s="346">
        <v>0</v>
      </c>
      <c r="I12" s="346">
        <v>0</v>
      </c>
      <c r="J12" s="343">
        <v>0</v>
      </c>
      <c r="K12" s="22"/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2.3226</v>
      </c>
      <c r="BA12" s="22">
        <v>7.9999999999999396</v>
      </c>
      <c r="BB12" s="22">
        <v>8.0000000000000799</v>
      </c>
      <c r="BC12" s="22">
        <v>8.0000000000000799</v>
      </c>
      <c r="BD12" s="22">
        <v>8.0000000000000799</v>
      </c>
      <c r="BE12" s="22">
        <v>8.0000000000000799</v>
      </c>
      <c r="BF12" s="22">
        <v>8.0000000000000799</v>
      </c>
      <c r="BG12" s="22">
        <v>8.0000000000000799</v>
      </c>
      <c r="BH12" s="22">
        <v>8.0000000000000799</v>
      </c>
      <c r="BI12" s="22">
        <v>8.0000000000001101</v>
      </c>
      <c r="BJ12" s="22">
        <v>8.0000000000000799</v>
      </c>
      <c r="BK12" s="22">
        <v>7.9999999999999396</v>
      </c>
      <c r="BL12" s="22">
        <v>8.0000000000000799</v>
      </c>
      <c r="BM12" s="22">
        <v>7.9999999999999396</v>
      </c>
      <c r="BN12" s="22">
        <v>8.0000000000000799</v>
      </c>
      <c r="BO12" s="22">
        <v>8.0000000000000799</v>
      </c>
      <c r="BP12" s="22">
        <v>7.9999999999999396</v>
      </c>
      <c r="BQ12" s="22">
        <v>8.0000000000000799</v>
      </c>
      <c r="BR12" s="22">
        <v>7.9999999999999396</v>
      </c>
      <c r="BS12" s="22">
        <v>8.0000000000000799</v>
      </c>
      <c r="BT12" s="22">
        <v>8.0000000000000799</v>
      </c>
      <c r="BU12" s="22">
        <v>8.0000000000001101</v>
      </c>
      <c r="BV12" s="22">
        <v>8.0000000000000799</v>
      </c>
      <c r="BW12" s="22">
        <v>7.9999999999999396</v>
      </c>
      <c r="BX12" s="22">
        <v>8.0000000000000799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352">
        <v>0</v>
      </c>
      <c r="CR12" s="352">
        <v>0</v>
      </c>
      <c r="CS12" s="352">
        <v>0</v>
      </c>
      <c r="CT12" s="364">
        <v>0</v>
      </c>
      <c r="CU12" s="364">
        <v>0</v>
      </c>
      <c r="CV12" s="364">
        <v>0</v>
      </c>
      <c r="CW12" s="364">
        <v>0</v>
      </c>
      <c r="CX12" s="364">
        <v>0</v>
      </c>
      <c r="CY12" s="364">
        <v>0</v>
      </c>
      <c r="CZ12" s="364">
        <v>0</v>
      </c>
      <c r="DA12" s="364">
        <v>0</v>
      </c>
      <c r="DB12" s="364">
        <v>0</v>
      </c>
      <c r="DC12" s="364">
        <v>0</v>
      </c>
      <c r="DD12" s="364">
        <v>0</v>
      </c>
      <c r="DE12" s="364">
        <v>0</v>
      </c>
      <c r="DF12" s="364">
        <v>0</v>
      </c>
      <c r="DG12" s="364">
        <v>0</v>
      </c>
      <c r="DH12" s="364">
        <v>0</v>
      </c>
      <c r="DI12" s="364">
        <v>0</v>
      </c>
      <c r="DJ12" s="364">
        <v>0</v>
      </c>
      <c r="DK12" s="364">
        <v>0</v>
      </c>
      <c r="DL12" s="364">
        <v>0</v>
      </c>
      <c r="DM12" s="364">
        <v>0</v>
      </c>
      <c r="DN12" s="364">
        <v>0</v>
      </c>
      <c r="DO12" s="364">
        <v>0</v>
      </c>
      <c r="DP12" s="364">
        <v>0</v>
      </c>
      <c r="DQ12" s="364">
        <v>0</v>
      </c>
      <c r="DR12" s="364">
        <v>0</v>
      </c>
      <c r="DS12" s="364">
        <v>0</v>
      </c>
      <c r="DT12" s="364">
        <v>0</v>
      </c>
      <c r="DU12" s="364">
        <v>0</v>
      </c>
      <c r="DV12" s="364">
        <v>0</v>
      </c>
      <c r="DW12" s="364">
        <v>0</v>
      </c>
      <c r="DX12" s="364">
        <v>0</v>
      </c>
      <c r="DY12" s="364">
        <v>0</v>
      </c>
      <c r="DZ12" s="364">
        <v>0</v>
      </c>
      <c r="EA12" s="364">
        <v>0</v>
      </c>
      <c r="EB12" s="364">
        <v>0</v>
      </c>
      <c r="EC12" s="364">
        <v>0</v>
      </c>
      <c r="ED12" s="364">
        <v>0</v>
      </c>
      <c r="EE12" s="364">
        <v>0</v>
      </c>
      <c r="EF12" s="364">
        <v>0</v>
      </c>
      <c r="EG12" s="364">
        <v>0</v>
      </c>
      <c r="EH12" s="364">
        <v>0</v>
      </c>
      <c r="EI12" s="364">
        <v>0</v>
      </c>
      <c r="EJ12" s="364">
        <v>0</v>
      </c>
      <c r="EK12" s="364">
        <v>0</v>
      </c>
      <c r="EL12" s="364">
        <v>0</v>
      </c>
      <c r="EM12" s="364">
        <v>0</v>
      </c>
      <c r="EN12" s="364">
        <v>0</v>
      </c>
      <c r="EO12" s="364">
        <v>0</v>
      </c>
      <c r="EP12" s="364">
        <v>0</v>
      </c>
      <c r="EQ12" s="364">
        <v>0</v>
      </c>
      <c r="ER12" s="364">
        <v>0</v>
      </c>
      <c r="ES12" s="364">
        <v>0</v>
      </c>
      <c r="ET12" s="364">
        <v>0</v>
      </c>
      <c r="EU12" s="364">
        <v>0</v>
      </c>
      <c r="EV12" s="364">
        <v>0</v>
      </c>
      <c r="EW12" s="364">
        <v>0</v>
      </c>
      <c r="EX12" s="364">
        <v>0</v>
      </c>
      <c r="EY12" s="364">
        <v>0</v>
      </c>
      <c r="EZ12" s="364">
        <v>0</v>
      </c>
      <c r="FA12" s="364">
        <v>0</v>
      </c>
      <c r="FB12" s="364">
        <v>0</v>
      </c>
      <c r="FC12" s="364">
        <v>0</v>
      </c>
      <c r="FD12" s="364">
        <v>0</v>
      </c>
      <c r="FE12" s="364">
        <v>0</v>
      </c>
      <c r="FF12" s="364">
        <v>0</v>
      </c>
      <c r="FG12" s="364">
        <v>0</v>
      </c>
      <c r="FH12" s="364">
        <v>0</v>
      </c>
      <c r="FI12" s="363"/>
      <c r="FJ12" s="364">
        <v>0</v>
      </c>
      <c r="FK12" s="364">
        <v>0</v>
      </c>
      <c r="FL12" s="364">
        <v>0</v>
      </c>
      <c r="FM12" s="364">
        <v>58.322600000000413</v>
      </c>
      <c r="FN12" s="364">
        <v>96.000000000000441</v>
      </c>
      <c r="FO12" s="364">
        <v>40.000000000000291</v>
      </c>
      <c r="FP12" s="364">
        <v>0</v>
      </c>
      <c r="FQ12" s="364">
        <v>0</v>
      </c>
      <c r="FR12" s="364">
        <v>0</v>
      </c>
      <c r="FS12" s="364">
        <v>0</v>
      </c>
      <c r="FT12" s="364">
        <v>0</v>
      </c>
      <c r="FU12" s="364">
        <v>0</v>
      </c>
      <c r="FV12" s="364">
        <f t="shared" si="0"/>
        <v>0</v>
      </c>
      <c r="FW12" s="410"/>
      <c r="FX12" s="410"/>
      <c r="FY12" s="410"/>
      <c r="FZ12" s="410"/>
      <c r="GA12" s="410"/>
      <c r="GB12" s="410"/>
      <c r="GC12" s="410"/>
      <c r="GD12" s="410"/>
      <c r="GE12" s="410"/>
      <c r="GF12" s="410"/>
      <c r="GG12" s="410"/>
      <c r="GH12" s="410"/>
      <c r="GI12" s="410"/>
      <c r="GJ12" s="410"/>
      <c r="GK12" s="410"/>
      <c r="GL12" s="410"/>
      <c r="GM12" s="410"/>
      <c r="GN12" s="410"/>
      <c r="GO12" s="360"/>
      <c r="GP12" s="360"/>
      <c r="GQ12" s="360"/>
      <c r="GR12" s="360"/>
      <c r="GS12" s="360"/>
      <c r="GT12" s="360"/>
    </row>
    <row r="13" spans="1:202" s="3" customFormat="1" ht="13.8" x14ac:dyDescent="0.3">
      <c r="A13" s="17"/>
      <c r="B13" s="21" t="s">
        <v>86</v>
      </c>
      <c r="C13" s="346">
        <v>0</v>
      </c>
      <c r="D13" s="346">
        <v>0</v>
      </c>
      <c r="E13" s="346">
        <v>0</v>
      </c>
      <c r="F13" s="343">
        <v>0</v>
      </c>
      <c r="G13" s="346"/>
      <c r="H13" s="346">
        <v>0</v>
      </c>
      <c r="I13" s="346">
        <v>0</v>
      </c>
      <c r="J13" s="343">
        <v>0</v>
      </c>
      <c r="K13" s="22"/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9.9679746120602015</v>
      </c>
      <c r="AK13" s="22">
        <v>10.185347175790332</v>
      </c>
      <c r="AL13" s="22">
        <v>11.095841170879408</v>
      </c>
      <c r="AM13" s="22">
        <v>10.485291309320495</v>
      </c>
      <c r="AN13" s="22">
        <v>11.373350619609853</v>
      </c>
      <c r="AO13" s="22">
        <v>10.906556313240019</v>
      </c>
      <c r="AP13" s="22">
        <v>11.286944160000001</v>
      </c>
      <c r="AQ13" s="22">
        <v>11.530799</v>
      </c>
      <c r="AR13" s="22">
        <v>10.09043310219</v>
      </c>
      <c r="AS13" s="22">
        <v>10.6534983312</v>
      </c>
      <c r="AT13" s="22">
        <v>11.141410749469999</v>
      </c>
      <c r="AU13" s="22">
        <v>9.6053340064099988</v>
      </c>
      <c r="AV13" s="22">
        <v>12.71388377427</v>
      </c>
      <c r="AW13" s="22">
        <v>13.493185885720001</v>
      </c>
      <c r="AX13" s="22">
        <v>15.260073088679999</v>
      </c>
      <c r="AY13" s="22">
        <v>14.186032442670001</v>
      </c>
      <c r="AZ13" s="22">
        <v>15.936699013589999</v>
      </c>
      <c r="BA13" s="22">
        <v>13.896395477</v>
      </c>
      <c r="BB13" s="22">
        <v>14.55464508495</v>
      </c>
      <c r="BC13" s="22">
        <v>13.66487262417</v>
      </c>
      <c r="BD13" s="22">
        <v>14.022702382829999</v>
      </c>
      <c r="BE13" s="22">
        <v>14.678718269279999</v>
      </c>
      <c r="BF13" s="22">
        <v>13.758444539539999</v>
      </c>
      <c r="BG13" s="22">
        <v>12.05020162005</v>
      </c>
      <c r="BH13" s="22">
        <v>12.656965660419999</v>
      </c>
      <c r="BI13" s="22">
        <v>11.51153698501</v>
      </c>
      <c r="BJ13" s="22">
        <v>12.4858200166</v>
      </c>
      <c r="BK13" s="22">
        <v>13.650461895259999</v>
      </c>
      <c r="BL13" s="22">
        <v>13.90697505796</v>
      </c>
      <c r="BM13" s="22">
        <v>12.90015973231</v>
      </c>
      <c r="BN13" s="22">
        <v>13.87794908673</v>
      </c>
      <c r="BO13" s="22">
        <v>14.2640068381</v>
      </c>
      <c r="BP13" s="22">
        <v>13.729855704509999</v>
      </c>
      <c r="BQ13" s="22">
        <v>14.045597738990001</v>
      </c>
      <c r="BR13" s="22">
        <v>14.13562470572</v>
      </c>
      <c r="BS13" s="22">
        <v>11.404883835030001</v>
      </c>
      <c r="BT13" s="22">
        <v>12.21722990558</v>
      </c>
      <c r="BU13" s="22">
        <v>12.442907281269999</v>
      </c>
      <c r="BV13" s="22">
        <v>14.13612996626</v>
      </c>
      <c r="BW13" s="22">
        <v>13.71872456352</v>
      </c>
      <c r="BX13" s="22">
        <v>14.34274099814</v>
      </c>
      <c r="BY13" s="22">
        <v>14.065444640660001</v>
      </c>
      <c r="BZ13" s="22">
        <v>12.35889664266</v>
      </c>
      <c r="CA13" s="22">
        <v>12.147544141339999</v>
      </c>
      <c r="CB13" s="22">
        <v>11.571050768439999</v>
      </c>
      <c r="CC13" s="22">
        <v>11.433459846</v>
      </c>
      <c r="CD13" s="22">
        <v>10.732102014000001</v>
      </c>
      <c r="CE13" s="22">
        <v>5.577059577</v>
      </c>
      <c r="CF13" s="22">
        <v>0</v>
      </c>
      <c r="CG13" s="22">
        <v>0</v>
      </c>
      <c r="CH13" s="22">
        <v>0</v>
      </c>
      <c r="CI13" s="22">
        <v>0</v>
      </c>
      <c r="CJ13" s="22">
        <v>0</v>
      </c>
      <c r="CK13" s="22">
        <v>0</v>
      </c>
      <c r="CL13" s="22">
        <v>0</v>
      </c>
      <c r="CM13" s="22">
        <v>0</v>
      </c>
      <c r="CN13" s="22">
        <v>0</v>
      </c>
      <c r="CO13" s="22">
        <v>0</v>
      </c>
      <c r="CP13" s="22">
        <v>0</v>
      </c>
      <c r="CQ13" s="352">
        <v>0</v>
      </c>
      <c r="CR13" s="352">
        <v>0</v>
      </c>
      <c r="CS13" s="352">
        <v>0</v>
      </c>
      <c r="CT13" s="364">
        <v>0</v>
      </c>
      <c r="CU13" s="364">
        <v>0</v>
      </c>
      <c r="CV13" s="364">
        <v>0</v>
      </c>
      <c r="CW13" s="364">
        <v>0</v>
      </c>
      <c r="CX13" s="364">
        <v>0</v>
      </c>
      <c r="CY13" s="364">
        <v>0</v>
      </c>
      <c r="CZ13" s="364">
        <v>0</v>
      </c>
      <c r="DA13" s="364">
        <v>0</v>
      </c>
      <c r="DB13" s="364">
        <v>0</v>
      </c>
      <c r="DC13" s="364">
        <v>0</v>
      </c>
      <c r="DD13" s="364">
        <v>0</v>
      </c>
      <c r="DE13" s="364">
        <v>0</v>
      </c>
      <c r="DF13" s="364">
        <v>0</v>
      </c>
      <c r="DG13" s="364">
        <v>0</v>
      </c>
      <c r="DH13" s="364">
        <v>0</v>
      </c>
      <c r="DI13" s="364">
        <v>0</v>
      </c>
      <c r="DJ13" s="364">
        <v>0</v>
      </c>
      <c r="DK13" s="364">
        <v>0</v>
      </c>
      <c r="DL13" s="364">
        <v>0</v>
      </c>
      <c r="DM13" s="364">
        <v>0</v>
      </c>
      <c r="DN13" s="364">
        <v>0</v>
      </c>
      <c r="DO13" s="364">
        <v>0</v>
      </c>
      <c r="DP13" s="364">
        <v>0</v>
      </c>
      <c r="DQ13" s="364">
        <v>0</v>
      </c>
      <c r="DR13" s="364">
        <v>0</v>
      </c>
      <c r="DS13" s="364">
        <v>0</v>
      </c>
      <c r="DT13" s="364">
        <v>0</v>
      </c>
      <c r="DU13" s="364">
        <v>0</v>
      </c>
      <c r="DV13" s="364">
        <v>0</v>
      </c>
      <c r="DW13" s="364">
        <v>0</v>
      </c>
      <c r="DX13" s="364">
        <v>0</v>
      </c>
      <c r="DY13" s="364">
        <v>0</v>
      </c>
      <c r="DZ13" s="364">
        <v>0</v>
      </c>
      <c r="EA13" s="364">
        <v>0</v>
      </c>
      <c r="EB13" s="364">
        <v>0</v>
      </c>
      <c r="EC13" s="364">
        <v>0</v>
      </c>
      <c r="ED13" s="364">
        <v>0</v>
      </c>
      <c r="EE13" s="364">
        <v>0</v>
      </c>
      <c r="EF13" s="364">
        <v>0</v>
      </c>
      <c r="EG13" s="364">
        <v>0</v>
      </c>
      <c r="EH13" s="364">
        <v>0</v>
      </c>
      <c r="EI13" s="364">
        <v>0</v>
      </c>
      <c r="EJ13" s="364">
        <v>0</v>
      </c>
      <c r="EK13" s="364">
        <v>0</v>
      </c>
      <c r="EL13" s="364">
        <v>0</v>
      </c>
      <c r="EM13" s="364">
        <v>0</v>
      </c>
      <c r="EN13" s="364">
        <v>0</v>
      </c>
      <c r="EO13" s="364">
        <v>0</v>
      </c>
      <c r="EP13" s="364">
        <v>0</v>
      </c>
      <c r="EQ13" s="364">
        <v>0</v>
      </c>
      <c r="ER13" s="364">
        <v>0</v>
      </c>
      <c r="ES13" s="364">
        <v>0</v>
      </c>
      <c r="ET13" s="364">
        <v>0</v>
      </c>
      <c r="EU13" s="364">
        <v>0</v>
      </c>
      <c r="EV13" s="364">
        <v>0</v>
      </c>
      <c r="EW13" s="364">
        <v>0</v>
      </c>
      <c r="EX13" s="364">
        <v>0</v>
      </c>
      <c r="EY13" s="364">
        <v>0</v>
      </c>
      <c r="EZ13" s="364">
        <v>0</v>
      </c>
      <c r="FA13" s="364">
        <v>0</v>
      </c>
      <c r="FB13" s="364">
        <v>0</v>
      </c>
      <c r="FC13" s="364">
        <v>0</v>
      </c>
      <c r="FD13" s="364">
        <v>0</v>
      </c>
      <c r="FE13" s="364">
        <v>0</v>
      </c>
      <c r="FF13" s="364">
        <v>0</v>
      </c>
      <c r="FG13" s="364">
        <v>0</v>
      </c>
      <c r="FH13" s="364">
        <v>0</v>
      </c>
      <c r="FI13" s="363"/>
      <c r="FJ13" s="364">
        <v>0</v>
      </c>
      <c r="FK13" s="364">
        <v>0</v>
      </c>
      <c r="FL13" s="364">
        <v>128.32278055017031</v>
      </c>
      <c r="FM13" s="364">
        <v>168.21585420274999</v>
      </c>
      <c r="FN13" s="364">
        <v>158.56983725664003</v>
      </c>
      <c r="FO13" s="364">
        <v>144.74329034486999</v>
      </c>
      <c r="FP13" s="364">
        <v>0</v>
      </c>
      <c r="FQ13" s="364">
        <v>0</v>
      </c>
      <c r="FR13" s="364">
        <v>0</v>
      </c>
      <c r="FS13" s="364">
        <v>0</v>
      </c>
      <c r="FT13" s="364">
        <v>0</v>
      </c>
      <c r="FU13" s="364">
        <v>0</v>
      </c>
      <c r="FV13" s="364">
        <f t="shared" si="0"/>
        <v>0</v>
      </c>
      <c r="FW13" s="410"/>
      <c r="FX13" s="410"/>
      <c r="FY13" s="410"/>
      <c r="FZ13" s="410"/>
      <c r="GA13" s="410"/>
      <c r="GB13" s="410"/>
      <c r="GC13" s="410"/>
      <c r="GD13" s="410"/>
      <c r="GE13" s="410"/>
      <c r="GF13" s="410"/>
      <c r="GG13" s="410"/>
      <c r="GH13" s="410"/>
      <c r="GI13" s="410"/>
      <c r="GJ13" s="410"/>
      <c r="GK13" s="410"/>
      <c r="GL13" s="410"/>
      <c r="GM13" s="410"/>
      <c r="GN13" s="410"/>
      <c r="GO13" s="360"/>
      <c r="GP13" s="360"/>
      <c r="GQ13" s="360"/>
      <c r="GR13" s="360"/>
      <c r="GS13" s="360"/>
      <c r="GT13" s="360"/>
    </row>
    <row r="14" spans="1:202" s="3" customFormat="1" ht="13.8" x14ac:dyDescent="0.3">
      <c r="A14" s="17"/>
      <c r="B14" s="21" t="s">
        <v>67</v>
      </c>
      <c r="C14" s="346">
        <v>42.94</v>
      </c>
      <c r="D14" s="346">
        <v>24.729999999999997</v>
      </c>
      <c r="E14" s="346">
        <v>18.21</v>
      </c>
      <c r="F14" s="343">
        <v>0.7363526081682169</v>
      </c>
      <c r="G14" s="346"/>
      <c r="H14" s="346">
        <v>22.18</v>
      </c>
      <c r="I14" s="346">
        <v>2.5499999999999972</v>
      </c>
      <c r="J14" s="343">
        <v>0.1149684400360684</v>
      </c>
      <c r="K14" s="22"/>
      <c r="L14" s="22">
        <v>56.274424000000003</v>
      </c>
      <c r="M14" s="22">
        <v>56.266860999999992</v>
      </c>
      <c r="N14" s="22">
        <v>32.714499000000004</v>
      </c>
      <c r="O14" s="22">
        <v>31.018167000000005</v>
      </c>
      <c r="P14" s="22">
        <v>84.556779000000006</v>
      </c>
      <c r="Q14" s="22">
        <v>61.962477999999976</v>
      </c>
      <c r="R14" s="22">
        <v>13.35999799999999</v>
      </c>
      <c r="S14" s="22">
        <v>81.426266000000012</v>
      </c>
      <c r="T14" s="22">
        <v>65.830201000000002</v>
      </c>
      <c r="U14" s="22">
        <v>49.133243999999998</v>
      </c>
      <c r="V14" s="22">
        <v>-4.6873310000000004</v>
      </c>
      <c r="W14" s="22">
        <v>-5.9497160000000093</v>
      </c>
      <c r="X14" s="22">
        <v>-5.8</v>
      </c>
      <c r="Y14" s="22">
        <v>-21.5</v>
      </c>
      <c r="Z14" s="22">
        <v>-34.200000000000003</v>
      </c>
      <c r="AA14" s="22">
        <v>-14.7</v>
      </c>
      <c r="AB14" s="22">
        <v>2.5</v>
      </c>
      <c r="AC14" s="22">
        <v>2.6</v>
      </c>
      <c r="AD14" s="22">
        <v>3.1</v>
      </c>
      <c r="AE14" s="22">
        <v>3.5</v>
      </c>
      <c r="AF14" s="22">
        <v>3.3</v>
      </c>
      <c r="AG14" s="22">
        <v>3.3</v>
      </c>
      <c r="AH14" s="22">
        <v>2.6</v>
      </c>
      <c r="AI14" s="22">
        <v>4.4000000000000004</v>
      </c>
      <c r="AJ14" s="22">
        <v>4.4000000000000004</v>
      </c>
      <c r="AK14" s="22">
        <v>3.7</v>
      </c>
      <c r="AL14" s="22">
        <v>3.7</v>
      </c>
      <c r="AM14" s="22">
        <v>3.5</v>
      </c>
      <c r="AN14" s="22">
        <v>3.8</v>
      </c>
      <c r="AO14" s="22">
        <v>2.8</v>
      </c>
      <c r="AP14" s="22">
        <v>3.9</v>
      </c>
      <c r="AQ14" s="22">
        <v>2.6</v>
      </c>
      <c r="AR14" s="22">
        <v>2.8</v>
      </c>
      <c r="AS14" s="22">
        <v>3.2</v>
      </c>
      <c r="AT14" s="22">
        <v>4.4000000000000004</v>
      </c>
      <c r="AU14" s="22">
        <v>5.4</v>
      </c>
      <c r="AV14" s="22">
        <v>4.9942913713668302</v>
      </c>
      <c r="AW14" s="22">
        <v>3.2922576978026798</v>
      </c>
      <c r="AX14" s="22">
        <v>1.5436990750296</v>
      </c>
      <c r="AY14" s="22">
        <v>1.5094261140996501</v>
      </c>
      <c r="AZ14" s="22">
        <v>2.9049441930714801</v>
      </c>
      <c r="BA14" s="22">
        <v>3.7190282749310097</v>
      </c>
      <c r="BB14" s="22">
        <v>3.8258886668724701</v>
      </c>
      <c r="BC14" s="22">
        <v>4.9944960614401399</v>
      </c>
      <c r="BD14" s="22">
        <v>5.5844057776723197</v>
      </c>
      <c r="BE14" s="22">
        <v>7.5252030194843096</v>
      </c>
      <c r="BF14" s="22">
        <v>14.0600561489714</v>
      </c>
      <c r="BG14" s="22">
        <v>7.0693820016730697</v>
      </c>
      <c r="BH14" s="22">
        <v>26.493359542146301</v>
      </c>
      <c r="BI14" s="22">
        <v>19.003129405826702</v>
      </c>
      <c r="BJ14" s="22">
        <v>11.9292478694459</v>
      </c>
      <c r="BK14" s="22">
        <v>12.405880459730801</v>
      </c>
      <c r="BL14" s="22">
        <v>15.573492480326699</v>
      </c>
      <c r="BM14" s="22">
        <v>26.247757139785101</v>
      </c>
      <c r="BN14" s="22">
        <v>29.353786190114299</v>
      </c>
      <c r="BO14" s="22">
        <v>7.48616490463173</v>
      </c>
      <c r="BP14" s="22">
        <v>7.9960935994764304</v>
      </c>
      <c r="BQ14" s="22">
        <v>9.0332033225292605</v>
      </c>
      <c r="BR14" s="22">
        <v>8.8424067176954999</v>
      </c>
      <c r="BS14" s="22">
        <v>7.55888255532596</v>
      </c>
      <c r="BT14" s="22">
        <v>5.6796101301456101</v>
      </c>
      <c r="BU14" s="22">
        <v>5.1499567236551602</v>
      </c>
      <c r="BV14" s="22">
        <v>2.65732654281762</v>
      </c>
      <c r="BW14" s="22">
        <v>1.22401725379677</v>
      </c>
      <c r="BX14" s="22">
        <v>2.3551236243922902</v>
      </c>
      <c r="BY14" s="22">
        <v>2.2355915204012802</v>
      </c>
      <c r="BZ14" s="22">
        <v>1.43215835231924</v>
      </c>
      <c r="CA14" s="22">
        <v>2.70051523517856</v>
      </c>
      <c r="CB14" s="22">
        <v>4.9836492235283902</v>
      </c>
      <c r="CC14" s="22">
        <v>4.0522918058875801</v>
      </c>
      <c r="CD14" s="22">
        <v>2.73920209862681</v>
      </c>
      <c r="CE14" s="22">
        <v>3.6891466244220701</v>
      </c>
      <c r="CF14" s="22">
        <v>3.00701159631847</v>
      </c>
      <c r="CG14" s="22">
        <v>2.2004719009918698</v>
      </c>
      <c r="CH14" s="22">
        <v>1.42641939549057</v>
      </c>
      <c r="CI14" s="22">
        <v>0.42198372252078398</v>
      </c>
      <c r="CJ14" s="22">
        <v>-0.78760521876382805</v>
      </c>
      <c r="CK14" s="22">
        <v>-0.70839157696126398</v>
      </c>
      <c r="CL14" s="22">
        <v>-0.45174042519683399</v>
      </c>
      <c r="CM14" s="22">
        <v>-0.55485886716278598</v>
      </c>
      <c r="CN14" s="22">
        <v>1.026353297672</v>
      </c>
      <c r="CO14" s="22">
        <v>1.8775940756239899</v>
      </c>
      <c r="CP14" s="22">
        <v>3.5436714753835798</v>
      </c>
      <c r="CQ14" s="352">
        <v>2.9931475236455101</v>
      </c>
      <c r="CR14" s="352">
        <v>28.902593087896999</v>
      </c>
      <c r="CS14" s="352">
        <v>24.405999053751401</v>
      </c>
      <c r="CT14" s="364">
        <v>24.7017876792825</v>
      </c>
      <c r="CU14" s="364">
        <v>22.965292217528599</v>
      </c>
      <c r="CV14" s="364">
        <v>39.000393372288897</v>
      </c>
      <c r="CW14" s="364">
        <v>31.21907802686502</v>
      </c>
      <c r="CX14" s="364">
        <v>3.4744499995276201</v>
      </c>
      <c r="CY14" s="364">
        <v>2.9505057834981701</v>
      </c>
      <c r="CZ14" s="364">
        <v>4.2233049509108396</v>
      </c>
      <c r="DA14" s="364">
        <v>7.4087336836317803</v>
      </c>
      <c r="DB14" s="364">
        <v>13.648543332567501</v>
      </c>
      <c r="DC14" s="364">
        <v>9.8594749999999998</v>
      </c>
      <c r="DD14" s="364">
        <v>8.8001439999999995</v>
      </c>
      <c r="DE14" s="364">
        <v>5.0345556336721797</v>
      </c>
      <c r="DF14" s="364">
        <v>5.89581077732569</v>
      </c>
      <c r="DG14" s="364">
        <v>7.7404489999999999</v>
      </c>
      <c r="DH14" s="364">
        <v>14.038183</v>
      </c>
      <c r="DI14" s="364">
        <v>5.628514</v>
      </c>
      <c r="DJ14" s="364">
        <v>7.3825573095091599</v>
      </c>
      <c r="DK14" s="364">
        <v>6.3021851510462197</v>
      </c>
      <c r="DL14" s="364">
        <v>9.2877843515309095</v>
      </c>
      <c r="DM14" s="364">
        <v>11.0410605265428</v>
      </c>
      <c r="DN14" s="364">
        <v>9.9550354951396294</v>
      </c>
      <c r="DO14" s="364">
        <v>7.3822975016465504</v>
      </c>
      <c r="DP14" s="364">
        <v>8.2402477167400399</v>
      </c>
      <c r="DQ14" s="364">
        <v>12.1609961060357</v>
      </c>
      <c r="DR14" s="364">
        <v>7.1438444317110497</v>
      </c>
      <c r="DS14" s="364">
        <v>6.1596239963569897</v>
      </c>
      <c r="DT14" s="364">
        <v>7.5110062144338796</v>
      </c>
      <c r="DU14" s="364">
        <v>3.8725153265342702</v>
      </c>
      <c r="DV14" s="364">
        <v>3.2277139706999201</v>
      </c>
      <c r="DW14" s="364">
        <v>2.6748235259175699</v>
      </c>
      <c r="DX14" s="364">
        <v>4.1293647313983701</v>
      </c>
      <c r="DY14" s="364">
        <v>7.6628167670225498</v>
      </c>
      <c r="DZ14" s="364">
        <v>6.4933777161001398</v>
      </c>
      <c r="EA14" s="364">
        <v>4.94737528845942</v>
      </c>
      <c r="EB14" s="364">
        <v>4.49</v>
      </c>
      <c r="EC14" s="364">
        <v>3.96</v>
      </c>
      <c r="ED14" s="364">
        <v>2.1800000000000002</v>
      </c>
      <c r="EE14" s="364">
        <v>1.7</v>
      </c>
      <c r="EF14" s="364">
        <v>0.9</v>
      </c>
      <c r="EG14" s="364">
        <v>2.57</v>
      </c>
      <c r="EH14" s="364">
        <v>2.19</v>
      </c>
      <c r="EI14" s="364">
        <v>2.1800000000000002</v>
      </c>
      <c r="EJ14" s="364">
        <v>2.0099999999999998</v>
      </c>
      <c r="EK14" s="364">
        <v>3.58</v>
      </c>
      <c r="EL14" s="364">
        <v>4.04</v>
      </c>
      <c r="EM14" s="364">
        <v>3.61</v>
      </c>
      <c r="EN14" s="364">
        <v>3.67</v>
      </c>
      <c r="EO14" s="364">
        <v>2.95</v>
      </c>
      <c r="EP14" s="364">
        <v>3.4</v>
      </c>
      <c r="EQ14" s="364">
        <v>1.96</v>
      </c>
      <c r="ER14" s="364">
        <v>2.82</v>
      </c>
      <c r="ES14" s="364">
        <v>2.41</v>
      </c>
      <c r="ET14" s="364">
        <v>1.63</v>
      </c>
      <c r="EU14" s="364">
        <v>2.31</v>
      </c>
      <c r="EV14" s="364">
        <v>3.58</v>
      </c>
      <c r="EW14" s="364">
        <v>4.3499999999999996</v>
      </c>
      <c r="EX14" s="364">
        <v>3.79</v>
      </c>
      <c r="EY14" s="364">
        <v>4.72</v>
      </c>
      <c r="EZ14" s="364">
        <v>5.73</v>
      </c>
      <c r="FA14" s="364">
        <v>4.32</v>
      </c>
      <c r="FB14" s="364">
        <v>4.37</v>
      </c>
      <c r="FC14" s="364">
        <v>4.4000000000000004</v>
      </c>
      <c r="FD14" s="364">
        <v>4.7300000000000004</v>
      </c>
      <c r="FE14" s="364">
        <v>4.8</v>
      </c>
      <c r="FF14" s="364">
        <v>4.5</v>
      </c>
      <c r="FG14" s="364">
        <v>5.19</v>
      </c>
      <c r="FH14" s="364">
        <v>4.9000000000000004</v>
      </c>
      <c r="FI14" s="363"/>
      <c r="FJ14" s="364">
        <v>521.90587000000005</v>
      </c>
      <c r="FK14" s="364">
        <v>-50.90000000000002</v>
      </c>
      <c r="FL14" s="364">
        <v>44.2</v>
      </c>
      <c r="FM14" s="364">
        <v>61.02307840241496</v>
      </c>
      <c r="FN14" s="364">
        <v>181.92340418703469</v>
      </c>
      <c r="FO14" s="364">
        <v>38.898589135171385</v>
      </c>
      <c r="FP14" s="364">
        <v>13.994056899562061</v>
      </c>
      <c r="FQ14" s="364">
        <v>212.76015618774929</v>
      </c>
      <c r="FR14" s="364">
        <v>98.488576746413131</v>
      </c>
      <c r="FS14" s="364">
        <v>74.223705791409884</v>
      </c>
      <c r="FT14" s="364">
        <v>33.409999999999997</v>
      </c>
      <c r="FU14" s="364">
        <v>37.589999999999996</v>
      </c>
      <c r="FV14" s="364">
        <f t="shared" si="0"/>
        <v>42.94</v>
      </c>
      <c r="FW14" s="410"/>
      <c r="FX14" s="410"/>
      <c r="FY14" s="410"/>
      <c r="FZ14" s="410"/>
      <c r="GA14" s="410"/>
      <c r="GB14" s="410"/>
      <c r="GC14" s="410"/>
      <c r="GD14" s="410"/>
      <c r="GE14" s="410"/>
      <c r="GF14" s="410"/>
      <c r="GG14" s="410"/>
      <c r="GH14" s="410"/>
      <c r="GI14" s="410"/>
      <c r="GJ14" s="410"/>
      <c r="GK14" s="410"/>
      <c r="GL14" s="410"/>
      <c r="GM14" s="410"/>
      <c r="GN14" s="410"/>
      <c r="GO14" s="360"/>
      <c r="GP14" s="360"/>
      <c r="GQ14" s="360"/>
      <c r="GR14" s="360"/>
      <c r="GS14" s="360"/>
      <c r="GT14" s="360"/>
    </row>
    <row r="15" spans="1:202" s="3" customFormat="1" ht="13.8" x14ac:dyDescent="0.3">
      <c r="A15" s="17"/>
      <c r="B15" s="33"/>
      <c r="C15" s="341"/>
      <c r="D15" s="341"/>
      <c r="E15" s="341"/>
      <c r="F15" s="341"/>
      <c r="G15" s="340"/>
      <c r="H15" s="341"/>
      <c r="I15" s="341"/>
      <c r="J15" s="342"/>
      <c r="K15" s="35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50"/>
      <c r="CR15" s="350"/>
      <c r="CS15" s="350"/>
      <c r="CT15" s="359"/>
      <c r="CU15" s="359"/>
      <c r="CV15" s="359"/>
      <c r="CW15" s="359"/>
      <c r="CX15" s="359"/>
      <c r="CY15" s="359"/>
      <c r="CZ15" s="359"/>
      <c r="DA15" s="359"/>
      <c r="DB15" s="359"/>
      <c r="DC15" s="359"/>
      <c r="DD15" s="359"/>
      <c r="DE15" s="359"/>
      <c r="DF15" s="359"/>
      <c r="DG15" s="359"/>
      <c r="DH15" s="359"/>
      <c r="DI15" s="359"/>
      <c r="DJ15" s="359"/>
      <c r="DK15" s="359"/>
      <c r="DL15" s="359"/>
      <c r="DM15" s="359"/>
      <c r="DN15" s="359"/>
      <c r="DO15" s="359"/>
      <c r="DP15" s="359"/>
      <c r="DQ15" s="359"/>
      <c r="DR15" s="359"/>
      <c r="DS15" s="359"/>
      <c r="DT15" s="359"/>
      <c r="DU15" s="359"/>
      <c r="DV15" s="359"/>
      <c r="DW15" s="359"/>
      <c r="DX15" s="359"/>
      <c r="DY15" s="359"/>
      <c r="DZ15" s="359"/>
      <c r="EA15" s="359"/>
      <c r="EB15" s="359"/>
      <c r="EC15" s="359"/>
      <c r="ED15" s="359"/>
      <c r="EE15" s="359"/>
      <c r="EF15" s="359"/>
      <c r="EG15" s="359"/>
      <c r="EH15" s="359"/>
      <c r="EI15" s="359"/>
      <c r="EJ15" s="359"/>
      <c r="EK15" s="359"/>
      <c r="EL15" s="359"/>
      <c r="EM15" s="359"/>
      <c r="EN15" s="359"/>
      <c r="EO15" s="359"/>
      <c r="EP15" s="359"/>
      <c r="EQ15" s="359"/>
      <c r="ER15" s="359"/>
      <c r="ES15" s="359"/>
      <c r="ET15" s="359"/>
      <c r="EU15" s="359"/>
      <c r="EV15" s="359"/>
      <c r="EW15" s="359"/>
      <c r="EX15" s="359"/>
      <c r="EY15" s="359"/>
      <c r="EZ15" s="359"/>
      <c r="FA15" s="359"/>
      <c r="FB15" s="359"/>
      <c r="FC15" s="359"/>
      <c r="FD15" s="359"/>
      <c r="FE15" s="359"/>
      <c r="FF15" s="359"/>
      <c r="FG15" s="359"/>
      <c r="FH15" s="359"/>
      <c r="FI15" s="363"/>
      <c r="FJ15" s="430"/>
      <c r="FK15" s="430"/>
      <c r="FL15" s="430"/>
      <c r="FM15" s="430"/>
      <c r="FN15" s="430"/>
      <c r="FO15" s="430"/>
      <c r="FP15" s="430"/>
      <c r="FQ15" s="430"/>
      <c r="FR15" s="430"/>
      <c r="FS15" s="430"/>
      <c r="FT15" s="430"/>
      <c r="FU15" s="424"/>
      <c r="FV15" s="424"/>
      <c r="FW15" s="410"/>
      <c r="FX15" s="410"/>
      <c r="FY15" s="410"/>
      <c r="FZ15" s="410"/>
      <c r="GA15" s="410"/>
      <c r="GB15" s="410"/>
      <c r="GC15" s="410"/>
      <c r="GD15" s="410"/>
      <c r="GE15" s="410"/>
      <c r="GF15" s="410"/>
      <c r="GG15" s="410"/>
      <c r="GH15" s="410"/>
      <c r="GI15" s="410"/>
      <c r="GJ15" s="410"/>
      <c r="GK15" s="410"/>
      <c r="GL15" s="410"/>
      <c r="GM15" s="410"/>
      <c r="GN15" s="410"/>
      <c r="GO15" s="360"/>
      <c r="GP15" s="360"/>
      <c r="GQ15" s="360"/>
      <c r="GR15" s="360"/>
      <c r="GS15" s="360"/>
      <c r="GT15" s="360"/>
    </row>
    <row r="16" spans="1:202" s="3" customFormat="1" ht="13.8" x14ac:dyDescent="0.3">
      <c r="A16" s="17"/>
      <c r="B16" s="27" t="s">
        <v>87</v>
      </c>
      <c r="C16" s="348">
        <v>12.103935712318764</v>
      </c>
      <c r="D16" s="348">
        <v>12.81775301563988</v>
      </c>
      <c r="E16" s="348">
        <v>-0.71381730332111637</v>
      </c>
      <c r="F16" s="347">
        <v>-5.5689737698185908E-2</v>
      </c>
      <c r="G16" s="345"/>
      <c r="H16" s="348">
        <v>14.366809315463644</v>
      </c>
      <c r="I16" s="348">
        <v>-1.5490562998237642</v>
      </c>
      <c r="J16" s="347">
        <v>-0.1078218737236559</v>
      </c>
      <c r="K16" s="25"/>
      <c r="L16" s="37">
        <v>8.7778530181812773</v>
      </c>
      <c r="M16" s="37">
        <v>9.6112158527955476</v>
      </c>
      <c r="N16" s="37">
        <v>10.254175672134965</v>
      </c>
      <c r="O16" s="37">
        <v>10.144911326760237</v>
      </c>
      <c r="P16" s="37">
        <v>10.647437742351862</v>
      </c>
      <c r="Q16" s="37">
        <v>11.82128034456438</v>
      </c>
      <c r="R16" s="37">
        <v>13.173435326127652</v>
      </c>
      <c r="S16" s="37">
        <v>12.985801315068294</v>
      </c>
      <c r="T16" s="37">
        <v>14.007871043827899</v>
      </c>
      <c r="U16" s="37">
        <v>13.616285236606391</v>
      </c>
      <c r="V16" s="37">
        <v>11.554048643276383</v>
      </c>
      <c r="W16" s="37">
        <v>11.399752182359398</v>
      </c>
      <c r="X16" s="37">
        <v>11.597024052788989</v>
      </c>
      <c r="Y16" s="37">
        <v>11.78694283940108</v>
      </c>
      <c r="Z16" s="37">
        <v>10.200414224471523</v>
      </c>
      <c r="AA16" s="37">
        <v>12.144561676168403</v>
      </c>
      <c r="AB16" s="37">
        <v>11.174251696103422</v>
      </c>
      <c r="AC16" s="37">
        <v>9.3549527195740954</v>
      </c>
      <c r="AD16" s="37">
        <v>8.5934289471899703</v>
      </c>
      <c r="AE16" s="37">
        <v>8.8503149130411263</v>
      </c>
      <c r="AF16" s="37">
        <v>9.8934124158148649</v>
      </c>
      <c r="AG16" s="37">
        <v>9.4657245702430046</v>
      </c>
      <c r="AH16" s="37">
        <v>9.0176869523824674</v>
      </c>
      <c r="AI16" s="37">
        <v>9.6434147627521192</v>
      </c>
      <c r="AJ16" s="37">
        <v>10.234663009106397</v>
      </c>
      <c r="AK16" s="37">
        <v>11.174386253135408</v>
      </c>
      <c r="AL16" s="37">
        <v>11.142953996059745</v>
      </c>
      <c r="AM16" s="37">
        <v>11.854471603859324</v>
      </c>
      <c r="AN16" s="37">
        <v>11.233255061472669</v>
      </c>
      <c r="AO16" s="37">
        <v>9.2740855769304993</v>
      </c>
      <c r="AP16" s="37">
        <v>9.2649225629127159</v>
      </c>
      <c r="AQ16" s="37">
        <v>9.2105852654753146</v>
      </c>
      <c r="AR16" s="37">
        <v>8.7858667170058951</v>
      </c>
      <c r="AS16" s="37">
        <v>9.0672775815070139</v>
      </c>
      <c r="AT16" s="37">
        <v>9.5842395753047249</v>
      </c>
      <c r="AU16" s="37">
        <v>11.529760927137893</v>
      </c>
      <c r="AV16" s="37">
        <v>12.296140723598802</v>
      </c>
      <c r="AW16" s="37">
        <v>13.012277598552021</v>
      </c>
      <c r="AX16" s="37">
        <v>10.979447734536809</v>
      </c>
      <c r="AY16" s="37">
        <v>9.3181483836300512</v>
      </c>
      <c r="AZ16" s="37">
        <v>8.6682223508711047</v>
      </c>
      <c r="BA16" s="37">
        <v>9.9985025743076434</v>
      </c>
      <c r="BB16" s="37">
        <v>10.521616860209944</v>
      </c>
      <c r="BC16" s="37">
        <v>9.7005698371508213</v>
      </c>
      <c r="BD16" s="37">
        <v>9.823490854697658</v>
      </c>
      <c r="BE16" s="37">
        <v>9.4073279193269652</v>
      </c>
      <c r="BF16" s="37">
        <v>8.9604219664942732</v>
      </c>
      <c r="BG16" s="37">
        <v>9.5725051371532679</v>
      </c>
      <c r="BH16" s="37">
        <v>10.793327590404083</v>
      </c>
      <c r="BI16" s="37">
        <v>12.247499727374136</v>
      </c>
      <c r="BJ16" s="37">
        <v>12.965343519593246</v>
      </c>
      <c r="BK16" s="37">
        <v>12.651617622565354</v>
      </c>
      <c r="BL16" s="37">
        <v>9.805559296849065</v>
      </c>
      <c r="BM16" s="37">
        <v>8.9329710314164767</v>
      </c>
      <c r="BN16" s="37">
        <v>9.066818196549324</v>
      </c>
      <c r="BO16" s="37">
        <v>9.972821962957255</v>
      </c>
      <c r="BP16" s="37">
        <v>9.1423109539088934</v>
      </c>
      <c r="BQ16" s="37">
        <v>9.219841715197223</v>
      </c>
      <c r="BR16" s="37">
        <v>10.494819491362167</v>
      </c>
      <c r="BS16" s="37">
        <v>9.8467002617636705</v>
      </c>
      <c r="BT16" s="37">
        <v>12.931179697987954</v>
      </c>
      <c r="BU16" s="37">
        <v>13.58441870315035</v>
      </c>
      <c r="BV16" s="37">
        <v>14.04375271084149</v>
      </c>
      <c r="BW16" s="37">
        <v>14.58374880413734</v>
      </c>
      <c r="BX16" s="37">
        <v>14.157384476268042</v>
      </c>
      <c r="BY16" s="37">
        <v>14.876399512511288</v>
      </c>
      <c r="BZ16" s="37">
        <v>15.363007408263481</v>
      </c>
      <c r="CA16" s="37">
        <v>14.542005851546097</v>
      </c>
      <c r="CB16" s="37">
        <v>14.348679000523349</v>
      </c>
      <c r="CC16" s="37">
        <v>14.673983044286478</v>
      </c>
      <c r="CD16" s="37">
        <v>15.044483300354978</v>
      </c>
      <c r="CE16" s="37">
        <v>14.867089610988634</v>
      </c>
      <c r="CF16" s="37">
        <v>16.438371578394069</v>
      </c>
      <c r="CG16" s="37">
        <v>15.998561885901086</v>
      </c>
      <c r="CH16" s="37">
        <v>15.447436044420479</v>
      </c>
      <c r="CI16" s="37">
        <v>16.10952378742002</v>
      </c>
      <c r="CJ16" s="37">
        <v>17.293208897828087</v>
      </c>
      <c r="CK16" s="37">
        <v>16.571392996557091</v>
      </c>
      <c r="CL16" s="37">
        <v>17.718892924609456</v>
      </c>
      <c r="CM16" s="37">
        <v>18.724510735975937</v>
      </c>
      <c r="CN16" s="37">
        <v>16.205429209116517</v>
      </c>
      <c r="CO16" s="37">
        <v>16.459227483355914</v>
      </c>
      <c r="CP16" s="37">
        <v>15.22838689931838</v>
      </c>
      <c r="CQ16" s="353">
        <v>15.130566685302934</v>
      </c>
      <c r="CR16" s="353">
        <v>13.573169830166467</v>
      </c>
      <c r="CS16" s="353">
        <v>14.691242816603346</v>
      </c>
      <c r="CT16" s="366">
        <v>14.762460434984959</v>
      </c>
      <c r="CU16" s="366">
        <v>15.415474991397391</v>
      </c>
      <c r="CV16" s="366">
        <v>12.947278391936431</v>
      </c>
      <c r="CW16" s="366">
        <v>12.313428049381226</v>
      </c>
      <c r="CX16" s="366">
        <v>12.33817529290951</v>
      </c>
      <c r="CY16" s="366">
        <v>12.249084355462616</v>
      </c>
      <c r="CZ16" s="366">
        <v>12.661957942928565</v>
      </c>
      <c r="DA16" s="366">
        <v>9.6367600408040914</v>
      </c>
      <c r="DB16" s="366">
        <v>10.094745375576037</v>
      </c>
      <c r="DC16" s="366">
        <v>11.493053769641071</v>
      </c>
      <c r="DD16" s="366">
        <v>12.023645675176677</v>
      </c>
      <c r="DE16" s="366">
        <v>13.362676283320168</v>
      </c>
      <c r="DF16" s="366">
        <v>12.177723354844961</v>
      </c>
      <c r="DG16" s="366">
        <v>11.990363459372174</v>
      </c>
      <c r="DH16" s="366">
        <v>11.303337166926763</v>
      </c>
      <c r="DI16" s="366">
        <v>12.744818336567738</v>
      </c>
      <c r="DJ16" s="366">
        <v>15.416770455066436</v>
      </c>
      <c r="DK16" s="366">
        <v>10.631539288608563</v>
      </c>
      <c r="DL16" s="366">
        <v>9.7765136041982643</v>
      </c>
      <c r="DM16" s="366">
        <v>9.9616465422733178</v>
      </c>
      <c r="DN16" s="366">
        <v>10.406594288547552</v>
      </c>
      <c r="DO16" s="366">
        <v>11.529954664934996</v>
      </c>
      <c r="DP16" s="366">
        <v>10.465403620168694</v>
      </c>
      <c r="DQ16" s="366">
        <v>9.6212604255190897</v>
      </c>
      <c r="DR16" s="366">
        <v>10.812447551961851</v>
      </c>
      <c r="DS16" s="366">
        <v>10.832188244422044</v>
      </c>
      <c r="DT16" s="366">
        <v>10.033567479379753</v>
      </c>
      <c r="DU16" s="366">
        <v>11.690917746261578</v>
      </c>
      <c r="DV16" s="366">
        <v>11.748854620948503</v>
      </c>
      <c r="DW16" s="366">
        <v>12.737441570705807</v>
      </c>
      <c r="DX16" s="366">
        <v>13.010526240196565</v>
      </c>
      <c r="DY16" s="366">
        <v>11.484884333874088</v>
      </c>
      <c r="DZ16" s="366">
        <v>12.254416442622414</v>
      </c>
      <c r="EA16" s="366">
        <v>12.847056334201326</v>
      </c>
      <c r="EB16" s="366">
        <v>13.758801561124518</v>
      </c>
      <c r="EC16" s="366">
        <v>14.880321131114439</v>
      </c>
      <c r="ED16" s="366">
        <v>15.34863314442339</v>
      </c>
      <c r="EE16" s="366">
        <v>15.749255461836434</v>
      </c>
      <c r="EF16" s="366">
        <v>15.615492971579945</v>
      </c>
      <c r="EG16" s="366">
        <v>13.232232896765931</v>
      </c>
      <c r="EH16" s="366">
        <v>14.020907011521084</v>
      </c>
      <c r="EI16" s="366">
        <v>14.143484369058774</v>
      </c>
      <c r="EJ16" s="366">
        <v>13.639064874808318</v>
      </c>
      <c r="EK16" s="366">
        <v>13.047101275170469</v>
      </c>
      <c r="EL16" s="366">
        <v>15.570367426293119</v>
      </c>
      <c r="EM16" s="366">
        <v>14.927520370175509</v>
      </c>
      <c r="EN16" s="366">
        <v>12.876974076721815</v>
      </c>
      <c r="EO16" s="366">
        <v>13.712879226304489</v>
      </c>
      <c r="EP16" s="366">
        <v>11.214377519869426</v>
      </c>
      <c r="EQ16" s="366">
        <v>13.21416267884296</v>
      </c>
      <c r="ER16" s="366">
        <v>12.920632274444893</v>
      </c>
      <c r="ES16" s="366">
        <v>13.367437996944439</v>
      </c>
      <c r="ET16" s="366">
        <v>13.184560776473392</v>
      </c>
      <c r="EU16" s="366">
        <v>12.763354916145845</v>
      </c>
      <c r="EV16" s="366">
        <v>12.960895525627739</v>
      </c>
      <c r="EW16" s="366">
        <v>11.284148555431885</v>
      </c>
      <c r="EX16" s="366">
        <v>11.875519185445182</v>
      </c>
      <c r="EY16" s="366">
        <v>12.041279781122077</v>
      </c>
      <c r="EZ16" s="366">
        <v>12.630599721260172</v>
      </c>
      <c r="FA16" s="366">
        <v>12.954130643185554</v>
      </c>
      <c r="FB16" s="366">
        <v>11.476539477611313</v>
      </c>
      <c r="FC16" s="366">
        <v>11.887555994532443</v>
      </c>
      <c r="FD16" s="366">
        <v>12.078687354069839</v>
      </c>
      <c r="FE16" s="366">
        <v>11.170906794001066</v>
      </c>
      <c r="FF16" s="366">
        <v>12.026632472047554</v>
      </c>
      <c r="FG16" s="366">
        <v>11.653288584732161</v>
      </c>
      <c r="FH16" s="366">
        <v>13.994580110364815</v>
      </c>
      <c r="FI16" s="363"/>
      <c r="FJ16" s="366">
        <v>11.429480832003561</v>
      </c>
      <c r="FK16" s="366">
        <v>9.743846356156558</v>
      </c>
      <c r="FL16" s="366">
        <v>9.9111033142358931</v>
      </c>
      <c r="FM16" s="366">
        <v>9.9044915199039156</v>
      </c>
      <c r="FN16" s="366">
        <v>10.193290131060468</v>
      </c>
      <c r="FO16" s="366">
        <v>14.325423469458668</v>
      </c>
      <c r="FP16" s="366">
        <v>16.311630904089579</v>
      </c>
      <c r="FQ16" s="366">
        <v>12.063924323871841</v>
      </c>
      <c r="FR16" s="366">
        <v>11.675430078556049</v>
      </c>
      <c r="FS16" s="366">
        <v>11.199168541990728</v>
      </c>
      <c r="FT16" s="366">
        <v>14.350944677418914</v>
      </c>
      <c r="FU16" s="366">
        <v>12.515028904342634</v>
      </c>
      <c r="FV16" s="366">
        <f t="shared" si="0"/>
        <v>12.103935712318764</v>
      </c>
      <c r="FW16" s="410"/>
      <c r="FX16" s="410"/>
      <c r="FY16" s="410"/>
      <c r="FZ16" s="410"/>
      <c r="GA16" s="410"/>
      <c r="GB16" s="410"/>
      <c r="GC16" s="410"/>
      <c r="GD16" s="410"/>
      <c r="GE16" s="410"/>
      <c r="GF16" s="410"/>
      <c r="GG16" s="410"/>
      <c r="GH16" s="410"/>
      <c r="GI16" s="410"/>
      <c r="GJ16" s="410"/>
      <c r="GK16" s="410"/>
      <c r="GL16" s="410"/>
      <c r="GM16" s="410"/>
      <c r="GN16" s="410"/>
      <c r="GO16" s="360"/>
      <c r="GP16" s="360"/>
      <c r="GQ16" s="360"/>
      <c r="GR16" s="360"/>
      <c r="GS16" s="360"/>
      <c r="GT16" s="360"/>
    </row>
    <row r="17" spans="1:202" s="3" customFormat="1" ht="13.8" x14ac:dyDescent="0.3">
      <c r="A17" s="17"/>
      <c r="B17" s="33"/>
      <c r="C17" s="341"/>
      <c r="D17" s="341"/>
      <c r="E17" s="341"/>
      <c r="F17" s="341"/>
      <c r="G17" s="340"/>
      <c r="H17" s="341"/>
      <c r="I17" s="341"/>
      <c r="J17" s="342"/>
      <c r="K17" s="35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50"/>
      <c r="CR17" s="350"/>
      <c r="CS17" s="350"/>
      <c r="CT17" s="359"/>
      <c r="CU17" s="359"/>
      <c r="CV17" s="359"/>
      <c r="CW17" s="359"/>
      <c r="CX17" s="359"/>
      <c r="CY17" s="359"/>
      <c r="CZ17" s="359"/>
      <c r="DA17" s="359"/>
      <c r="DB17" s="359"/>
      <c r="DC17" s="359"/>
      <c r="DD17" s="359"/>
      <c r="DE17" s="359"/>
      <c r="DF17" s="359"/>
      <c r="DG17" s="359"/>
      <c r="DH17" s="359"/>
      <c r="DI17" s="359"/>
      <c r="DJ17" s="359"/>
      <c r="DK17" s="359"/>
      <c r="DL17" s="359"/>
      <c r="DM17" s="359"/>
      <c r="DN17" s="359"/>
      <c r="DO17" s="359"/>
      <c r="DP17" s="359"/>
      <c r="DQ17" s="359"/>
      <c r="DR17" s="359"/>
      <c r="DS17" s="359"/>
      <c r="DT17" s="359"/>
      <c r="DU17" s="359"/>
      <c r="DV17" s="359"/>
      <c r="DW17" s="359"/>
      <c r="DX17" s="359"/>
      <c r="DY17" s="359"/>
      <c r="DZ17" s="359"/>
      <c r="EA17" s="359"/>
      <c r="EB17" s="359"/>
      <c r="EC17" s="359"/>
      <c r="ED17" s="359"/>
      <c r="EE17" s="359"/>
      <c r="EF17" s="359"/>
      <c r="EG17" s="359"/>
      <c r="EH17" s="359"/>
      <c r="EI17" s="359"/>
      <c r="EJ17" s="359"/>
      <c r="EK17" s="359"/>
      <c r="EL17" s="359"/>
      <c r="EM17" s="359"/>
      <c r="EN17" s="359"/>
      <c r="EO17" s="359"/>
      <c r="EP17" s="359"/>
      <c r="EQ17" s="359"/>
      <c r="ER17" s="359"/>
      <c r="ES17" s="359"/>
      <c r="ET17" s="359"/>
      <c r="EU17" s="359"/>
      <c r="EV17" s="359"/>
      <c r="EW17" s="359"/>
      <c r="EX17" s="359"/>
      <c r="EY17" s="359"/>
      <c r="EZ17" s="359"/>
      <c r="FA17" s="359"/>
      <c r="FB17" s="359"/>
      <c r="FC17" s="359"/>
      <c r="FD17" s="359"/>
      <c r="FE17" s="359"/>
      <c r="FF17" s="359"/>
      <c r="FG17" s="359"/>
      <c r="FH17" s="359"/>
      <c r="FI17" s="363"/>
      <c r="FJ17" s="430"/>
      <c r="FK17" s="430"/>
      <c r="FL17" s="430"/>
      <c r="FM17" s="430"/>
      <c r="FN17" s="430"/>
      <c r="FO17" s="430"/>
      <c r="FP17" s="430"/>
      <c r="FQ17" s="430"/>
      <c r="FR17" s="430"/>
      <c r="FS17" s="430"/>
      <c r="FT17" s="430"/>
      <c r="FU17" s="424"/>
      <c r="FV17" s="424"/>
      <c r="FW17" s="410"/>
      <c r="FX17" s="410"/>
      <c r="FY17" s="410"/>
      <c r="FZ17" s="410"/>
      <c r="GA17" s="410"/>
      <c r="GB17" s="410"/>
      <c r="GC17" s="410"/>
      <c r="GD17" s="410"/>
      <c r="GE17" s="410"/>
      <c r="GF17" s="410"/>
      <c r="GG17" s="410"/>
      <c r="GH17" s="410"/>
      <c r="GI17" s="410"/>
      <c r="GJ17" s="410"/>
      <c r="GK17" s="410"/>
      <c r="GL17" s="410"/>
      <c r="GM17" s="410"/>
      <c r="GN17" s="410"/>
      <c r="GO17" s="360"/>
      <c r="GP17" s="360"/>
      <c r="GQ17" s="360"/>
      <c r="GR17" s="360"/>
      <c r="GS17" s="360"/>
      <c r="GT17" s="360"/>
    </row>
    <row r="18" spans="1:202" s="3" customFormat="1" ht="13.8" x14ac:dyDescent="0.3">
      <c r="A18" s="17"/>
      <c r="B18" s="27" t="s">
        <v>31</v>
      </c>
      <c r="C18" s="344">
        <v>132.25262400684431</v>
      </c>
      <c r="D18" s="344">
        <v>110.76394503306392</v>
      </c>
      <c r="E18" s="344">
        <v>21.488678973780395</v>
      </c>
      <c r="F18" s="347">
        <v>0.19400427609693618</v>
      </c>
      <c r="G18" s="345"/>
      <c r="H18" s="344">
        <v>106.03608653895805</v>
      </c>
      <c r="I18" s="344">
        <v>4.7278584941058739</v>
      </c>
      <c r="J18" s="347">
        <v>4.4587259379558875E-2</v>
      </c>
      <c r="K18" s="30"/>
      <c r="L18" s="28">
        <v>11.209706636435016</v>
      </c>
      <c r="M18" s="28">
        <v>13.014245690204831</v>
      </c>
      <c r="N18" s="28">
        <v>11.766102501571147</v>
      </c>
      <c r="O18" s="28">
        <v>11.643128773498104</v>
      </c>
      <c r="P18" s="28">
        <v>18.000215293250378</v>
      </c>
      <c r="Q18" s="28">
        <v>17.759402392966006</v>
      </c>
      <c r="R18" s="28">
        <v>14.5</v>
      </c>
      <c r="S18" s="28">
        <v>17.214791913564934</v>
      </c>
      <c r="T18" s="28">
        <v>16.586748258817412</v>
      </c>
      <c r="U18" s="28">
        <v>14.268947011732912</v>
      </c>
      <c r="V18" s="28">
        <v>9.4503647628940435</v>
      </c>
      <c r="W18" s="28">
        <v>9.4527068849086096</v>
      </c>
      <c r="X18" s="28">
        <v>8.6977680395917414</v>
      </c>
      <c r="Y18" s="28">
        <v>6.2824405334007754</v>
      </c>
      <c r="Z18" s="28">
        <v>5.2226120829294196</v>
      </c>
      <c r="AA18" s="28">
        <v>8.3554584332038608</v>
      </c>
      <c r="AB18" s="28">
        <v>10.459099587552801</v>
      </c>
      <c r="AC18" s="28">
        <v>15.183088263868756</v>
      </c>
      <c r="AD18" s="28">
        <v>14.583048923381376</v>
      </c>
      <c r="AE18" s="28">
        <v>15.620805821517587</v>
      </c>
      <c r="AF18" s="28">
        <v>12.129323621789023</v>
      </c>
      <c r="AG18" s="28">
        <v>13.12895997892705</v>
      </c>
      <c r="AH18" s="28">
        <v>15.032484149621572</v>
      </c>
      <c r="AI18" s="28">
        <v>12.459291873475737</v>
      </c>
      <c r="AJ18" s="28">
        <v>11.598988278388042</v>
      </c>
      <c r="AK18" s="28">
        <v>9.9005353121779844</v>
      </c>
      <c r="AL18" s="28">
        <v>10.08509274963828</v>
      </c>
      <c r="AM18" s="28">
        <v>8.7396818645584258</v>
      </c>
      <c r="AN18" s="28">
        <v>9.936559962824175</v>
      </c>
      <c r="AO18" s="28">
        <v>14.213775435495675</v>
      </c>
      <c r="AP18" s="28">
        <v>12.958133915571718</v>
      </c>
      <c r="AQ18" s="28">
        <v>16.607864007535603</v>
      </c>
      <c r="AR18" s="28">
        <v>14.361788543153043</v>
      </c>
      <c r="AS18" s="28">
        <v>15.458312071679083</v>
      </c>
      <c r="AT18" s="28">
        <v>13.121730288151166</v>
      </c>
      <c r="AU18" s="28">
        <v>11.863589533263056</v>
      </c>
      <c r="AV18" s="28">
        <v>11.609371916863799</v>
      </c>
      <c r="AW18" s="28">
        <v>12.509542459815361</v>
      </c>
      <c r="AX18" s="28">
        <v>11.323597707014748</v>
      </c>
      <c r="AY18" s="28">
        <v>14.870904485790053</v>
      </c>
      <c r="AZ18" s="28">
        <v>18.95899465885136</v>
      </c>
      <c r="BA18" s="28">
        <v>13.994737191048523</v>
      </c>
      <c r="BB18" s="28">
        <v>13.326673527783971</v>
      </c>
      <c r="BC18" s="28">
        <v>14.186972501423012</v>
      </c>
      <c r="BD18" s="28">
        <v>15.579313179209803</v>
      </c>
      <c r="BE18" s="28">
        <v>15.535455766959297</v>
      </c>
      <c r="BF18" s="28">
        <v>17.134756135383181</v>
      </c>
      <c r="BG18" s="28">
        <v>16.577769396690158</v>
      </c>
      <c r="BH18" s="28">
        <v>14.889106641365156</v>
      </c>
      <c r="BI18" s="28">
        <v>14.623996508536104</v>
      </c>
      <c r="BJ18" s="28">
        <v>14.60241995266288</v>
      </c>
      <c r="BK18" s="28">
        <v>14.79097334395707</v>
      </c>
      <c r="BL18" s="28">
        <v>16.169828025027421</v>
      </c>
      <c r="BM18" s="28">
        <v>17.655977152070239</v>
      </c>
      <c r="BN18" s="28">
        <v>18.633285540175851</v>
      </c>
      <c r="BO18" s="28">
        <v>15.954382586293489</v>
      </c>
      <c r="BP18" s="28">
        <v>15.47951823234286</v>
      </c>
      <c r="BQ18" s="28">
        <v>15.289710825126443</v>
      </c>
      <c r="BR18" s="28">
        <v>15.69120609858324</v>
      </c>
      <c r="BS18" s="28">
        <v>15.214601694990403</v>
      </c>
      <c r="BT18" s="28">
        <v>18.233362822484242</v>
      </c>
      <c r="BU18" s="28">
        <v>16.31220172811793</v>
      </c>
      <c r="BV18" s="28">
        <v>16.382645536614259</v>
      </c>
      <c r="BW18" s="28">
        <v>15.716857981499739</v>
      </c>
      <c r="BX18" s="28">
        <v>17.94138403980434</v>
      </c>
      <c r="BY18" s="28">
        <v>16.036876309211511</v>
      </c>
      <c r="BZ18" s="28">
        <v>13.397084925223719</v>
      </c>
      <c r="CA18" s="28">
        <v>13.23988837133048</v>
      </c>
      <c r="CB18" s="28">
        <v>12.844687420897898</v>
      </c>
      <c r="CC18" s="28">
        <v>13.016719431403969</v>
      </c>
      <c r="CD18" s="28">
        <v>12.45701195411505</v>
      </c>
      <c r="CE18" s="28">
        <v>13.655059515395958</v>
      </c>
      <c r="CF18" s="28">
        <v>12.163320108356745</v>
      </c>
      <c r="CG18" s="28">
        <v>12.788852483921625</v>
      </c>
      <c r="CH18" s="28">
        <v>13.776561516909725</v>
      </c>
      <c r="CI18" s="28">
        <v>13.09124625346227</v>
      </c>
      <c r="CJ18" s="28">
        <v>11.76583811666198</v>
      </c>
      <c r="CK18" s="28">
        <v>12.597078160879191</v>
      </c>
      <c r="CL18" s="28">
        <v>11.239332204217581</v>
      </c>
      <c r="CM18" s="28">
        <v>10.40228724985702</v>
      </c>
      <c r="CN18" s="28">
        <v>12.839587801893741</v>
      </c>
      <c r="CO18" s="28">
        <v>13.25760701061119</v>
      </c>
      <c r="CP18" s="28">
        <v>13.60381497847926</v>
      </c>
      <c r="CQ18" s="351">
        <v>13.759343861327981</v>
      </c>
      <c r="CR18" s="351">
        <v>11.324533974810469</v>
      </c>
      <c r="CS18" s="351">
        <v>10.448007243751849</v>
      </c>
      <c r="CT18" s="362">
        <v>10.923879365422909</v>
      </c>
      <c r="CU18" s="362">
        <v>10.84395861493517</v>
      </c>
      <c r="CV18" s="362">
        <v>14.721916018341609</v>
      </c>
      <c r="CW18" s="362">
        <v>16.52954581348936</v>
      </c>
      <c r="CX18" s="362">
        <v>13.098195121012182</v>
      </c>
      <c r="CY18" s="362">
        <v>13.549520884173312</v>
      </c>
      <c r="CZ18" s="362">
        <v>13.381289309367968</v>
      </c>
      <c r="DA18" s="362">
        <v>14.83523724711675</v>
      </c>
      <c r="DB18" s="362">
        <v>25.269381778347441</v>
      </c>
      <c r="DC18" s="362">
        <v>25.845005124202508</v>
      </c>
      <c r="DD18" s="362">
        <v>24.110740850000003</v>
      </c>
      <c r="DE18" s="362">
        <v>18.45047960381364</v>
      </c>
      <c r="DF18" s="362">
        <v>22.071125170732913</v>
      </c>
      <c r="DG18" s="362">
        <v>23.478974212603521</v>
      </c>
      <c r="DH18" s="362">
        <v>31.624845214419338</v>
      </c>
      <c r="DI18" s="362">
        <v>18.284458771308181</v>
      </c>
      <c r="DJ18" s="362">
        <v>25.905987547025248</v>
      </c>
      <c r="DK18" s="362">
        <v>17.227656643354379</v>
      </c>
      <c r="DL18" s="362">
        <v>19.793006443111118</v>
      </c>
      <c r="DM18" s="362">
        <v>20.054144377555552</v>
      </c>
      <c r="DN18" s="362">
        <v>17.75437199621372</v>
      </c>
      <c r="DO18" s="362">
        <v>14.599321682507949</v>
      </c>
      <c r="DP18" s="362">
        <v>18.256008933360675</v>
      </c>
      <c r="DQ18" s="362">
        <v>22.350988904208329</v>
      </c>
      <c r="DR18" s="362">
        <v>17.99285232829746</v>
      </c>
      <c r="DS18" s="362">
        <v>17.756941438775261</v>
      </c>
      <c r="DT18" s="362">
        <v>17.833287492073659</v>
      </c>
      <c r="DU18" s="362">
        <v>15.309989976135324</v>
      </c>
      <c r="DV18" s="362">
        <v>15.04462325535874</v>
      </c>
      <c r="DW18" s="362">
        <v>13.666113558235821</v>
      </c>
      <c r="DX18" s="362">
        <v>13.9303445426549</v>
      </c>
      <c r="DY18" s="362">
        <v>16.917511204513076</v>
      </c>
      <c r="DZ18" s="362">
        <v>13.929583144018725</v>
      </c>
      <c r="EA18" s="362">
        <v>13.287229566474402</v>
      </c>
      <c r="EB18" s="362">
        <v>13.284915546426294</v>
      </c>
      <c r="EC18" s="362">
        <v>11.478728036887254</v>
      </c>
      <c r="ED18" s="362">
        <v>10.987781938211647</v>
      </c>
      <c r="EE18" s="362">
        <v>10.328477526373874</v>
      </c>
      <c r="EF18" s="362">
        <v>10.576574411862573</v>
      </c>
      <c r="EG18" s="362">
        <v>13.096622288182896</v>
      </c>
      <c r="EH18" s="362">
        <v>12.021042136158709</v>
      </c>
      <c r="EI18" s="362">
        <v>11.97241120134154</v>
      </c>
      <c r="EJ18" s="362">
        <v>12.289533453513274</v>
      </c>
      <c r="EK18" s="362">
        <v>13.325104031177986</v>
      </c>
      <c r="EL18" s="362">
        <v>10.393531156483206</v>
      </c>
      <c r="EM18" s="362">
        <v>10.370097612664225</v>
      </c>
      <c r="EN18" s="362">
        <v>12.685635445875828</v>
      </c>
      <c r="EO18" s="362">
        <v>11.627754139228735</v>
      </c>
      <c r="EP18" s="362">
        <v>14.857410151402712</v>
      </c>
      <c r="EQ18" s="362">
        <v>11.856925148861315</v>
      </c>
      <c r="ER18" s="362">
        <v>11.704660931567599</v>
      </c>
      <c r="ES18" s="362">
        <v>11.183293857025197</v>
      </c>
      <c r="ET18" s="362">
        <v>11.216044728116659</v>
      </c>
      <c r="EU18" s="362">
        <v>12.871241661593213</v>
      </c>
      <c r="EV18" s="362">
        <v>12.760978969392657</v>
      </c>
      <c r="EW18" s="362">
        <v>12.05645691702672</v>
      </c>
      <c r="EX18" s="362">
        <v>14.324115973101794</v>
      </c>
      <c r="EY18" s="362">
        <v>13.457821387927844</v>
      </c>
      <c r="EZ18" s="362">
        <v>13.058935324659679</v>
      </c>
      <c r="FA18" s="362">
        <v>12.245373038582009</v>
      </c>
      <c r="FB18" s="362">
        <v>14.707060741167769</v>
      </c>
      <c r="FC18" s="362">
        <v>14.694278920803082</v>
      </c>
      <c r="FD18" s="362">
        <v>14.086472904594505</v>
      </c>
      <c r="FE18" s="362">
        <v>16.25474228184768</v>
      </c>
      <c r="FF18" s="362">
        <v>15.52328824395083</v>
      </c>
      <c r="FG18" s="362">
        <v>17.667717541283807</v>
      </c>
      <c r="FH18" s="362">
        <v>14.014755009954968</v>
      </c>
      <c r="FI18" s="363"/>
      <c r="FJ18" s="362">
        <v>164.86636011984339</v>
      </c>
      <c r="FK18" s="362">
        <v>137.15438130925969</v>
      </c>
      <c r="FL18" s="362">
        <v>148.84605196243626</v>
      </c>
      <c r="FM18" s="362">
        <v>175.60808892683326</v>
      </c>
      <c r="FN18" s="362">
        <v>188.99500660113117</v>
      </c>
      <c r="FO18" s="362">
        <v>179.23378003609909</v>
      </c>
      <c r="FP18" s="362">
        <v>151.28486974657829</v>
      </c>
      <c r="FQ18" s="362">
        <v>180.77047049497153</v>
      </c>
      <c r="FR18" s="362">
        <v>253.3551125126456</v>
      </c>
      <c r="FS18" s="362">
        <v>196.27547434410639</v>
      </c>
      <c r="FT18" s="362">
        <v>140.12481933928348</v>
      </c>
      <c r="FU18" s="362">
        <v>150.60233931112029</v>
      </c>
      <c r="FV18" s="362">
        <f t="shared" si="0"/>
        <v>132.25262400684431</v>
      </c>
      <c r="FW18" s="410"/>
      <c r="FX18" s="410"/>
      <c r="FY18" s="410"/>
      <c r="FZ18" s="410"/>
      <c r="GA18" s="410"/>
      <c r="GB18" s="410"/>
      <c r="GC18" s="410"/>
      <c r="GD18" s="410"/>
      <c r="GE18" s="410"/>
      <c r="GF18" s="410"/>
      <c r="GG18" s="410"/>
      <c r="GH18" s="410"/>
      <c r="GI18" s="410"/>
      <c r="GJ18" s="410"/>
      <c r="GK18" s="410"/>
      <c r="GL18" s="410"/>
      <c r="GM18" s="410"/>
      <c r="GN18" s="410"/>
      <c r="GO18" s="360"/>
      <c r="GP18" s="360"/>
      <c r="GQ18" s="360"/>
      <c r="GR18" s="360"/>
      <c r="GS18" s="360"/>
      <c r="GT18" s="360"/>
    </row>
    <row r="19" spans="1:202" s="3" customFormat="1" ht="13.8" x14ac:dyDescent="0.3">
      <c r="A19" s="17"/>
      <c r="B19" s="21" t="s">
        <v>82</v>
      </c>
      <c r="C19" s="346">
        <v>81.97676114765693</v>
      </c>
      <c r="D19" s="346">
        <v>62.748540949281228</v>
      </c>
      <c r="E19" s="346">
        <v>19.228220198375702</v>
      </c>
      <c r="F19" s="343">
        <v>0.30643294501329688</v>
      </c>
      <c r="G19" s="346"/>
      <c r="H19" s="346">
        <v>55.285278032398196</v>
      </c>
      <c r="I19" s="346">
        <v>7.463262916883032</v>
      </c>
      <c r="J19" s="343">
        <v>0.13499548491932015</v>
      </c>
      <c r="K19" s="53"/>
      <c r="L19" s="22">
        <v>5.3616346133562978</v>
      </c>
      <c r="M19" s="22">
        <v>6.9919461592290197</v>
      </c>
      <c r="N19" s="22">
        <v>7.9274023338358797</v>
      </c>
      <c r="O19" s="22">
        <v>7.7197438268525902</v>
      </c>
      <c r="P19" s="22">
        <v>8.3844819219055005</v>
      </c>
      <c r="Q19" s="22">
        <v>10.06166169569371</v>
      </c>
      <c r="R19" s="22">
        <v>12.200000000000001</v>
      </c>
      <c r="S19" s="22">
        <v>5.4696301242038503</v>
      </c>
      <c r="T19" s="22">
        <v>5.7747235696468362</v>
      </c>
      <c r="U19" s="22">
        <v>6.5801506602565674</v>
      </c>
      <c r="V19" s="22">
        <v>9.4077739665722238</v>
      </c>
      <c r="W19" s="22">
        <v>9.3161537754050485</v>
      </c>
      <c r="X19" s="22">
        <v>8.2352065745646641</v>
      </c>
      <c r="Y19" s="22">
        <v>7.8762331594495656</v>
      </c>
      <c r="Z19" s="22">
        <v>8.8748894374892835</v>
      </c>
      <c r="AA19" s="22">
        <v>8.7140886810281568</v>
      </c>
      <c r="AB19" s="22">
        <v>8.5492517326858319</v>
      </c>
      <c r="AC19" s="22">
        <v>13.162940906973425</v>
      </c>
      <c r="AD19" s="22">
        <v>13.970464411584768</v>
      </c>
      <c r="AE19" s="22">
        <v>14.345751666273745</v>
      </c>
      <c r="AF19" s="22">
        <v>10.353320793079563</v>
      </c>
      <c r="AG19" s="22">
        <v>11.506041265894007</v>
      </c>
      <c r="AH19" s="22">
        <v>13.771517115278492</v>
      </c>
      <c r="AI19" s="22">
        <v>10.859325744860151</v>
      </c>
      <c r="AJ19" s="22">
        <v>9.3294673145633649</v>
      </c>
      <c r="AK19" s="22">
        <v>7.6112076907371105</v>
      </c>
      <c r="AL19" s="22">
        <v>7.7120526141607799</v>
      </c>
      <c r="AM19" s="22">
        <v>6.3531911915659913</v>
      </c>
      <c r="AN19" s="22">
        <v>9.9017109847202178</v>
      </c>
      <c r="AO19" s="22">
        <v>15.081942617509576</v>
      </c>
      <c r="AP19" s="22">
        <v>13.8080709198293</v>
      </c>
      <c r="AQ19" s="22">
        <v>18.284158405885496</v>
      </c>
      <c r="AR19" s="22">
        <v>15.9455408225481</v>
      </c>
      <c r="AS19" s="22">
        <v>16.876218214917422</v>
      </c>
      <c r="AT19" s="22">
        <v>13.954485019004862</v>
      </c>
      <c r="AU19" s="22">
        <v>11.838716341934546</v>
      </c>
      <c r="AV19" s="22">
        <v>11.317995564963258</v>
      </c>
      <c r="AW19" s="22">
        <v>13.52637103164918</v>
      </c>
      <c r="AX19" s="22">
        <v>11.929135584024381</v>
      </c>
      <c r="AY19" s="22">
        <v>16.311810817829013</v>
      </c>
      <c r="AZ19" s="22">
        <v>21.56380071419936</v>
      </c>
      <c r="BA19" s="22">
        <v>15.838558627603403</v>
      </c>
      <c r="BB19" s="22">
        <v>14.734159215425951</v>
      </c>
      <c r="BC19" s="22">
        <v>15.545489957445282</v>
      </c>
      <c r="BD19" s="22">
        <v>17.003508089734304</v>
      </c>
      <c r="BE19" s="22">
        <v>17.327544530961287</v>
      </c>
      <c r="BF19" s="22">
        <v>18.388131689058362</v>
      </c>
      <c r="BG19" s="22">
        <v>18.421381962450628</v>
      </c>
      <c r="BH19" s="22">
        <v>13.716226914398687</v>
      </c>
      <c r="BI19" s="22">
        <v>13.63016004483857</v>
      </c>
      <c r="BJ19" s="22">
        <v>13.84195899752071</v>
      </c>
      <c r="BK19" s="22">
        <v>13.922010584200621</v>
      </c>
      <c r="BL19" s="22">
        <v>14.7813415748599</v>
      </c>
      <c r="BM19" s="22">
        <v>15.23080080363488</v>
      </c>
      <c r="BN19" s="22">
        <v>15.560679096292571</v>
      </c>
      <c r="BO19" s="22">
        <v>16.11760090492805</v>
      </c>
      <c r="BP19" s="22">
        <v>15.673072944048272</v>
      </c>
      <c r="BQ19" s="22">
        <v>15.65895223135419</v>
      </c>
      <c r="BR19" s="22">
        <v>15.549251007903111</v>
      </c>
      <c r="BS19" s="22">
        <v>15.22525148359065</v>
      </c>
      <c r="BT19" s="22">
        <v>18.531357787776631</v>
      </c>
      <c r="BU19" s="22">
        <v>15.838809868693019</v>
      </c>
      <c r="BV19" s="22">
        <v>13.921390541936869</v>
      </c>
      <c r="BW19" s="22">
        <v>13.20652436167074</v>
      </c>
      <c r="BX19" s="22">
        <v>15.0882624721834</v>
      </c>
      <c r="BY19" s="22">
        <v>13.07387617300377</v>
      </c>
      <c r="BZ19" s="22">
        <v>10.60447133862276</v>
      </c>
      <c r="CA19" s="22">
        <v>10.819585827383991</v>
      </c>
      <c r="CB19" s="22">
        <v>10.342169697019319</v>
      </c>
      <c r="CC19" s="22">
        <v>10.216597553327169</v>
      </c>
      <c r="CD19" s="22">
        <v>9.54705128258062</v>
      </c>
      <c r="CE19" s="22">
        <v>10.269366655580388</v>
      </c>
      <c r="CF19" s="22">
        <v>7.4889369607981147</v>
      </c>
      <c r="CG19" s="22">
        <v>8.1977490607981149</v>
      </c>
      <c r="CH19" s="22">
        <v>9.249851430798115</v>
      </c>
      <c r="CI19" s="22">
        <v>8.4884135500000006</v>
      </c>
      <c r="CJ19" s="22">
        <v>7.2266184999999998</v>
      </c>
      <c r="CK19" s="22">
        <v>8.0561676000000002</v>
      </c>
      <c r="CL19" s="22">
        <v>6.7077240400000004</v>
      </c>
      <c r="CM19" s="22">
        <v>5.89147087</v>
      </c>
      <c r="CN19" s="22">
        <v>8.5574417300000007</v>
      </c>
      <c r="CO19" s="22">
        <v>8.3221415454897905</v>
      </c>
      <c r="CP19" s="22">
        <v>9.0067159027478905</v>
      </c>
      <c r="CQ19" s="352">
        <v>9.2341466099999998</v>
      </c>
      <c r="CR19" s="352">
        <v>5.4530636799999996</v>
      </c>
      <c r="CS19" s="352">
        <v>4.6711246600000003</v>
      </c>
      <c r="CT19" s="364">
        <v>4.9295900100000001</v>
      </c>
      <c r="CU19" s="364">
        <v>4.7379336299999997</v>
      </c>
      <c r="CV19" s="364">
        <v>7.1554847973343403</v>
      </c>
      <c r="CW19" s="364">
        <v>8.4378696600000005</v>
      </c>
      <c r="CX19" s="364">
        <v>8.3185661100000008</v>
      </c>
      <c r="CY19" s="364">
        <v>8.8169374200000004</v>
      </c>
      <c r="CZ19" s="364">
        <v>8.5894347154124695</v>
      </c>
      <c r="DA19" s="364">
        <v>9.7120032424657499</v>
      </c>
      <c r="DB19" s="364">
        <v>20.330338040000001</v>
      </c>
      <c r="DC19" s="364">
        <v>20.81575136</v>
      </c>
      <c r="DD19" s="364">
        <v>19.010485330000002</v>
      </c>
      <c r="DE19" s="364">
        <v>13.27155346</v>
      </c>
      <c r="DF19" s="364">
        <v>16.742132130000002</v>
      </c>
      <c r="DG19" s="364">
        <v>18.172876970000001</v>
      </c>
      <c r="DH19" s="364">
        <v>25.797284319999999</v>
      </c>
      <c r="DI19" s="364">
        <v>12.73907445</v>
      </c>
      <c r="DJ19" s="364">
        <v>20.32727444</v>
      </c>
      <c r="DK19" s="364">
        <v>11.721751360000001</v>
      </c>
      <c r="DL19" s="364">
        <v>14.52127812</v>
      </c>
      <c r="DM19" s="364">
        <v>14.271010520000001</v>
      </c>
      <c r="DN19" s="364">
        <v>12.09780119</v>
      </c>
      <c r="DO19" s="364">
        <v>8.9518746999999994</v>
      </c>
      <c r="DP19" s="364">
        <v>12.720655508714527</v>
      </c>
      <c r="DQ19" s="364">
        <v>16.51104964</v>
      </c>
      <c r="DR19" s="364">
        <v>12.19397283</v>
      </c>
      <c r="DS19" s="364">
        <v>11.83259489223486</v>
      </c>
      <c r="DT19" s="364">
        <v>12.76689397</v>
      </c>
      <c r="DU19" s="364">
        <v>9.8104546883029435</v>
      </c>
      <c r="DV19" s="364">
        <v>9.3832039112150696</v>
      </c>
      <c r="DW19" s="364">
        <v>7.91091999</v>
      </c>
      <c r="DX19" s="364">
        <v>7.7205327133565715</v>
      </c>
      <c r="DY19" s="364">
        <v>10.514640344157836</v>
      </c>
      <c r="DZ19" s="364">
        <v>8.0696747509078577</v>
      </c>
      <c r="EA19" s="364">
        <v>7.6236043794375226</v>
      </c>
      <c r="EB19" s="364">
        <v>7.6549155464262952</v>
      </c>
      <c r="EC19" s="364">
        <v>6.1696093810585477</v>
      </c>
      <c r="ED19" s="364">
        <v>5.3484051737390059</v>
      </c>
      <c r="EE19" s="364">
        <v>4.7910551428455559</v>
      </c>
      <c r="EF19" s="364">
        <v>5.0325361294860365</v>
      </c>
      <c r="EG19" s="364">
        <v>7.2303862104712149</v>
      </c>
      <c r="EH19" s="364">
        <v>6.2659913493725359</v>
      </c>
      <c r="EI19" s="364">
        <v>6.185224378449405</v>
      </c>
      <c r="EJ19" s="364">
        <v>6.6071547205496017</v>
      </c>
      <c r="EK19" s="364">
        <v>7.3913071959496683</v>
      </c>
      <c r="EL19" s="364">
        <v>4.7033997553448872</v>
      </c>
      <c r="EM19" s="364">
        <v>4.9394744824514838</v>
      </c>
      <c r="EN19" s="364">
        <v>7.1215544179838899</v>
      </c>
      <c r="EO19" s="364">
        <v>6.1500005847442676</v>
      </c>
      <c r="EP19" s="364">
        <v>9.45391770984949</v>
      </c>
      <c r="EQ19" s="364">
        <v>6.582668824104891</v>
      </c>
      <c r="ER19" s="364">
        <v>6.582668824104891</v>
      </c>
      <c r="ES19" s="364">
        <v>6.0938034295248853</v>
      </c>
      <c r="ET19" s="364">
        <v>6.2579652295417851</v>
      </c>
      <c r="EU19" s="364">
        <v>7.3901463872486044</v>
      </c>
      <c r="EV19" s="364">
        <v>7.1158155421785185</v>
      </c>
      <c r="EW19" s="364">
        <v>7.6870641134669917</v>
      </c>
      <c r="EX19" s="364">
        <v>8.7621645710725975</v>
      </c>
      <c r="EY19" s="364">
        <v>8.1040095417644871</v>
      </c>
      <c r="EZ19" s="364">
        <v>7.4991223305567285</v>
      </c>
      <c r="FA19" s="364">
        <v>6.7841526534088405</v>
      </c>
      <c r="FB19" s="364">
        <v>9.3048041799623462</v>
      </c>
      <c r="FC19" s="364">
        <v>9.2289637686218491</v>
      </c>
      <c r="FD19" s="364">
        <v>8.4778878494249597</v>
      </c>
      <c r="FE19" s="364">
        <v>10.728580922402699</v>
      </c>
      <c r="FF19" s="364">
        <v>9.8418743810019933</v>
      </c>
      <c r="FG19" s="364">
        <v>11.920627711318533</v>
      </c>
      <c r="FH19" s="364">
        <v>8.1907473509589757</v>
      </c>
      <c r="FI19" s="363"/>
      <c r="FJ19" s="364">
        <v>95.195302646957515</v>
      </c>
      <c r="FK19" s="364">
        <v>130.21903148916164</v>
      </c>
      <c r="FL19" s="364">
        <v>146.69676213737677</v>
      </c>
      <c r="FM19" s="364">
        <v>191.9078877853444</v>
      </c>
      <c r="FN19" s="364">
        <v>178.90730658757022</v>
      </c>
      <c r="FO19" s="364">
        <v>151.45946355977867</v>
      </c>
      <c r="FP19" s="364">
        <v>96.427377800632016</v>
      </c>
      <c r="FQ19" s="364">
        <v>111.96809732521257</v>
      </c>
      <c r="FR19" s="364">
        <v>187.62439699000004</v>
      </c>
      <c r="FS19" s="364">
        <v>127.05819761832717</v>
      </c>
      <c r="FT19" s="364">
        <v>72.319459466144238</v>
      </c>
      <c r="FU19" s="364">
        <v>87.30177917558531</v>
      </c>
      <c r="FV19" s="364">
        <f t="shared" si="0"/>
        <v>81.97676114765693</v>
      </c>
      <c r="FW19" s="410"/>
      <c r="FX19" s="410"/>
      <c r="FY19" s="410"/>
      <c r="FZ19" s="410"/>
      <c r="GA19" s="410"/>
      <c r="GB19" s="410"/>
      <c r="GC19" s="410"/>
      <c r="GD19" s="410"/>
      <c r="GE19" s="410"/>
      <c r="GF19" s="410"/>
      <c r="GG19" s="410"/>
      <c r="GH19" s="410"/>
      <c r="GI19" s="410"/>
      <c r="GJ19" s="410"/>
      <c r="GK19" s="410"/>
      <c r="GL19" s="410"/>
      <c r="GM19" s="410"/>
      <c r="GN19" s="410"/>
      <c r="GO19" s="360"/>
      <c r="GP19" s="360"/>
      <c r="GQ19" s="360"/>
      <c r="GR19" s="360"/>
      <c r="GS19" s="360"/>
      <c r="GT19" s="360"/>
    </row>
    <row r="20" spans="1:202" s="3" customFormat="1" ht="13.8" x14ac:dyDescent="0.3">
      <c r="A20" s="17"/>
      <c r="B20" s="21" t="s">
        <v>83</v>
      </c>
      <c r="C20" s="346">
        <v>0</v>
      </c>
      <c r="D20" s="346">
        <v>0</v>
      </c>
      <c r="E20" s="346">
        <v>0</v>
      </c>
      <c r="F20" s="343">
        <v>0</v>
      </c>
      <c r="G20" s="346"/>
      <c r="H20" s="346">
        <v>0</v>
      </c>
      <c r="I20" s="346">
        <v>0</v>
      </c>
      <c r="J20" s="343">
        <v>0</v>
      </c>
      <c r="K20" s="53"/>
      <c r="L20" s="22">
        <v>2.7107536561546599</v>
      </c>
      <c r="M20" s="22">
        <v>2.7095513885310196</v>
      </c>
      <c r="N20" s="22">
        <v>3.5012765034290103</v>
      </c>
      <c r="O20" s="22">
        <v>3.4616689235520202</v>
      </c>
      <c r="P20" s="22">
        <v>3.8288565840801003</v>
      </c>
      <c r="Q20" s="22">
        <v>4.6510371801914996</v>
      </c>
      <c r="R20" s="22">
        <v>5.7</v>
      </c>
      <c r="S20" s="22">
        <v>4.8735344517255799</v>
      </c>
      <c r="T20" s="22">
        <v>5.0210525899999991</v>
      </c>
      <c r="U20" s="22">
        <v>5.3509165400000001</v>
      </c>
      <c r="V20" s="22">
        <v>5.3509165899999998</v>
      </c>
      <c r="W20" s="22">
        <v>5.2626285800000003</v>
      </c>
      <c r="X20" s="22">
        <v>4.6785556499999998</v>
      </c>
      <c r="Y20" s="22">
        <v>4.4761454599999997</v>
      </c>
      <c r="Z20" s="22">
        <v>5.1082319100000007</v>
      </c>
      <c r="AA20" s="22">
        <v>5.0566053599999998</v>
      </c>
      <c r="AB20" s="22">
        <v>3.0062740150217917</v>
      </c>
      <c r="AC20" s="22">
        <v>9.5463022113250258</v>
      </c>
      <c r="AD20" s="22">
        <v>10.294245120518328</v>
      </c>
      <c r="AE20" s="22">
        <v>10.599773486204032</v>
      </c>
      <c r="AF20" s="22">
        <v>6.7979279956969405</v>
      </c>
      <c r="AG20" s="22">
        <v>7.6990367852790849</v>
      </c>
      <c r="AH20" s="22">
        <v>9.9816776629407666</v>
      </c>
      <c r="AI20" s="22">
        <v>6.9318973598253635</v>
      </c>
      <c r="AJ20" s="22">
        <v>7.7859757435276951</v>
      </c>
      <c r="AK20" s="22">
        <v>5.9839626212590531</v>
      </c>
      <c r="AL20" s="22">
        <v>5.9160078297853049</v>
      </c>
      <c r="AM20" s="22">
        <v>4.650705891991759</v>
      </c>
      <c r="AN20" s="22">
        <v>8.0435247304403532</v>
      </c>
      <c r="AO20" s="22">
        <v>13.241537991336747</v>
      </c>
      <c r="AP20" s="22">
        <v>11.894683419739362</v>
      </c>
      <c r="AQ20" s="22">
        <v>15.837643022311561</v>
      </c>
      <c r="AR20" s="22">
        <v>13.741965307289384</v>
      </c>
      <c r="AS20" s="22">
        <v>14.534143746248299</v>
      </c>
      <c r="AT20" s="22">
        <v>11.635809202900763</v>
      </c>
      <c r="AU20" s="22">
        <v>9.9189213380376273</v>
      </c>
      <c r="AV20" s="22">
        <v>8.6495860286050394</v>
      </c>
      <c r="AW20" s="22">
        <v>10.588200201227005</v>
      </c>
      <c r="AX20" s="22">
        <v>8.9174365063558767</v>
      </c>
      <c r="AY20" s="22">
        <v>13.58294268592406</v>
      </c>
      <c r="AZ20" s="22">
        <v>18.386178710158397</v>
      </c>
      <c r="BA20" s="22">
        <v>12.242600127715152</v>
      </c>
      <c r="BB20" s="22">
        <v>11.043755413496058</v>
      </c>
      <c r="BC20" s="22">
        <v>11.907218409929573</v>
      </c>
      <c r="BD20" s="22">
        <v>13.27515763538393</v>
      </c>
      <c r="BE20" s="22">
        <v>13.56382140865993</v>
      </c>
      <c r="BF20" s="22">
        <v>14.511670145242242</v>
      </c>
      <c r="BG20" s="22">
        <v>14.878432098187496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2">
        <v>0</v>
      </c>
      <c r="BR20" s="22">
        <v>0</v>
      </c>
      <c r="BS20" s="22">
        <v>0</v>
      </c>
      <c r="BT20" s="22">
        <v>0</v>
      </c>
      <c r="BU20" s="22">
        <v>0</v>
      </c>
      <c r="BV20" s="22">
        <v>0</v>
      </c>
      <c r="BW20" s="22">
        <v>0</v>
      </c>
      <c r="BX20" s="22">
        <v>0</v>
      </c>
      <c r="BY20" s="22">
        <v>0</v>
      </c>
      <c r="BZ20" s="22">
        <v>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2">
        <v>0</v>
      </c>
      <c r="CK20" s="22">
        <v>0</v>
      </c>
      <c r="CL20" s="22">
        <v>0</v>
      </c>
      <c r="CM20" s="22">
        <v>0</v>
      </c>
      <c r="CN20" s="22">
        <v>0</v>
      </c>
      <c r="CO20" s="22">
        <v>0</v>
      </c>
      <c r="CP20" s="22">
        <v>0</v>
      </c>
      <c r="CQ20" s="352">
        <v>0</v>
      </c>
      <c r="CR20" s="352">
        <v>0</v>
      </c>
      <c r="CS20" s="352">
        <v>0</v>
      </c>
      <c r="CT20" s="364">
        <v>0</v>
      </c>
      <c r="CU20" s="364">
        <v>0</v>
      </c>
      <c r="CV20" s="364">
        <v>0</v>
      </c>
      <c r="CW20" s="364">
        <v>0</v>
      </c>
      <c r="CX20" s="364">
        <v>0</v>
      </c>
      <c r="CY20" s="364">
        <v>0</v>
      </c>
      <c r="CZ20" s="364">
        <v>0</v>
      </c>
      <c r="DA20" s="364">
        <v>0</v>
      </c>
      <c r="DB20" s="364">
        <v>0</v>
      </c>
      <c r="DC20" s="364">
        <v>0</v>
      </c>
      <c r="DD20" s="364">
        <v>0</v>
      </c>
      <c r="DE20" s="364">
        <v>0</v>
      </c>
      <c r="DF20" s="364">
        <v>0</v>
      </c>
      <c r="DG20" s="364">
        <v>0</v>
      </c>
      <c r="DH20" s="364">
        <v>0</v>
      </c>
      <c r="DI20" s="364">
        <v>0</v>
      </c>
      <c r="DJ20" s="364">
        <v>0</v>
      </c>
      <c r="DK20" s="364">
        <v>0</v>
      </c>
      <c r="DL20" s="364">
        <v>0</v>
      </c>
      <c r="DM20" s="364">
        <v>0</v>
      </c>
      <c r="DN20" s="364">
        <v>0</v>
      </c>
      <c r="DO20" s="364">
        <v>0</v>
      </c>
      <c r="DP20" s="364">
        <v>0</v>
      </c>
      <c r="DQ20" s="364">
        <v>0</v>
      </c>
      <c r="DR20" s="364">
        <v>0</v>
      </c>
      <c r="DS20" s="364">
        <v>0</v>
      </c>
      <c r="DT20" s="364">
        <v>0</v>
      </c>
      <c r="DU20" s="364">
        <v>0</v>
      </c>
      <c r="DV20" s="364">
        <v>0</v>
      </c>
      <c r="DW20" s="364">
        <v>0</v>
      </c>
      <c r="DX20" s="364">
        <v>0</v>
      </c>
      <c r="DY20" s="364">
        <v>0</v>
      </c>
      <c r="DZ20" s="364">
        <v>0</v>
      </c>
      <c r="EA20" s="364">
        <v>0</v>
      </c>
      <c r="EB20" s="364">
        <v>0</v>
      </c>
      <c r="EC20" s="364">
        <v>0</v>
      </c>
      <c r="ED20" s="364">
        <v>0</v>
      </c>
      <c r="EE20" s="364">
        <v>0</v>
      </c>
      <c r="EF20" s="364">
        <v>0</v>
      </c>
      <c r="EG20" s="364">
        <v>0</v>
      </c>
      <c r="EH20" s="364">
        <v>0</v>
      </c>
      <c r="EI20" s="364">
        <v>0</v>
      </c>
      <c r="EJ20" s="364">
        <v>0</v>
      </c>
      <c r="EK20" s="364">
        <v>0</v>
      </c>
      <c r="EL20" s="364">
        <v>0</v>
      </c>
      <c r="EM20" s="364">
        <v>0</v>
      </c>
      <c r="EN20" s="364">
        <v>0</v>
      </c>
      <c r="EO20" s="364">
        <v>0</v>
      </c>
      <c r="EP20" s="364">
        <v>0</v>
      </c>
      <c r="EQ20" s="364">
        <v>0</v>
      </c>
      <c r="ER20" s="364">
        <v>0</v>
      </c>
      <c r="ES20" s="364">
        <v>0</v>
      </c>
      <c r="ET20" s="364">
        <v>0</v>
      </c>
      <c r="EU20" s="364">
        <v>0</v>
      </c>
      <c r="EV20" s="364">
        <v>0</v>
      </c>
      <c r="EW20" s="364">
        <v>0</v>
      </c>
      <c r="EX20" s="364">
        <v>0</v>
      </c>
      <c r="EY20" s="364">
        <v>0</v>
      </c>
      <c r="EZ20" s="364">
        <v>0</v>
      </c>
      <c r="FA20" s="364">
        <v>0</v>
      </c>
      <c r="FB20" s="364">
        <v>0</v>
      </c>
      <c r="FC20" s="364">
        <v>0</v>
      </c>
      <c r="FD20" s="364">
        <v>0</v>
      </c>
      <c r="FE20" s="364">
        <v>0</v>
      </c>
      <c r="FF20" s="364">
        <v>0</v>
      </c>
      <c r="FG20" s="364">
        <v>0</v>
      </c>
      <c r="FH20" s="364">
        <v>0</v>
      </c>
      <c r="FI20" s="363"/>
      <c r="FJ20" s="364">
        <v>52.422192987663884</v>
      </c>
      <c r="FK20" s="364">
        <v>84.17667301681135</v>
      </c>
      <c r="FL20" s="364">
        <v>123.18488084486791</v>
      </c>
      <c r="FM20" s="364">
        <v>151.54699937088475</v>
      </c>
      <c r="FN20" s="364">
        <v>0</v>
      </c>
      <c r="FO20" s="364">
        <v>0</v>
      </c>
      <c r="FP20" s="364">
        <v>0</v>
      </c>
      <c r="FQ20" s="364">
        <v>0</v>
      </c>
      <c r="FR20" s="364">
        <v>0</v>
      </c>
      <c r="FS20" s="364">
        <v>0</v>
      </c>
      <c r="FT20" s="364">
        <v>0</v>
      </c>
      <c r="FU20" s="364">
        <v>0</v>
      </c>
      <c r="FV20" s="364">
        <f t="shared" si="0"/>
        <v>0</v>
      </c>
      <c r="FW20" s="410"/>
      <c r="FX20" s="410"/>
      <c r="FY20" s="410"/>
      <c r="FZ20" s="410"/>
      <c r="GA20" s="410"/>
      <c r="GB20" s="410"/>
      <c r="GC20" s="410"/>
      <c r="GD20" s="410"/>
      <c r="GE20" s="410"/>
      <c r="GF20" s="410"/>
      <c r="GG20" s="410"/>
      <c r="GH20" s="410"/>
      <c r="GI20" s="410"/>
      <c r="GJ20" s="410"/>
      <c r="GK20" s="410"/>
      <c r="GL20" s="410"/>
      <c r="GM20" s="410"/>
      <c r="GN20" s="410"/>
      <c r="GO20" s="360"/>
      <c r="GP20" s="360"/>
      <c r="GQ20" s="360"/>
      <c r="GR20" s="360"/>
      <c r="GS20" s="360"/>
      <c r="GT20" s="360"/>
    </row>
    <row r="21" spans="1:202" s="3" customFormat="1" ht="13.8" x14ac:dyDescent="0.3">
      <c r="A21" s="17"/>
      <c r="B21" s="21" t="s">
        <v>84</v>
      </c>
      <c r="C21" s="346">
        <v>81.97676114765693</v>
      </c>
      <c r="D21" s="346">
        <v>62.748540949281228</v>
      </c>
      <c r="E21" s="346">
        <v>19.228220198375702</v>
      </c>
      <c r="F21" s="343">
        <v>0.30643294501329688</v>
      </c>
      <c r="G21" s="346"/>
      <c r="H21" s="346">
        <v>55.285278032398196</v>
      </c>
      <c r="I21" s="346">
        <v>7.463262916883032</v>
      </c>
      <c r="J21" s="343">
        <v>0.13499548491932015</v>
      </c>
      <c r="K21" s="53"/>
      <c r="L21" s="22">
        <v>2.6508809572016374</v>
      </c>
      <c r="M21" s="22">
        <v>4.2823947706979997</v>
      </c>
      <c r="N21" s="22">
        <v>4.4261258304068694</v>
      </c>
      <c r="O21" s="22">
        <v>4.25807490330057</v>
      </c>
      <c r="P21" s="22">
        <v>4.5556253378254006</v>
      </c>
      <c r="Q21" s="22">
        <v>5.2096825347951397</v>
      </c>
      <c r="R21" s="22">
        <v>6.2</v>
      </c>
      <c r="S21" s="22">
        <v>0.31241281558731632</v>
      </c>
      <c r="T21" s="22">
        <v>0.24937668265253077</v>
      </c>
      <c r="U21" s="22">
        <v>0.30205628000000001</v>
      </c>
      <c r="V21" s="22">
        <v>2.8552035099999999</v>
      </c>
      <c r="W21" s="22">
        <v>3.0506471500000001</v>
      </c>
      <c r="X21" s="22">
        <v>2.7498748800000001</v>
      </c>
      <c r="Y21" s="22">
        <v>2.5581534499999998</v>
      </c>
      <c r="Z21" s="22">
        <v>2.8406617000000001</v>
      </c>
      <c r="AA21" s="22">
        <v>2.7368076800000001</v>
      </c>
      <c r="AB21" s="22">
        <v>4.6483505257646041</v>
      </c>
      <c r="AC21" s="22">
        <v>2.7457178600000001</v>
      </c>
      <c r="AD21" s="22">
        <v>2.7856799039765292</v>
      </c>
      <c r="AE21" s="22">
        <v>2.8157249800000006</v>
      </c>
      <c r="AF21" s="22">
        <v>2.6472030179505519</v>
      </c>
      <c r="AG21" s="22">
        <v>2.8472259599999994</v>
      </c>
      <c r="AH21" s="22">
        <v>2.8912228299999998</v>
      </c>
      <c r="AI21" s="22">
        <v>2.8750722399999997</v>
      </c>
      <c r="AJ21" s="22">
        <v>0.40430068000000008</v>
      </c>
      <c r="AK21" s="22">
        <v>0.41968384000000003</v>
      </c>
      <c r="AL21" s="22">
        <v>0.42741182999999999</v>
      </c>
      <c r="AM21" s="22">
        <v>0.34914383999999998</v>
      </c>
      <c r="AN21" s="22">
        <v>0.45772620999999997</v>
      </c>
      <c r="AO21" s="22">
        <v>0.45963824999999991</v>
      </c>
      <c r="AP21" s="22">
        <v>0.46842573999999998</v>
      </c>
      <c r="AQ21" s="22">
        <v>0.99403607000000005</v>
      </c>
      <c r="AR21" s="22">
        <v>0.96014560000000004</v>
      </c>
      <c r="AS21" s="22">
        <v>0.99543230999999988</v>
      </c>
      <c r="AT21" s="22">
        <v>0.94484771000000001</v>
      </c>
      <c r="AU21" s="22">
        <v>0.74373705000000001</v>
      </c>
      <c r="AV21" s="22">
        <v>0.91960328999999996</v>
      </c>
      <c r="AW21" s="22">
        <v>0.89258125318427506</v>
      </c>
      <c r="AX21" s="22">
        <v>0.90854568362806409</v>
      </c>
      <c r="AY21" s="22">
        <v>0.84023082870392207</v>
      </c>
      <c r="AZ21" s="22">
        <v>0.86611681209166302</v>
      </c>
      <c r="BA21" s="22">
        <v>0.88310629139604202</v>
      </c>
      <c r="BB21" s="22">
        <v>0.91014977038618206</v>
      </c>
      <c r="BC21" s="22">
        <v>0.93826519489246807</v>
      </c>
      <c r="BD21" s="22">
        <v>0.92566276554260496</v>
      </c>
      <c r="BE21" s="22">
        <v>0.87293488329646718</v>
      </c>
      <c r="BF21" s="22">
        <v>1.2033926500000001</v>
      </c>
      <c r="BG21" s="22">
        <v>0.86694217357581504</v>
      </c>
      <c r="BH21" s="22">
        <v>10.747931351801601</v>
      </c>
      <c r="BI21" s="22">
        <v>10.835822180070279</v>
      </c>
      <c r="BJ21" s="22">
        <v>10.956186706767141</v>
      </c>
      <c r="BK21" s="22">
        <v>10.94651226254058</v>
      </c>
      <c r="BL21" s="22">
        <v>11.766956700907199</v>
      </c>
      <c r="BM21" s="22">
        <v>12.344945028256999</v>
      </c>
      <c r="BN21" s="22">
        <v>12.443542563939401</v>
      </c>
      <c r="BO21" s="22">
        <v>12.898433949779101</v>
      </c>
      <c r="BP21" s="22">
        <v>12.635469206282901</v>
      </c>
      <c r="BQ21" s="22">
        <v>12.6072016295374</v>
      </c>
      <c r="BR21" s="22">
        <v>12.522553069413901</v>
      </c>
      <c r="BS21" s="22">
        <v>12.5329982431617</v>
      </c>
      <c r="BT21" s="22">
        <v>15.7437942061784</v>
      </c>
      <c r="BU21" s="22">
        <v>12.970741037788899</v>
      </c>
      <c r="BV21" s="22">
        <v>10.7749272640855</v>
      </c>
      <c r="BW21" s="22">
        <v>10.140080164971</v>
      </c>
      <c r="BX21" s="22">
        <v>11.935319004866001</v>
      </c>
      <c r="BY21" s="22">
        <v>10.910979503875099</v>
      </c>
      <c r="BZ21" s="22">
        <v>8.7779018065741496</v>
      </c>
      <c r="CA21" s="22">
        <v>9.0327662581885004</v>
      </c>
      <c r="CB21" s="22">
        <v>8.6698093983909192</v>
      </c>
      <c r="CC21" s="22">
        <v>8.7572204979978601</v>
      </c>
      <c r="CD21" s="22">
        <v>8.2841520477498793</v>
      </c>
      <c r="CE21" s="22">
        <v>9.6943784109807503</v>
      </c>
      <c r="CF21" s="22">
        <v>7.4535772099999997</v>
      </c>
      <c r="CG21" s="22">
        <v>8.16238931</v>
      </c>
      <c r="CH21" s="22">
        <v>9.2144916800000001</v>
      </c>
      <c r="CI21" s="22">
        <v>8.4884135500000006</v>
      </c>
      <c r="CJ21" s="22">
        <v>7.2266184999999998</v>
      </c>
      <c r="CK21" s="22">
        <v>8.0561676000000002</v>
      </c>
      <c r="CL21" s="22">
        <v>6.7077240400000004</v>
      </c>
      <c r="CM21" s="22">
        <v>5.89147087</v>
      </c>
      <c r="CN21" s="22">
        <v>8.5574417300000007</v>
      </c>
      <c r="CO21" s="22">
        <v>8.3221415454897905</v>
      </c>
      <c r="CP21" s="22">
        <v>9.0067159027478905</v>
      </c>
      <c r="CQ21" s="352">
        <v>9.2341466099999998</v>
      </c>
      <c r="CR21" s="352">
        <v>5.4530636799999996</v>
      </c>
      <c r="CS21" s="352">
        <v>4.6711246600000003</v>
      </c>
      <c r="CT21" s="364">
        <v>4.9295900100000001</v>
      </c>
      <c r="CU21" s="364">
        <v>4.7379336299999997</v>
      </c>
      <c r="CV21" s="364">
        <v>7.1554847973343403</v>
      </c>
      <c r="CW21" s="364">
        <v>8.4378696600000005</v>
      </c>
      <c r="CX21" s="364">
        <v>8.3185661100000008</v>
      </c>
      <c r="CY21" s="364">
        <v>8.8169374200000004</v>
      </c>
      <c r="CZ21" s="364">
        <v>8.5894347154124695</v>
      </c>
      <c r="DA21" s="364">
        <v>9.7120032424657499</v>
      </c>
      <c r="DB21" s="364">
        <v>20.330338040000001</v>
      </c>
      <c r="DC21" s="364">
        <v>20.81575136</v>
      </c>
      <c r="DD21" s="364">
        <v>19.010485330000002</v>
      </c>
      <c r="DE21" s="364">
        <v>13.27155346</v>
      </c>
      <c r="DF21" s="364">
        <v>16.742132130000002</v>
      </c>
      <c r="DG21" s="364">
        <v>18.172876970000001</v>
      </c>
      <c r="DH21" s="364">
        <v>25.797284319999999</v>
      </c>
      <c r="DI21" s="364">
        <v>12.73907445</v>
      </c>
      <c r="DJ21" s="364">
        <v>12.32727444</v>
      </c>
      <c r="DK21" s="364">
        <v>11.721751360000001</v>
      </c>
      <c r="DL21" s="364">
        <v>14.52127812</v>
      </c>
      <c r="DM21" s="364">
        <v>14.271010520000001</v>
      </c>
      <c r="DN21" s="364">
        <v>12.09780119</v>
      </c>
      <c r="DO21" s="364">
        <v>8.9518746999999994</v>
      </c>
      <c r="DP21" s="364">
        <v>12.720655508714527</v>
      </c>
      <c r="DQ21" s="364">
        <v>16.51104964</v>
      </c>
      <c r="DR21" s="364">
        <v>12.19397283</v>
      </c>
      <c r="DS21" s="364">
        <v>11.83259489223486</v>
      </c>
      <c r="DT21" s="364">
        <v>12.76689397</v>
      </c>
      <c r="DU21" s="364">
        <v>9.8104546883029435</v>
      </c>
      <c r="DV21" s="364">
        <v>9.3832039112150696</v>
      </c>
      <c r="DW21" s="364">
        <v>7.91091999</v>
      </c>
      <c r="DX21" s="364">
        <v>7.7205327133565715</v>
      </c>
      <c r="DY21" s="364">
        <v>10.514640344157836</v>
      </c>
      <c r="DZ21" s="364">
        <v>8.0696747509078577</v>
      </c>
      <c r="EA21" s="364">
        <v>7.6236043794375226</v>
      </c>
      <c r="EB21" s="364">
        <v>7.6549155464262952</v>
      </c>
      <c r="EC21" s="364">
        <v>6.1696093810585477</v>
      </c>
      <c r="ED21" s="364">
        <v>5.3484051737390059</v>
      </c>
      <c r="EE21" s="364">
        <v>4.7910551428455559</v>
      </c>
      <c r="EF21" s="364">
        <v>5.0325361294860365</v>
      </c>
      <c r="EG21" s="364">
        <v>7.2303862104712149</v>
      </c>
      <c r="EH21" s="364">
        <v>6.2659913493725359</v>
      </c>
      <c r="EI21" s="364">
        <v>6.185224378449405</v>
      </c>
      <c r="EJ21" s="364">
        <v>6.6071547205496017</v>
      </c>
      <c r="EK21" s="364">
        <v>7.3913071959496683</v>
      </c>
      <c r="EL21" s="364">
        <v>4.7033997553448872</v>
      </c>
      <c r="EM21" s="364">
        <v>4.9394744824514838</v>
      </c>
      <c r="EN21" s="364">
        <v>7.1215544179838899</v>
      </c>
      <c r="EO21" s="364">
        <v>6.1500005847442676</v>
      </c>
      <c r="EP21" s="364">
        <v>9.45391770984949</v>
      </c>
      <c r="EQ21" s="364">
        <v>6.582668824104891</v>
      </c>
      <c r="ER21" s="364">
        <v>6.582668824104891</v>
      </c>
      <c r="ES21" s="364">
        <v>6.0938034295248853</v>
      </c>
      <c r="ET21" s="364">
        <v>6.2579652295417851</v>
      </c>
      <c r="EU21" s="364">
        <v>7.3901463872486044</v>
      </c>
      <c r="EV21" s="364">
        <v>7.1158155421785185</v>
      </c>
      <c r="EW21" s="364">
        <v>7.6870641134669917</v>
      </c>
      <c r="EX21" s="364">
        <v>8.7621645710725975</v>
      </c>
      <c r="EY21" s="364">
        <v>8.1040095417644871</v>
      </c>
      <c r="EZ21" s="364">
        <v>7.4991223305567285</v>
      </c>
      <c r="FA21" s="364">
        <v>6.7841526534088405</v>
      </c>
      <c r="FB21" s="364">
        <v>9.3048041799623462</v>
      </c>
      <c r="FC21" s="364">
        <v>9.2289637686218491</v>
      </c>
      <c r="FD21" s="364">
        <v>8.4778878494249597</v>
      </c>
      <c r="FE21" s="364">
        <v>10.728580922402699</v>
      </c>
      <c r="FF21" s="364">
        <v>9.8418743810019933</v>
      </c>
      <c r="FG21" s="364">
        <v>11.920627711318533</v>
      </c>
      <c r="FH21" s="364">
        <v>8.1907473509589757</v>
      </c>
      <c r="FI21" s="363"/>
      <c r="FJ21" s="364">
        <v>38.352480772467466</v>
      </c>
      <c r="FK21" s="364">
        <v>35.141695027691689</v>
      </c>
      <c r="FL21" s="364">
        <v>7.62452913</v>
      </c>
      <c r="FM21" s="364">
        <v>11.027531596697504</v>
      </c>
      <c r="FN21" s="364">
        <v>143.23855289245822</v>
      </c>
      <c r="FO21" s="364">
        <v>125.69206960164696</v>
      </c>
      <c r="FP21" s="364">
        <v>96.321298548237664</v>
      </c>
      <c r="FQ21" s="364">
        <v>111.96809732521257</v>
      </c>
      <c r="FR21" s="364">
        <v>179.62439699000004</v>
      </c>
      <c r="FS21" s="364">
        <v>127.05819761832717</v>
      </c>
      <c r="FT21" s="364">
        <v>72.319459466144238</v>
      </c>
      <c r="FU21" s="364">
        <v>87.30177917558531</v>
      </c>
      <c r="FV21" s="364">
        <f t="shared" si="0"/>
        <v>81.97676114765693</v>
      </c>
      <c r="FW21" s="410"/>
      <c r="FX21" s="410"/>
      <c r="FY21" s="410"/>
      <c r="FZ21" s="410"/>
      <c r="GA21" s="410"/>
      <c r="GB21" s="410"/>
      <c r="GC21" s="410"/>
      <c r="GD21" s="410"/>
      <c r="GE21" s="410"/>
      <c r="GF21" s="410"/>
      <c r="GG21" s="410"/>
      <c r="GH21" s="410"/>
      <c r="GI21" s="410"/>
      <c r="GJ21" s="410"/>
      <c r="GK21" s="410"/>
      <c r="GL21" s="410"/>
      <c r="GM21" s="410"/>
      <c r="GN21" s="410"/>
      <c r="GO21" s="360"/>
      <c r="GP21" s="360"/>
      <c r="GQ21" s="360"/>
      <c r="GR21" s="360"/>
      <c r="GS21" s="360"/>
      <c r="GT21" s="360"/>
    </row>
    <row r="22" spans="1:202" s="3" customFormat="1" ht="13.8" x14ac:dyDescent="0.3">
      <c r="A22" s="17"/>
      <c r="B22" s="21" t="s">
        <v>85</v>
      </c>
      <c r="C22" s="346">
        <v>0</v>
      </c>
      <c r="D22" s="346">
        <v>0</v>
      </c>
      <c r="E22" s="346">
        <v>0</v>
      </c>
      <c r="F22" s="343">
        <v>0</v>
      </c>
      <c r="G22" s="346"/>
      <c r="H22" s="346">
        <v>0</v>
      </c>
      <c r="I22" s="346">
        <v>0</v>
      </c>
      <c r="J22" s="343">
        <v>0</v>
      </c>
      <c r="K22" s="53"/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0.26129032000000002</v>
      </c>
      <c r="BA22" s="22">
        <v>0.9</v>
      </c>
      <c r="BB22" s="22">
        <v>0.9</v>
      </c>
      <c r="BC22" s="22">
        <v>0.9</v>
      </c>
      <c r="BD22" s="22">
        <v>0.9</v>
      </c>
      <c r="BE22" s="22">
        <v>0.91783910020345805</v>
      </c>
      <c r="BF22" s="22">
        <v>0.9</v>
      </c>
      <c r="BG22" s="22">
        <v>0.9</v>
      </c>
      <c r="BH22" s="22">
        <v>0.91047294732976702</v>
      </c>
      <c r="BI22" s="22">
        <v>0.90814726473641205</v>
      </c>
      <c r="BJ22" s="22">
        <v>0.904277284333728</v>
      </c>
      <c r="BK22" s="22">
        <v>0.9</v>
      </c>
      <c r="BL22" s="22">
        <v>0.92951890631515999</v>
      </c>
      <c r="BM22" s="22">
        <v>0.91757191999999999</v>
      </c>
      <c r="BN22" s="22">
        <v>0.9</v>
      </c>
      <c r="BO22" s="22">
        <v>0.9</v>
      </c>
      <c r="BP22" s="22">
        <v>0.9</v>
      </c>
      <c r="BQ22" s="22">
        <v>0.9</v>
      </c>
      <c r="BR22" s="22">
        <v>0.9</v>
      </c>
      <c r="BS22" s="22">
        <v>0.9</v>
      </c>
      <c r="BT22" s="22">
        <v>0.93541240000000003</v>
      </c>
      <c r="BU22" s="22">
        <v>0.95668975000000001</v>
      </c>
      <c r="BV22" s="22">
        <v>1.01034951</v>
      </c>
      <c r="BW22" s="22">
        <v>0.96175884</v>
      </c>
      <c r="BX22" s="22">
        <v>0.97222350999999996</v>
      </c>
      <c r="BY22" s="22">
        <v>0</v>
      </c>
      <c r="BZ22" s="22">
        <v>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  <c r="CM22" s="22">
        <v>0</v>
      </c>
      <c r="CN22" s="22">
        <v>0</v>
      </c>
      <c r="CO22" s="22">
        <v>0</v>
      </c>
      <c r="CP22" s="22">
        <v>0</v>
      </c>
      <c r="CQ22" s="352">
        <v>0</v>
      </c>
      <c r="CR22" s="352">
        <v>0</v>
      </c>
      <c r="CS22" s="352">
        <v>0</v>
      </c>
      <c r="CT22" s="364">
        <v>0</v>
      </c>
      <c r="CU22" s="364">
        <v>0</v>
      </c>
      <c r="CV22" s="364">
        <v>0</v>
      </c>
      <c r="CW22" s="364">
        <v>0</v>
      </c>
      <c r="CX22" s="364">
        <v>0</v>
      </c>
      <c r="CY22" s="364">
        <v>0</v>
      </c>
      <c r="CZ22" s="364">
        <v>0</v>
      </c>
      <c r="DA22" s="364">
        <v>0</v>
      </c>
      <c r="DB22" s="364">
        <v>0</v>
      </c>
      <c r="DC22" s="364">
        <v>0</v>
      </c>
      <c r="DD22" s="364">
        <v>0</v>
      </c>
      <c r="DE22" s="364">
        <v>0</v>
      </c>
      <c r="DF22" s="364">
        <v>0</v>
      </c>
      <c r="DG22" s="364">
        <v>0</v>
      </c>
      <c r="DH22" s="364">
        <v>0</v>
      </c>
      <c r="DI22" s="364">
        <v>0</v>
      </c>
      <c r="DJ22" s="364">
        <v>8</v>
      </c>
      <c r="DK22" s="364">
        <v>0</v>
      </c>
      <c r="DL22" s="364">
        <v>0</v>
      </c>
      <c r="DM22" s="364">
        <v>0</v>
      </c>
      <c r="DN22" s="364">
        <v>0</v>
      </c>
      <c r="DO22" s="364">
        <v>0</v>
      </c>
      <c r="DP22" s="364">
        <v>0</v>
      </c>
      <c r="DQ22" s="364">
        <v>0</v>
      </c>
      <c r="DR22" s="364">
        <v>0</v>
      </c>
      <c r="DS22" s="364">
        <v>0</v>
      </c>
      <c r="DT22" s="364">
        <v>0</v>
      </c>
      <c r="DU22" s="364">
        <v>0</v>
      </c>
      <c r="DV22" s="364">
        <v>0</v>
      </c>
      <c r="DW22" s="364">
        <v>0</v>
      </c>
      <c r="DX22" s="364">
        <v>0</v>
      </c>
      <c r="DY22" s="364">
        <v>0</v>
      </c>
      <c r="DZ22" s="364">
        <v>0</v>
      </c>
      <c r="EA22" s="364">
        <v>0</v>
      </c>
      <c r="EB22" s="364">
        <v>0</v>
      </c>
      <c r="EC22" s="364">
        <v>0</v>
      </c>
      <c r="ED22" s="364">
        <v>0</v>
      </c>
      <c r="EE22" s="364">
        <v>0</v>
      </c>
      <c r="EF22" s="364">
        <v>0</v>
      </c>
      <c r="EG22" s="364">
        <v>0</v>
      </c>
      <c r="EH22" s="364">
        <v>0</v>
      </c>
      <c r="EI22" s="364">
        <v>0</v>
      </c>
      <c r="EJ22" s="364">
        <v>0</v>
      </c>
      <c r="EK22" s="364">
        <v>0</v>
      </c>
      <c r="EL22" s="364">
        <v>0</v>
      </c>
      <c r="EM22" s="364">
        <v>0</v>
      </c>
      <c r="EN22" s="364">
        <v>0</v>
      </c>
      <c r="EO22" s="364">
        <v>0</v>
      </c>
      <c r="EP22" s="364">
        <v>0</v>
      </c>
      <c r="EQ22" s="364">
        <v>0</v>
      </c>
      <c r="ER22" s="364">
        <v>0</v>
      </c>
      <c r="ES22" s="364">
        <v>0</v>
      </c>
      <c r="ET22" s="364">
        <v>0</v>
      </c>
      <c r="EU22" s="364">
        <v>0</v>
      </c>
      <c r="EV22" s="364">
        <v>0</v>
      </c>
      <c r="EW22" s="364">
        <v>0</v>
      </c>
      <c r="EX22" s="364">
        <v>0</v>
      </c>
      <c r="EY22" s="364">
        <v>0</v>
      </c>
      <c r="EZ22" s="364">
        <v>0</v>
      </c>
      <c r="FA22" s="364">
        <v>0</v>
      </c>
      <c r="FB22" s="364">
        <v>0</v>
      </c>
      <c r="FC22" s="364">
        <v>0</v>
      </c>
      <c r="FD22" s="364">
        <v>0</v>
      </c>
      <c r="FE22" s="364">
        <v>0</v>
      </c>
      <c r="FF22" s="364">
        <v>0</v>
      </c>
      <c r="FG22" s="364">
        <v>0</v>
      </c>
      <c r="FH22" s="364">
        <v>0</v>
      </c>
      <c r="FI22" s="363"/>
      <c r="FJ22" s="364">
        <v>0</v>
      </c>
      <c r="FK22" s="364">
        <v>0</v>
      </c>
      <c r="FL22" s="364">
        <v>0</v>
      </c>
      <c r="FM22" s="364">
        <v>6.5791294202034587</v>
      </c>
      <c r="FN22" s="364">
        <v>10.869988322715068</v>
      </c>
      <c r="FO22" s="364">
        <v>4.8364340099999996</v>
      </c>
      <c r="FP22" s="364">
        <v>0</v>
      </c>
      <c r="FQ22" s="364">
        <v>0</v>
      </c>
      <c r="FR22" s="364">
        <v>8</v>
      </c>
      <c r="FS22" s="364">
        <v>0</v>
      </c>
      <c r="FT22" s="364">
        <v>0</v>
      </c>
      <c r="FU22" s="364">
        <v>0</v>
      </c>
      <c r="FV22" s="364">
        <f t="shared" si="0"/>
        <v>0</v>
      </c>
      <c r="FW22" s="410"/>
      <c r="FX22" s="410"/>
      <c r="FY22" s="410"/>
      <c r="FZ22" s="410"/>
      <c r="GA22" s="410"/>
      <c r="GB22" s="410"/>
      <c r="GC22" s="410"/>
      <c r="GD22" s="410"/>
      <c r="GE22" s="410"/>
      <c r="GF22" s="410"/>
      <c r="GG22" s="410"/>
      <c r="GH22" s="410"/>
      <c r="GI22" s="410"/>
      <c r="GJ22" s="410"/>
      <c r="GK22" s="410"/>
      <c r="GL22" s="410"/>
      <c r="GM22" s="410"/>
      <c r="GN22" s="410"/>
      <c r="GO22" s="360"/>
      <c r="GP22" s="360"/>
      <c r="GQ22" s="360"/>
      <c r="GR22" s="360"/>
      <c r="GS22" s="360"/>
      <c r="GT22" s="360"/>
    </row>
    <row r="23" spans="1:202" s="3" customFormat="1" ht="13.8" x14ac:dyDescent="0.3">
      <c r="A23" s="17"/>
      <c r="B23" s="21" t="s">
        <v>86</v>
      </c>
      <c r="C23" s="346">
        <v>0</v>
      </c>
      <c r="D23" s="346">
        <v>0</v>
      </c>
      <c r="E23" s="346">
        <v>0</v>
      </c>
      <c r="F23" s="343">
        <v>0</v>
      </c>
      <c r="G23" s="346"/>
      <c r="H23" s="346">
        <v>0</v>
      </c>
      <c r="I23" s="346">
        <v>0</v>
      </c>
      <c r="J23" s="343">
        <v>0</v>
      </c>
      <c r="K23" s="53"/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0.20094198070706945</v>
      </c>
      <c r="R23" s="22">
        <v>0.3</v>
      </c>
      <c r="S23" s="22">
        <v>0.28368285689095479</v>
      </c>
      <c r="T23" s="22">
        <v>0.50429429699430661</v>
      </c>
      <c r="U23" s="22">
        <v>0.92717784025656702</v>
      </c>
      <c r="V23" s="22">
        <v>1.2016538665722236</v>
      </c>
      <c r="W23" s="22">
        <v>1.0028780454050472</v>
      </c>
      <c r="X23" s="22">
        <v>0.80677604456466456</v>
      </c>
      <c r="Y23" s="22">
        <v>0.84193424944956652</v>
      </c>
      <c r="Z23" s="22">
        <v>0.925995827489282</v>
      </c>
      <c r="AA23" s="22">
        <v>0.92067564102815758</v>
      </c>
      <c r="AB23" s="22">
        <v>0.89462719189943729</v>
      </c>
      <c r="AC23" s="22">
        <v>0.87092083564839751</v>
      </c>
      <c r="AD23" s="22">
        <v>0.89053938708991132</v>
      </c>
      <c r="AE23" s="22">
        <v>0.93025320006971179</v>
      </c>
      <c r="AF23" s="22">
        <v>0.90818977943207058</v>
      </c>
      <c r="AG23" s="22">
        <v>0.95977852061492386</v>
      </c>
      <c r="AH23" s="22">
        <v>0.89861662233772555</v>
      </c>
      <c r="AI23" s="22">
        <v>1.0523561450347882</v>
      </c>
      <c r="AJ23" s="22">
        <v>1.139190891035669</v>
      </c>
      <c r="AK23" s="22">
        <v>1.2075612294780571</v>
      </c>
      <c r="AL23" s="22">
        <v>1.3686329543754756</v>
      </c>
      <c r="AM23" s="22">
        <v>1.3533414595742324</v>
      </c>
      <c r="AN23" s="22">
        <v>1.4004600442798643</v>
      </c>
      <c r="AO23" s="22">
        <v>1.3807663761728297</v>
      </c>
      <c r="AP23" s="22">
        <v>1.4449617600899365</v>
      </c>
      <c r="AQ23" s="22">
        <v>1.4524793135739351</v>
      </c>
      <c r="AR23" s="22">
        <v>1.2434299152587158</v>
      </c>
      <c r="AS23" s="22">
        <v>1.3466421586691228</v>
      </c>
      <c r="AT23" s="22">
        <v>1.3738281061040989</v>
      </c>
      <c r="AU23" s="22">
        <v>1.1760579538969187</v>
      </c>
      <c r="AV23" s="22">
        <v>1.7488062463582199</v>
      </c>
      <c r="AW23" s="22">
        <v>2.0455895772378998</v>
      </c>
      <c r="AX23" s="22">
        <v>2.1031533940404401</v>
      </c>
      <c r="AY23" s="22">
        <v>1.88863730320103</v>
      </c>
      <c r="AZ23" s="22">
        <v>2.0502148719492999</v>
      </c>
      <c r="BA23" s="22">
        <v>1.8128522084922101</v>
      </c>
      <c r="BB23" s="22">
        <v>1.88025403154371</v>
      </c>
      <c r="BC23" s="22">
        <v>1.8000063526232399</v>
      </c>
      <c r="BD23" s="22">
        <v>1.90268768880777</v>
      </c>
      <c r="BE23" s="22">
        <v>1.97294913880143</v>
      </c>
      <c r="BF23" s="22">
        <v>1.7730688938161201</v>
      </c>
      <c r="BG23" s="22">
        <v>1.7760076906873199</v>
      </c>
      <c r="BH23" s="22">
        <v>2.05782261526732</v>
      </c>
      <c r="BI23" s="22">
        <v>1.88619060003188</v>
      </c>
      <c r="BJ23" s="22">
        <v>1.98149500641984</v>
      </c>
      <c r="BK23" s="22">
        <v>2.07549832166004</v>
      </c>
      <c r="BL23" s="22">
        <v>2.0848659676375401</v>
      </c>
      <c r="BM23" s="22">
        <v>1.9682838553778801</v>
      </c>
      <c r="BN23" s="22">
        <v>2.21713653235317</v>
      </c>
      <c r="BO23" s="22">
        <v>2.3191669551489502</v>
      </c>
      <c r="BP23" s="22">
        <v>2.13760373776537</v>
      </c>
      <c r="BQ23" s="22">
        <v>2.15175060181679</v>
      </c>
      <c r="BR23" s="22">
        <v>2.12669793848921</v>
      </c>
      <c r="BS23" s="22">
        <v>1.79225324042895</v>
      </c>
      <c r="BT23" s="22">
        <v>1.8521511815982299</v>
      </c>
      <c r="BU23" s="22">
        <v>1.91137908090412</v>
      </c>
      <c r="BV23" s="22">
        <v>2.13611376785137</v>
      </c>
      <c r="BW23" s="22">
        <v>2.1046853566997399</v>
      </c>
      <c r="BX23" s="22">
        <v>2.1807199573173999</v>
      </c>
      <c r="BY23" s="22">
        <v>2.1628966691286702</v>
      </c>
      <c r="BZ23" s="22">
        <v>1.8265695320486099</v>
      </c>
      <c r="CA23" s="22">
        <v>1.78681956919549</v>
      </c>
      <c r="CB23" s="22">
        <v>1.6723602986284001</v>
      </c>
      <c r="CC23" s="22">
        <v>1.4593770553293099</v>
      </c>
      <c r="CD23" s="22">
        <v>1.26289923483074</v>
      </c>
      <c r="CE23" s="22">
        <v>0.57498824459963704</v>
      </c>
      <c r="CF23" s="22">
        <v>3.5359750798115298E-2</v>
      </c>
      <c r="CG23" s="22">
        <v>3.5359750798115298E-2</v>
      </c>
      <c r="CH23" s="22">
        <v>3.5359750798115298E-2</v>
      </c>
      <c r="CI23" s="22">
        <v>0</v>
      </c>
      <c r="CJ23" s="22">
        <v>0</v>
      </c>
      <c r="CK23" s="22">
        <v>0</v>
      </c>
      <c r="CL23" s="22">
        <v>0</v>
      </c>
      <c r="CM23" s="22">
        <v>0</v>
      </c>
      <c r="CN23" s="22">
        <v>0</v>
      </c>
      <c r="CO23" s="22">
        <v>0</v>
      </c>
      <c r="CP23" s="22">
        <v>0</v>
      </c>
      <c r="CQ23" s="352">
        <v>0</v>
      </c>
      <c r="CR23" s="352">
        <v>0</v>
      </c>
      <c r="CS23" s="352">
        <v>0</v>
      </c>
      <c r="CT23" s="364">
        <v>0</v>
      </c>
      <c r="CU23" s="364">
        <v>0</v>
      </c>
      <c r="CV23" s="364">
        <v>0</v>
      </c>
      <c r="CW23" s="364">
        <v>0</v>
      </c>
      <c r="CX23" s="364">
        <v>0</v>
      </c>
      <c r="CY23" s="364">
        <v>0</v>
      </c>
      <c r="CZ23" s="364">
        <v>0</v>
      </c>
      <c r="DA23" s="364">
        <v>0</v>
      </c>
      <c r="DB23" s="364">
        <v>0</v>
      </c>
      <c r="DC23" s="364">
        <v>0</v>
      </c>
      <c r="DD23" s="364">
        <v>0</v>
      </c>
      <c r="DE23" s="364">
        <v>0</v>
      </c>
      <c r="DF23" s="364">
        <v>0</v>
      </c>
      <c r="DG23" s="364">
        <v>0</v>
      </c>
      <c r="DH23" s="364">
        <v>0</v>
      </c>
      <c r="DI23" s="364">
        <v>0</v>
      </c>
      <c r="DJ23" s="364">
        <v>0</v>
      </c>
      <c r="DK23" s="364">
        <v>0</v>
      </c>
      <c r="DL23" s="364">
        <v>0</v>
      </c>
      <c r="DM23" s="364">
        <v>0</v>
      </c>
      <c r="DN23" s="364">
        <v>0</v>
      </c>
      <c r="DO23" s="364">
        <v>0</v>
      </c>
      <c r="DP23" s="364">
        <v>0</v>
      </c>
      <c r="DQ23" s="364">
        <v>0</v>
      </c>
      <c r="DR23" s="364">
        <v>0</v>
      </c>
      <c r="DS23" s="364">
        <v>0</v>
      </c>
      <c r="DT23" s="364">
        <v>0</v>
      </c>
      <c r="DU23" s="364">
        <v>0</v>
      </c>
      <c r="DV23" s="364">
        <v>0</v>
      </c>
      <c r="DW23" s="364">
        <v>0</v>
      </c>
      <c r="DX23" s="364">
        <v>0</v>
      </c>
      <c r="DY23" s="364">
        <v>0</v>
      </c>
      <c r="DZ23" s="364">
        <v>0</v>
      </c>
      <c r="EA23" s="364">
        <v>0</v>
      </c>
      <c r="EB23" s="364">
        <v>0</v>
      </c>
      <c r="EC23" s="364">
        <v>0</v>
      </c>
      <c r="ED23" s="364">
        <v>0</v>
      </c>
      <c r="EE23" s="364">
        <v>0</v>
      </c>
      <c r="EF23" s="364">
        <v>0</v>
      </c>
      <c r="EG23" s="364">
        <v>0</v>
      </c>
      <c r="EH23" s="364">
        <v>0</v>
      </c>
      <c r="EI23" s="364">
        <v>0</v>
      </c>
      <c r="EJ23" s="364">
        <v>0</v>
      </c>
      <c r="EK23" s="364">
        <v>0</v>
      </c>
      <c r="EL23" s="364">
        <v>0</v>
      </c>
      <c r="EM23" s="364">
        <v>0</v>
      </c>
      <c r="EN23" s="364">
        <v>0</v>
      </c>
      <c r="EO23" s="364">
        <v>0</v>
      </c>
      <c r="EP23" s="364">
        <v>0</v>
      </c>
      <c r="EQ23" s="364">
        <v>0</v>
      </c>
      <c r="ER23" s="364">
        <v>0</v>
      </c>
      <c r="ES23" s="364">
        <v>0</v>
      </c>
      <c r="ET23" s="364">
        <v>0</v>
      </c>
      <c r="EU23" s="364">
        <v>0</v>
      </c>
      <c r="EV23" s="364">
        <v>0</v>
      </c>
      <c r="EW23" s="364">
        <v>0</v>
      </c>
      <c r="EX23" s="364">
        <v>0</v>
      </c>
      <c r="EY23" s="364">
        <v>0</v>
      </c>
      <c r="EZ23" s="364">
        <v>0</v>
      </c>
      <c r="FA23" s="364">
        <v>0</v>
      </c>
      <c r="FB23" s="364">
        <v>0</v>
      </c>
      <c r="FC23" s="364">
        <v>0</v>
      </c>
      <c r="FD23" s="364">
        <v>0</v>
      </c>
      <c r="FE23" s="364">
        <v>0</v>
      </c>
      <c r="FF23" s="364">
        <v>0</v>
      </c>
      <c r="FG23" s="364">
        <v>0</v>
      </c>
      <c r="FH23" s="364">
        <v>0</v>
      </c>
      <c r="FI23" s="363"/>
      <c r="FJ23" s="364">
        <v>4.4206288868261687</v>
      </c>
      <c r="FK23" s="364">
        <v>10.900663444658637</v>
      </c>
      <c r="FL23" s="364">
        <v>15.887352162508858</v>
      </c>
      <c r="FM23" s="364">
        <v>22.754227397558687</v>
      </c>
      <c r="FN23" s="364">
        <v>24.798765372396943</v>
      </c>
      <c r="FO23" s="364">
        <v>20.930959948131719</v>
      </c>
      <c r="FP23" s="364">
        <v>0.1060792523943459</v>
      </c>
      <c r="FQ23" s="364">
        <v>0</v>
      </c>
      <c r="FR23" s="364">
        <v>0</v>
      </c>
      <c r="FS23" s="364">
        <v>0</v>
      </c>
      <c r="FT23" s="364">
        <v>0</v>
      </c>
      <c r="FU23" s="364">
        <v>0</v>
      </c>
      <c r="FV23" s="364">
        <f t="shared" si="0"/>
        <v>0</v>
      </c>
      <c r="FW23" s="410"/>
      <c r="FX23" s="410"/>
      <c r="FY23" s="410"/>
      <c r="FZ23" s="410"/>
      <c r="GA23" s="410"/>
      <c r="GB23" s="410"/>
      <c r="GC23" s="410"/>
      <c r="GD23" s="410"/>
      <c r="GE23" s="410"/>
      <c r="GF23" s="410"/>
      <c r="GG23" s="410"/>
      <c r="GH23" s="410"/>
      <c r="GI23" s="410"/>
      <c r="GJ23" s="410"/>
      <c r="GK23" s="410"/>
      <c r="GL23" s="410"/>
      <c r="GM23" s="410"/>
      <c r="GN23" s="410"/>
      <c r="GO23" s="360"/>
      <c r="GP23" s="360"/>
      <c r="GQ23" s="360"/>
      <c r="GR23" s="360"/>
      <c r="GS23" s="360"/>
      <c r="GT23" s="360"/>
    </row>
    <row r="24" spans="1:202" s="3" customFormat="1" ht="13.8" x14ac:dyDescent="0.3">
      <c r="A24" s="17"/>
      <c r="B24" s="21" t="s">
        <v>67</v>
      </c>
      <c r="C24" s="346">
        <v>50.275862859187399</v>
      </c>
      <c r="D24" s="346">
        <v>48.015404083782691</v>
      </c>
      <c r="E24" s="346">
        <v>2.2604587754047074</v>
      </c>
      <c r="F24" s="343">
        <v>4.7077783026888705E-2</v>
      </c>
      <c r="G24" s="346"/>
      <c r="H24" s="346">
        <v>50.750808506559856</v>
      </c>
      <c r="I24" s="346">
        <v>-2.7354044227771652</v>
      </c>
      <c r="J24" s="343">
        <v>-5.3898735867894544E-2</v>
      </c>
      <c r="K24" s="53"/>
      <c r="L24" s="22">
        <v>5.8480720230787187</v>
      </c>
      <c r="M24" s="22">
        <v>6.0222995309758103</v>
      </c>
      <c r="N24" s="22">
        <v>3.8387001677352668</v>
      </c>
      <c r="O24" s="22">
        <v>3.923384946645514</v>
      </c>
      <c r="P24" s="22">
        <v>9.6157333713448772</v>
      </c>
      <c r="Q24" s="22">
        <v>7.6977406972722955</v>
      </c>
      <c r="R24" s="22">
        <v>2.2999999999999998</v>
      </c>
      <c r="S24" s="22">
        <v>11.745161789361083</v>
      </c>
      <c r="T24" s="22">
        <v>10.812024689170576</v>
      </c>
      <c r="U24" s="22">
        <v>7.6887963514763449</v>
      </c>
      <c r="V24" s="22">
        <v>4.2590796321819627E-2</v>
      </c>
      <c r="W24" s="22">
        <v>0.13655310950356175</v>
      </c>
      <c r="X24" s="22">
        <v>0.46256146502707657</v>
      </c>
      <c r="Y24" s="22">
        <v>-1.59379262604879</v>
      </c>
      <c r="Z24" s="22">
        <v>-3.6522773545598644</v>
      </c>
      <c r="AA24" s="22">
        <v>-0.35863024782429659</v>
      </c>
      <c r="AB24" s="22">
        <v>1.90984785486697</v>
      </c>
      <c r="AC24" s="22">
        <v>2.0201473568953308</v>
      </c>
      <c r="AD24" s="22">
        <v>0.612584511796608</v>
      </c>
      <c r="AE24" s="22">
        <v>1.2750541552438415</v>
      </c>
      <c r="AF24" s="22">
        <v>1.7760028287094602</v>
      </c>
      <c r="AG24" s="22">
        <v>1.6229187130330425</v>
      </c>
      <c r="AH24" s="22">
        <v>1.2609670343430806</v>
      </c>
      <c r="AI24" s="22">
        <v>1.5999661286155857</v>
      </c>
      <c r="AJ24" s="22">
        <v>2.2695209638246761</v>
      </c>
      <c r="AK24" s="22">
        <v>2.2893276214408744</v>
      </c>
      <c r="AL24" s="22">
        <v>2.3730401354774995</v>
      </c>
      <c r="AM24" s="22">
        <v>2.3864906729924344</v>
      </c>
      <c r="AN24" s="22">
        <v>3.4848978103956284E-2</v>
      </c>
      <c r="AO24" s="22">
        <v>-0.86816718201389997</v>
      </c>
      <c r="AP24" s="22">
        <v>-0.8499370042575809</v>
      </c>
      <c r="AQ24" s="22">
        <v>-1.6762943983498921</v>
      </c>
      <c r="AR24" s="22">
        <v>-1.583752279395056</v>
      </c>
      <c r="AS24" s="22">
        <v>-1.4179061432383386</v>
      </c>
      <c r="AT24" s="22">
        <v>-0.83275473085369445</v>
      </c>
      <c r="AU24" s="22">
        <v>2.4873191328510052E-2</v>
      </c>
      <c r="AV24" s="22">
        <v>0.29137635190054101</v>
      </c>
      <c r="AW24" s="22">
        <v>-1.0168285718338199</v>
      </c>
      <c r="AX24" s="22">
        <v>-0.60553787700963302</v>
      </c>
      <c r="AY24" s="22">
        <v>-1.4409063320389599</v>
      </c>
      <c r="AZ24" s="22">
        <v>-2.6048060553479999</v>
      </c>
      <c r="BA24" s="22">
        <v>-1.84382143655488</v>
      </c>
      <c r="BB24" s="22">
        <v>-1.4074856876419799</v>
      </c>
      <c r="BC24" s="22">
        <v>-1.3585174560222699</v>
      </c>
      <c r="BD24" s="22">
        <v>-1.4241949105245</v>
      </c>
      <c r="BE24" s="22">
        <v>-1.79208876400199</v>
      </c>
      <c r="BF24" s="22">
        <v>-1.2533755536751801</v>
      </c>
      <c r="BG24" s="22">
        <v>-1.8436125657604701</v>
      </c>
      <c r="BH24" s="22">
        <v>1.1728797269664699</v>
      </c>
      <c r="BI24" s="22">
        <v>0.99383646369753398</v>
      </c>
      <c r="BJ24" s="22">
        <v>0.76046095514217005</v>
      </c>
      <c r="BK24" s="22">
        <v>0.86896275975644999</v>
      </c>
      <c r="BL24" s="22">
        <v>1.38848645016752</v>
      </c>
      <c r="BM24" s="22">
        <v>2.4251763484353601</v>
      </c>
      <c r="BN24" s="22">
        <v>3.0726064438832799</v>
      </c>
      <c r="BO24" s="22">
        <v>-0.16321831863456099</v>
      </c>
      <c r="BP24" s="22">
        <v>-0.193554711705411</v>
      </c>
      <c r="BQ24" s="22">
        <v>-0.36924140622774798</v>
      </c>
      <c r="BR24" s="22">
        <v>0.14195509068012899</v>
      </c>
      <c r="BS24" s="22">
        <v>-1.06497886002473E-2</v>
      </c>
      <c r="BT24" s="22">
        <v>-0.297994965292388</v>
      </c>
      <c r="BU24" s="22">
        <v>0.47339185942491102</v>
      </c>
      <c r="BV24" s="22">
        <v>2.4612549946773901</v>
      </c>
      <c r="BW24" s="22">
        <v>2.5103336198289998</v>
      </c>
      <c r="BX24" s="22">
        <v>2.8531215676209398</v>
      </c>
      <c r="BY24" s="22">
        <v>2.9630001362077398</v>
      </c>
      <c r="BZ24" s="22">
        <v>2.79261358660096</v>
      </c>
      <c r="CA24" s="22">
        <v>2.42030254394649</v>
      </c>
      <c r="CB24" s="22">
        <v>2.5025177238785798</v>
      </c>
      <c r="CC24" s="22">
        <v>2.8001218780768</v>
      </c>
      <c r="CD24" s="22">
        <v>2.9099606715344302</v>
      </c>
      <c r="CE24" s="22">
        <v>3.38569285981557</v>
      </c>
      <c r="CF24" s="22">
        <v>4.6743831475586299</v>
      </c>
      <c r="CG24" s="22">
        <v>4.5911034231235099</v>
      </c>
      <c r="CH24" s="22">
        <v>4.5267100861116099</v>
      </c>
      <c r="CI24" s="22">
        <v>4.60283270346227</v>
      </c>
      <c r="CJ24" s="22">
        <v>4.5392196166619803</v>
      </c>
      <c r="CK24" s="22">
        <v>4.5409105608791904</v>
      </c>
      <c r="CL24" s="22">
        <v>4.5316081642175803</v>
      </c>
      <c r="CM24" s="22">
        <v>4.5108163798570198</v>
      </c>
      <c r="CN24" s="22">
        <v>4.2821460718937399</v>
      </c>
      <c r="CO24" s="22">
        <v>4.9354654651213998</v>
      </c>
      <c r="CP24" s="22">
        <v>4.5970990757313697</v>
      </c>
      <c r="CQ24" s="352">
        <v>4.5251972513279801</v>
      </c>
      <c r="CR24" s="352">
        <v>5.8714702948104698</v>
      </c>
      <c r="CS24" s="352">
        <v>5.77688258375185</v>
      </c>
      <c r="CT24" s="364">
        <v>5.99428935542291</v>
      </c>
      <c r="CU24" s="364">
        <v>6.1060249849351704</v>
      </c>
      <c r="CV24" s="364">
        <v>7.5664312210072699</v>
      </c>
      <c r="CW24" s="364">
        <v>8.0916761534893595</v>
      </c>
      <c r="CX24" s="364">
        <v>4.7796290110121804</v>
      </c>
      <c r="CY24" s="364">
        <v>4.7325834641733104</v>
      </c>
      <c r="CZ24" s="364">
        <v>4.7918545939554997</v>
      </c>
      <c r="DA24" s="364">
        <v>5.1232340046509997</v>
      </c>
      <c r="DB24" s="364">
        <v>4.9390437383474399</v>
      </c>
      <c r="DC24" s="364">
        <v>5.0292537642025099</v>
      </c>
      <c r="DD24" s="364">
        <v>5.1002555200000002</v>
      </c>
      <c r="DE24" s="364">
        <v>5.1789261438136398</v>
      </c>
      <c r="DF24" s="364">
        <v>5.32899304073291</v>
      </c>
      <c r="DG24" s="364">
        <v>5.3060972426035198</v>
      </c>
      <c r="DH24" s="364">
        <v>5.8275608944193404</v>
      </c>
      <c r="DI24" s="364">
        <v>5.5453843213081804</v>
      </c>
      <c r="DJ24" s="364">
        <v>5.5787131070252496</v>
      </c>
      <c r="DK24" s="364">
        <v>5.5059052833543802</v>
      </c>
      <c r="DL24" s="364">
        <v>5.2717283231111196</v>
      </c>
      <c r="DM24" s="364">
        <v>5.7831338575555504</v>
      </c>
      <c r="DN24" s="364">
        <v>5.6565708062137201</v>
      </c>
      <c r="DO24" s="364">
        <v>5.6474469825079501</v>
      </c>
      <c r="DP24" s="364">
        <v>5.53535342464615</v>
      </c>
      <c r="DQ24" s="364">
        <v>5.8399392642083301</v>
      </c>
      <c r="DR24" s="364">
        <v>5.7988794982974596</v>
      </c>
      <c r="DS24" s="364">
        <v>5.9243465465404004</v>
      </c>
      <c r="DT24" s="364">
        <v>5.0663935220736596</v>
      </c>
      <c r="DU24" s="364">
        <v>5.49953528783238</v>
      </c>
      <c r="DV24" s="364">
        <v>5.6614193441436704</v>
      </c>
      <c r="DW24" s="364">
        <v>5.7551935682358204</v>
      </c>
      <c r="DX24" s="364">
        <v>6.2098118292983298</v>
      </c>
      <c r="DY24" s="364">
        <v>6.4028708603552396</v>
      </c>
      <c r="DZ24" s="364">
        <v>5.8599083931108673</v>
      </c>
      <c r="EA24" s="364">
        <v>5.6636251870368799</v>
      </c>
      <c r="EB24" s="364">
        <v>5.63</v>
      </c>
      <c r="EC24" s="364">
        <v>5.3091186558287076</v>
      </c>
      <c r="ED24" s="364">
        <v>5.6393767644726411</v>
      </c>
      <c r="EE24" s="364">
        <v>5.5374223835283178</v>
      </c>
      <c r="EF24" s="364">
        <v>5.5440382823765368</v>
      </c>
      <c r="EG24" s="364">
        <v>5.8662360777116822</v>
      </c>
      <c r="EH24" s="364">
        <v>5.755050786786172</v>
      </c>
      <c r="EI24" s="364">
        <v>5.7871868228921342</v>
      </c>
      <c r="EJ24" s="364">
        <v>5.6823787329636719</v>
      </c>
      <c r="EK24" s="364">
        <v>5.9337968352283177</v>
      </c>
      <c r="EL24" s="364">
        <v>5.6901314011383182</v>
      </c>
      <c r="EM24" s="364">
        <v>5.4306231302127399</v>
      </c>
      <c r="EN24" s="364">
        <v>5.5640810278919375</v>
      </c>
      <c r="EO24" s="364">
        <v>5.4777535544844671</v>
      </c>
      <c r="EP24" s="364">
        <v>5.4034924415532224</v>
      </c>
      <c r="EQ24" s="364">
        <v>5.2742563247564247</v>
      </c>
      <c r="ER24" s="364">
        <v>5.1219921074627077</v>
      </c>
      <c r="ES24" s="364">
        <v>5.0894904275003112</v>
      </c>
      <c r="ET24" s="364">
        <v>4.9580794985748735</v>
      </c>
      <c r="EU24" s="364">
        <v>5.4810952743446091</v>
      </c>
      <c r="EV24" s="364">
        <v>5.6451634272141389</v>
      </c>
      <c r="EW24" s="364">
        <v>4.3693928035597285</v>
      </c>
      <c r="EX24" s="364">
        <v>5.5619514020291971</v>
      </c>
      <c r="EY24" s="364">
        <v>5.3538118461633575</v>
      </c>
      <c r="EZ24" s="364">
        <v>5.5598129941029502</v>
      </c>
      <c r="FA24" s="364">
        <v>5.4612203851731698</v>
      </c>
      <c r="FB24" s="364">
        <v>5.4022565612054221</v>
      </c>
      <c r="FC24" s="364">
        <v>5.4653151521812324</v>
      </c>
      <c r="FD24" s="364">
        <v>5.6085850551695451</v>
      </c>
      <c r="FE24" s="364">
        <v>5.5261613594449805</v>
      </c>
      <c r="FF24" s="364">
        <v>5.681413862948836</v>
      </c>
      <c r="FG24" s="364">
        <v>5.7470898299652724</v>
      </c>
      <c r="FH24" s="364">
        <v>5.8240076589959919</v>
      </c>
      <c r="FI24" s="363"/>
      <c r="FJ24" s="364">
        <v>69.671057472885877</v>
      </c>
      <c r="FK24" s="364">
        <v>6.935349820098045</v>
      </c>
      <c r="FL24" s="364">
        <v>2.1492898250594878</v>
      </c>
      <c r="FM24" s="364">
        <v>-16.299798858511142</v>
      </c>
      <c r="FN24" s="364">
        <v>10.087700013560946</v>
      </c>
      <c r="FO24" s="364">
        <v>27.774316476320426</v>
      </c>
      <c r="FP24" s="364">
        <v>54.857491945946286</v>
      </c>
      <c r="FQ24" s="364">
        <v>68.802373169758965</v>
      </c>
      <c r="FR24" s="364">
        <v>65.730715522645568</v>
      </c>
      <c r="FS24" s="364">
        <v>69.2172767257792</v>
      </c>
      <c r="FT24" s="364">
        <v>67.805359873139224</v>
      </c>
      <c r="FU24" s="364">
        <v>63.300560135534973</v>
      </c>
      <c r="FV24" s="364">
        <f t="shared" si="0"/>
        <v>50.275862859187399</v>
      </c>
      <c r="FW24" s="410"/>
      <c r="FX24" s="410"/>
      <c r="FY24" s="410"/>
      <c r="FZ24" s="410"/>
      <c r="GA24" s="410"/>
      <c r="GB24" s="410"/>
      <c r="GC24" s="410"/>
      <c r="GD24" s="410"/>
      <c r="GE24" s="410"/>
      <c r="GF24" s="410"/>
      <c r="GG24" s="410"/>
      <c r="GH24" s="410"/>
      <c r="GI24" s="410"/>
      <c r="GJ24" s="410"/>
      <c r="GK24" s="410"/>
      <c r="GL24" s="410"/>
      <c r="GM24" s="410"/>
      <c r="GN24" s="410"/>
      <c r="GO24" s="360"/>
      <c r="GP24" s="360"/>
      <c r="GQ24" s="360"/>
      <c r="GR24" s="360"/>
      <c r="GS24" s="360"/>
      <c r="GT24" s="360"/>
    </row>
    <row r="25" spans="1:202" s="3" customFormat="1" ht="13.8" x14ac:dyDescent="0.3">
      <c r="A25" s="17"/>
      <c r="B25" s="33"/>
      <c r="C25" s="341"/>
      <c r="D25" s="341"/>
      <c r="E25" s="341"/>
      <c r="F25" s="341"/>
      <c r="G25" s="340"/>
      <c r="H25" s="341"/>
      <c r="I25" s="341"/>
      <c r="J25" s="342"/>
      <c r="K25" s="35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50"/>
      <c r="CR25" s="350"/>
      <c r="CS25" s="350"/>
      <c r="CT25" s="359"/>
      <c r="CU25" s="359"/>
      <c r="CV25" s="359"/>
      <c r="CW25" s="359"/>
      <c r="CX25" s="359"/>
      <c r="CY25" s="359"/>
      <c r="CZ25" s="359"/>
      <c r="DA25" s="359"/>
      <c r="DB25" s="359"/>
      <c r="DC25" s="359"/>
      <c r="DD25" s="359"/>
      <c r="DE25" s="359"/>
      <c r="DF25" s="359"/>
      <c r="DG25" s="359"/>
      <c r="DH25" s="359"/>
      <c r="DI25" s="359"/>
      <c r="DJ25" s="359"/>
      <c r="DK25" s="359"/>
      <c r="DL25" s="359"/>
      <c r="DM25" s="359"/>
      <c r="DN25" s="359"/>
      <c r="DO25" s="359"/>
      <c r="DP25" s="359"/>
      <c r="DQ25" s="359"/>
      <c r="DR25" s="359"/>
      <c r="DS25" s="359"/>
      <c r="DT25" s="359"/>
      <c r="DU25" s="359"/>
      <c r="DV25" s="359"/>
      <c r="DW25" s="359"/>
      <c r="DX25" s="359"/>
      <c r="DY25" s="359"/>
      <c r="DZ25" s="359"/>
      <c r="EA25" s="359"/>
      <c r="EB25" s="359"/>
      <c r="EC25" s="359"/>
      <c r="ED25" s="359"/>
      <c r="EE25" s="359"/>
      <c r="EF25" s="359"/>
      <c r="EG25" s="359"/>
      <c r="EH25" s="359"/>
      <c r="EI25" s="359"/>
      <c r="EJ25" s="359"/>
      <c r="EK25" s="359"/>
      <c r="EL25" s="359"/>
      <c r="EM25" s="359"/>
      <c r="EN25" s="359"/>
      <c r="EO25" s="359"/>
      <c r="EP25" s="359"/>
      <c r="EQ25" s="359"/>
      <c r="ER25" s="359"/>
      <c r="ES25" s="359"/>
      <c r="ET25" s="359"/>
      <c r="EU25" s="359"/>
      <c r="EV25" s="359"/>
      <c r="EW25" s="359"/>
      <c r="EX25" s="359"/>
      <c r="EY25" s="359"/>
      <c r="EZ25" s="359"/>
      <c r="FA25" s="359"/>
      <c r="FB25" s="359"/>
      <c r="FC25" s="359"/>
      <c r="FD25" s="359"/>
      <c r="FE25" s="359"/>
      <c r="FF25" s="359"/>
      <c r="FG25" s="359"/>
      <c r="FH25" s="359"/>
      <c r="FI25" s="363"/>
      <c r="FJ25" s="430"/>
      <c r="FK25" s="430"/>
      <c r="FL25" s="430"/>
      <c r="FM25" s="430"/>
      <c r="FN25" s="430"/>
      <c r="FO25" s="430"/>
      <c r="FP25" s="430"/>
      <c r="FQ25" s="430"/>
      <c r="FR25" s="430"/>
      <c r="FS25" s="430"/>
      <c r="FT25" s="430"/>
      <c r="FU25" s="424"/>
      <c r="FV25" s="424"/>
      <c r="FW25" s="410"/>
      <c r="FX25" s="410"/>
      <c r="FY25" s="410"/>
      <c r="FZ25" s="410"/>
      <c r="GA25" s="410"/>
      <c r="GB25" s="410"/>
      <c r="GC25" s="410"/>
      <c r="GD25" s="410"/>
      <c r="GE25" s="410"/>
      <c r="GF25" s="410"/>
      <c r="GG25" s="410"/>
      <c r="GH25" s="410"/>
      <c r="GI25" s="410"/>
      <c r="GJ25" s="410"/>
      <c r="GK25" s="410"/>
      <c r="GL25" s="410"/>
      <c r="GM25" s="410"/>
      <c r="GN25" s="410"/>
      <c r="GO25" s="360"/>
      <c r="GP25" s="360"/>
      <c r="GQ25" s="360"/>
      <c r="GR25" s="360"/>
      <c r="GS25" s="360"/>
      <c r="GT25" s="360"/>
    </row>
    <row r="26" spans="1:202" s="3" customFormat="1" ht="13.8" x14ac:dyDescent="0.3">
      <c r="A26" s="17"/>
      <c r="B26" s="27" t="s">
        <v>38</v>
      </c>
      <c r="C26" s="344">
        <v>0</v>
      </c>
      <c r="D26" s="344">
        <v>7.0123049489051047E-4</v>
      </c>
      <c r="E26" s="344">
        <v>-7.0123049489051047E-4</v>
      </c>
      <c r="F26" s="347">
        <v>-1</v>
      </c>
      <c r="G26" s="345"/>
      <c r="H26" s="344">
        <v>0</v>
      </c>
      <c r="I26" s="344">
        <v>7.0123049489051047E-4</v>
      </c>
      <c r="J26" s="347">
        <v>0</v>
      </c>
      <c r="K26" s="22"/>
      <c r="L26" s="28">
        <v>3.7600367198785769E-4</v>
      </c>
      <c r="M26" s="28">
        <v>5.1269670105926202E-3</v>
      </c>
      <c r="N26" s="28">
        <v>4.5474796461464021E-3</v>
      </c>
      <c r="O26" s="28">
        <v>4.2233429593035887E-2</v>
      </c>
      <c r="P26" s="28">
        <v>2.2463187957184542E-2</v>
      </c>
      <c r="Q26" s="28">
        <v>2.827681569132761E-2</v>
      </c>
      <c r="R26" s="28">
        <v>3.8911370843777268E-3</v>
      </c>
      <c r="S26" s="28">
        <v>7.3060325140688535E-4</v>
      </c>
      <c r="T26" s="28">
        <v>10.477437497473886</v>
      </c>
      <c r="U26" s="28">
        <v>3.6983644859813086E-3</v>
      </c>
      <c r="V26" s="28">
        <v>1.2449480106247577E-2</v>
      </c>
      <c r="W26" s="28">
        <v>-10.153468608313126</v>
      </c>
      <c r="X26" s="28">
        <v>0</v>
      </c>
      <c r="Y26" s="28">
        <v>0</v>
      </c>
      <c r="Z26" s="28">
        <v>0</v>
      </c>
      <c r="AA26" s="28">
        <v>0.18042738415071216</v>
      </c>
      <c r="AB26" s="28">
        <v>0</v>
      </c>
      <c r="AC26" s="28">
        <v>0</v>
      </c>
      <c r="AD26" s="28">
        <v>0.43899425707930995</v>
      </c>
      <c r="AE26" s="28">
        <v>9.1317978333491133E-4</v>
      </c>
      <c r="AF26" s="28">
        <v>1.8651277787974648E-7</v>
      </c>
      <c r="AG26" s="28">
        <v>2.559368602780436E-3</v>
      </c>
      <c r="AH26" s="28">
        <v>8.6780325443390469E-2</v>
      </c>
      <c r="AI26" s="28">
        <v>2.1701973418496855E-2</v>
      </c>
      <c r="AJ26" s="28">
        <v>0.17130240125296661</v>
      </c>
      <c r="AK26" s="28">
        <v>7.0040779589617427E-4</v>
      </c>
      <c r="AL26" s="28">
        <v>5.4409828212272054E-2</v>
      </c>
      <c r="AM26" s="28">
        <v>9.1953654875497591E-4</v>
      </c>
      <c r="AN26" s="28">
        <v>4.193324098920574E-3</v>
      </c>
      <c r="AO26" s="28">
        <v>1.6323971963107143E-3</v>
      </c>
      <c r="AP26" s="28">
        <v>0.73048854964235677</v>
      </c>
      <c r="AQ26" s="28">
        <v>0.16835072799748244</v>
      </c>
      <c r="AR26" s="28">
        <v>4.4014816675694843E-4</v>
      </c>
      <c r="AS26" s="28">
        <v>1.8035064126120351E-5</v>
      </c>
      <c r="AT26" s="28">
        <v>3.6453803113113247E-4</v>
      </c>
      <c r="AU26" s="28">
        <v>0.59338036165943953</v>
      </c>
      <c r="AV26" s="28">
        <v>3.0387605656947419E-6</v>
      </c>
      <c r="AW26" s="28">
        <v>0.21015662485425449</v>
      </c>
      <c r="AX26" s="28">
        <v>5.1192005856365469E-5</v>
      </c>
      <c r="AY26" s="28">
        <v>3.8820414282936411E-3</v>
      </c>
      <c r="AZ26" s="28">
        <v>3.8902027922300492E-2</v>
      </c>
      <c r="BA26" s="28">
        <v>3.7131291160977198</v>
      </c>
      <c r="BB26" s="28">
        <v>0.41148021312518035</v>
      </c>
      <c r="BC26" s="28">
        <v>0.75425572571691113</v>
      </c>
      <c r="BD26" s="28">
        <v>0</v>
      </c>
      <c r="BE26" s="28">
        <v>1.6925835317214354E-3</v>
      </c>
      <c r="BF26" s="28">
        <v>1.8109404535091905E-3</v>
      </c>
      <c r="BG26" s="28">
        <v>5.5139621934452751E-2</v>
      </c>
      <c r="BH26" s="28">
        <v>1.1984679208022932E-2</v>
      </c>
      <c r="BI26" s="28">
        <v>2.7704829530446928E-5</v>
      </c>
      <c r="BJ26" s="28">
        <v>8.760113512628781E-7</v>
      </c>
      <c r="BK26" s="28">
        <v>5.6526246971129424E-4</v>
      </c>
      <c r="BL26" s="28">
        <v>6.5008789949348527E-4</v>
      </c>
      <c r="BM26" s="28">
        <v>3.0210902997651213E-3</v>
      </c>
      <c r="BN26" s="28">
        <v>1.7398171215024457E-2</v>
      </c>
      <c r="BO26" s="28">
        <v>4.9363715733317017E-3</v>
      </c>
      <c r="BP26" s="28">
        <v>4.9579075305577661E-2</v>
      </c>
      <c r="BQ26" s="28">
        <v>4.7422247990723332E-3</v>
      </c>
      <c r="BR26" s="28">
        <v>0</v>
      </c>
      <c r="BS26" s="28">
        <v>5.4352724849881497E-2</v>
      </c>
      <c r="BT26" s="28">
        <v>4.4418166733381115E-2</v>
      </c>
      <c r="BU26" s="28">
        <v>1.0430344335679236E-6</v>
      </c>
      <c r="BV26" s="28">
        <v>4.4692333678089911E-3</v>
      </c>
      <c r="BW26" s="28">
        <v>0</v>
      </c>
      <c r="BX26" s="28">
        <v>1.0672268038242833E-2</v>
      </c>
      <c r="BY26" s="28">
        <v>1.5385388134154842E-3</v>
      </c>
      <c r="BZ26" s="28">
        <v>4.6179128351413308E-2</v>
      </c>
      <c r="CA26" s="28">
        <v>2.0101991670030462E-4</v>
      </c>
      <c r="CB26" s="28">
        <v>9.4822421941346043E-3</v>
      </c>
      <c r="CC26" s="28">
        <v>0.10466332896819525</v>
      </c>
      <c r="CD26" s="28">
        <v>1.6901561586865816E-5</v>
      </c>
      <c r="CE26" s="28">
        <v>8.3630494751093225E-3</v>
      </c>
      <c r="CF26" s="28">
        <v>8.7047419080766141E-3</v>
      </c>
      <c r="CG26" s="28">
        <v>2.3968341217021636E-3</v>
      </c>
      <c r="CH26" s="28">
        <v>2.6850689571955915E-3</v>
      </c>
      <c r="CI26" s="28">
        <v>1.2837167904912266E-3</v>
      </c>
      <c r="CJ26" s="28">
        <v>9.8484784218109862E-3</v>
      </c>
      <c r="CK26" s="28">
        <v>9.6288456614620089E-3</v>
      </c>
      <c r="CL26" s="28">
        <v>3.3006770896905273E-3</v>
      </c>
      <c r="CM26" s="28">
        <v>4.6740047803328505E-6</v>
      </c>
      <c r="CN26" s="28">
        <v>3.9054056982148304E-3</v>
      </c>
      <c r="CO26" s="28">
        <v>0.19216319354831593</v>
      </c>
      <c r="CP26" s="28">
        <v>2.6791811292598161E-3</v>
      </c>
      <c r="CQ26" s="351">
        <v>7.5552817295844064E-4</v>
      </c>
      <c r="CR26" s="351">
        <v>5.001403034939955E-4</v>
      </c>
      <c r="CS26" s="351">
        <v>5.0854161112834915E-4</v>
      </c>
      <c r="CT26" s="362">
        <v>4.9821717813374551E-4</v>
      </c>
      <c r="CU26" s="362">
        <v>2.060788969217181E-2</v>
      </c>
      <c r="CV26" s="362">
        <v>1.2483388161477961E-2</v>
      </c>
      <c r="CW26" s="362">
        <v>1.6582232004485103E-3</v>
      </c>
      <c r="CX26" s="362">
        <v>3.7403269521355809E-2</v>
      </c>
      <c r="CY26" s="362">
        <v>2.6193230028191915E-2</v>
      </c>
      <c r="CZ26" s="362">
        <v>2.8341984337709483E-2</v>
      </c>
      <c r="DA26" s="362">
        <v>2.7214145586180013E-4</v>
      </c>
      <c r="DB26" s="362">
        <v>5.4211475596327918E-3</v>
      </c>
      <c r="DC26" s="362">
        <v>0</v>
      </c>
      <c r="DD26" s="362">
        <v>3.0749358738681738E-2</v>
      </c>
      <c r="DE26" s="362">
        <v>1.1248847300465747E-3</v>
      </c>
      <c r="DF26" s="362">
        <v>3.260628270480924E-4</v>
      </c>
      <c r="DG26" s="362">
        <v>5.6558501049078095E-4</v>
      </c>
      <c r="DH26" s="362">
        <v>4.861790211677017E-4</v>
      </c>
      <c r="DI26" s="362">
        <v>1.8996055118872699E-4</v>
      </c>
      <c r="DJ26" s="362">
        <v>1.8004733105443071E-6</v>
      </c>
      <c r="DK26" s="362">
        <v>6.8290200532773409E-5</v>
      </c>
      <c r="DL26" s="362">
        <v>0</v>
      </c>
      <c r="DM26" s="362">
        <v>3.8857068787449245E-3</v>
      </c>
      <c r="DN26" s="362">
        <v>2.8723297572867575E-3</v>
      </c>
      <c r="DO26" s="362">
        <v>6.0446271873178768E-4</v>
      </c>
      <c r="DP26" s="362">
        <v>2.3441755963382325E-4</v>
      </c>
      <c r="DQ26" s="362">
        <v>0</v>
      </c>
      <c r="DR26" s="362">
        <v>5.0098658499903037E-5</v>
      </c>
      <c r="DS26" s="362">
        <v>2.4300992088001995E-4</v>
      </c>
      <c r="DT26" s="362">
        <v>3.0411159107562879E-4</v>
      </c>
      <c r="DU26" s="362">
        <v>8.6675597629112789E-5</v>
      </c>
      <c r="DV26" s="362">
        <v>0</v>
      </c>
      <c r="DW26" s="362">
        <v>0</v>
      </c>
      <c r="DX26" s="362">
        <v>0</v>
      </c>
      <c r="DY26" s="362">
        <v>0</v>
      </c>
      <c r="DZ26" s="362">
        <v>0</v>
      </c>
      <c r="EA26" s="362">
        <v>0</v>
      </c>
      <c r="EB26" s="362">
        <v>0</v>
      </c>
      <c r="EC26" s="362">
        <v>0</v>
      </c>
      <c r="ED26" s="362">
        <v>0</v>
      </c>
      <c r="EE26" s="362">
        <v>0</v>
      </c>
      <c r="EF26" s="362">
        <v>0</v>
      </c>
      <c r="EG26" s="362">
        <v>0</v>
      </c>
      <c r="EH26" s="362">
        <v>0</v>
      </c>
      <c r="EI26" s="362">
        <v>0</v>
      </c>
      <c r="EJ26" s="362">
        <v>0</v>
      </c>
      <c r="EK26" s="362">
        <v>0</v>
      </c>
      <c r="EL26" s="362">
        <v>0</v>
      </c>
      <c r="EM26" s="362">
        <v>0</v>
      </c>
      <c r="EN26" s="362">
        <v>5.8000022595210566E-4</v>
      </c>
      <c r="EO26" s="362">
        <v>3.4588590636722366E-5</v>
      </c>
      <c r="EP26" s="362">
        <v>4.350665904958977E-5</v>
      </c>
      <c r="EQ26" s="362">
        <v>4.3135019252092636E-5</v>
      </c>
      <c r="ER26" s="362">
        <v>0</v>
      </c>
      <c r="ES26" s="362">
        <v>0</v>
      </c>
      <c r="ET26" s="362">
        <v>0</v>
      </c>
      <c r="EU26" s="362">
        <v>0</v>
      </c>
      <c r="EV26" s="362">
        <v>0</v>
      </c>
      <c r="EW26" s="362">
        <v>0</v>
      </c>
      <c r="EX26" s="362">
        <v>0</v>
      </c>
      <c r="EY26" s="362">
        <v>0</v>
      </c>
      <c r="EZ26" s="362">
        <v>0</v>
      </c>
      <c r="FA26" s="362">
        <v>0</v>
      </c>
      <c r="FB26" s="362">
        <v>0</v>
      </c>
      <c r="FC26" s="362">
        <v>0</v>
      </c>
      <c r="FD26" s="362">
        <v>0</v>
      </c>
      <c r="FE26" s="362">
        <v>0</v>
      </c>
      <c r="FF26" s="362">
        <v>0</v>
      </c>
      <c r="FG26" s="362">
        <v>0</v>
      </c>
      <c r="FH26" s="362">
        <v>0</v>
      </c>
      <c r="FI26" s="363"/>
      <c r="FJ26" s="362">
        <v>0.44776235765904815</v>
      </c>
      <c r="FK26" s="362">
        <v>0.73137667499080261</v>
      </c>
      <c r="FL26" s="362">
        <v>1.726200255666414</v>
      </c>
      <c r="FM26" s="362">
        <v>5.1905031258307668</v>
      </c>
      <c r="FN26" s="362">
        <v>0.1472582684607622</v>
      </c>
      <c r="FO26" s="362">
        <v>0.23000492045442167</v>
      </c>
      <c r="FP26" s="362">
        <v>0.23735634550395848</v>
      </c>
      <c r="FQ26" s="362">
        <v>0.13388817304960618</v>
      </c>
      <c r="FR26" s="362">
        <v>4.0874620907230409E-2</v>
      </c>
      <c r="FS26" s="362">
        <v>9.1831332771848779E-4</v>
      </c>
      <c r="FT26" s="362">
        <v>0</v>
      </c>
      <c r="FU26" s="362">
        <v>7.0123049489051047E-4</v>
      </c>
      <c r="FV26" s="362">
        <f t="shared" si="0"/>
        <v>0</v>
      </c>
      <c r="FW26" s="410"/>
      <c r="FX26" s="410"/>
      <c r="FY26" s="410"/>
      <c r="FZ26" s="410"/>
      <c r="GA26" s="410"/>
      <c r="GB26" s="410"/>
      <c r="GC26" s="410"/>
      <c r="GD26" s="410"/>
      <c r="GE26" s="410"/>
      <c r="GF26" s="410"/>
      <c r="GG26" s="410"/>
      <c r="GH26" s="410"/>
      <c r="GI26" s="410"/>
      <c r="GJ26" s="410"/>
      <c r="GK26" s="410"/>
      <c r="GL26" s="410"/>
      <c r="GM26" s="410"/>
      <c r="GN26" s="410"/>
      <c r="GO26" s="360"/>
      <c r="GP26" s="360"/>
      <c r="GQ26" s="360"/>
      <c r="GR26" s="360"/>
      <c r="GS26" s="360"/>
      <c r="GT26" s="360"/>
    </row>
    <row r="27" spans="1:202" s="3" customFormat="1" ht="13.8" x14ac:dyDescent="0.3">
      <c r="A27" s="17"/>
      <c r="B27" s="33"/>
      <c r="C27" s="341"/>
      <c r="D27" s="341"/>
      <c r="E27" s="341"/>
      <c r="F27" s="341"/>
      <c r="G27" s="340"/>
      <c r="H27" s="341"/>
      <c r="I27" s="341"/>
      <c r="J27" s="342"/>
      <c r="K27" s="35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50"/>
      <c r="CR27" s="350"/>
      <c r="CS27" s="350"/>
      <c r="CT27" s="359"/>
      <c r="CU27" s="359"/>
      <c r="CV27" s="359"/>
      <c r="CW27" s="359"/>
      <c r="CX27" s="359"/>
      <c r="CY27" s="359"/>
      <c r="CZ27" s="359"/>
      <c r="DA27" s="359"/>
      <c r="DB27" s="359"/>
      <c r="DC27" s="359"/>
      <c r="DD27" s="359"/>
      <c r="DE27" s="359"/>
      <c r="DF27" s="359"/>
      <c r="DG27" s="359"/>
      <c r="DH27" s="359"/>
      <c r="DI27" s="359"/>
      <c r="DJ27" s="359"/>
      <c r="DK27" s="359"/>
      <c r="DL27" s="359"/>
      <c r="DM27" s="359"/>
      <c r="DN27" s="359"/>
      <c r="DO27" s="359"/>
      <c r="DP27" s="359"/>
      <c r="DQ27" s="359"/>
      <c r="DR27" s="359"/>
      <c r="DS27" s="359"/>
      <c r="DT27" s="359"/>
      <c r="DU27" s="359"/>
      <c r="DV27" s="359"/>
      <c r="DW27" s="359"/>
      <c r="DX27" s="359"/>
      <c r="DY27" s="359"/>
      <c r="DZ27" s="359"/>
      <c r="EA27" s="359"/>
      <c r="EB27" s="359"/>
      <c r="EC27" s="359"/>
      <c r="ED27" s="359"/>
      <c r="EE27" s="359"/>
      <c r="EF27" s="359"/>
      <c r="EG27" s="359"/>
      <c r="EH27" s="359"/>
      <c r="EI27" s="359"/>
      <c r="EJ27" s="359"/>
      <c r="EK27" s="359"/>
      <c r="EL27" s="359"/>
      <c r="EM27" s="359"/>
      <c r="EN27" s="359"/>
      <c r="EO27" s="359"/>
      <c r="EP27" s="359"/>
      <c r="EQ27" s="359"/>
      <c r="ER27" s="359"/>
      <c r="ES27" s="359"/>
      <c r="ET27" s="359"/>
      <c r="EU27" s="359"/>
      <c r="EV27" s="359"/>
      <c r="EW27" s="359"/>
      <c r="EX27" s="359"/>
      <c r="EY27" s="359"/>
      <c r="EZ27" s="359"/>
      <c r="FA27" s="359"/>
      <c r="FB27" s="359"/>
      <c r="FC27" s="359"/>
      <c r="FD27" s="359"/>
      <c r="FE27" s="359"/>
      <c r="FF27" s="359"/>
      <c r="FG27" s="359"/>
      <c r="FH27" s="359"/>
      <c r="FI27" s="363"/>
      <c r="FJ27" s="430"/>
      <c r="FK27" s="430"/>
      <c r="FL27" s="430"/>
      <c r="FM27" s="430"/>
      <c r="FN27" s="430"/>
      <c r="FO27" s="430"/>
      <c r="FP27" s="430"/>
      <c r="FQ27" s="430"/>
      <c r="FR27" s="430"/>
      <c r="FS27" s="430"/>
      <c r="FT27" s="430"/>
      <c r="FU27" s="424"/>
      <c r="FV27" s="424"/>
      <c r="FW27" s="410"/>
      <c r="FX27" s="410"/>
      <c r="FY27" s="410"/>
      <c r="FZ27" s="410"/>
      <c r="GA27" s="410"/>
      <c r="GB27" s="410"/>
      <c r="GC27" s="410"/>
      <c r="GD27" s="410"/>
      <c r="GE27" s="410"/>
      <c r="GF27" s="410"/>
      <c r="GG27" s="410"/>
      <c r="GH27" s="410"/>
      <c r="GI27" s="410"/>
      <c r="GJ27" s="410"/>
      <c r="GK27" s="410"/>
      <c r="GL27" s="410"/>
      <c r="GM27" s="410"/>
      <c r="GN27" s="410"/>
      <c r="GO27" s="360"/>
      <c r="GP27" s="360"/>
      <c r="GQ27" s="360"/>
      <c r="GR27" s="360"/>
      <c r="GS27" s="360"/>
      <c r="GT27" s="360"/>
    </row>
    <row r="28" spans="1:202" s="3" customFormat="1" ht="13.8" x14ac:dyDescent="0.3">
      <c r="A28" s="17"/>
      <c r="B28" s="27" t="s">
        <v>39</v>
      </c>
      <c r="C28" s="344">
        <v>37.558571695895708</v>
      </c>
      <c r="D28" s="344">
        <v>40.221657284217201</v>
      </c>
      <c r="E28" s="344">
        <v>-2.6630855883214934</v>
      </c>
      <c r="F28" s="347">
        <v>-6.6210240157520223E-2</v>
      </c>
      <c r="G28" s="345"/>
      <c r="H28" s="344">
        <v>47.072044010463337</v>
      </c>
      <c r="I28" s="344">
        <v>-6.8503867262461355</v>
      </c>
      <c r="J28" s="347">
        <v>-0.14552983347660467</v>
      </c>
      <c r="K28" s="30"/>
      <c r="L28" s="28">
        <v>1.5765080642935791</v>
      </c>
      <c r="M28" s="28">
        <v>1.9366734259007374</v>
      </c>
      <c r="N28" s="28">
        <v>2.3342022422101585</v>
      </c>
      <c r="O28" s="28">
        <v>1.8124826621145202</v>
      </c>
      <c r="P28" s="28">
        <v>1.9292244552547493</v>
      </c>
      <c r="Q28" s="28">
        <v>1.5086740792064359</v>
      </c>
      <c r="R28" s="28">
        <v>2.1437443428286551</v>
      </c>
      <c r="S28" s="28">
        <v>1.6955678117361781</v>
      </c>
      <c r="T28" s="28">
        <v>2.0448515279865567</v>
      </c>
      <c r="U28" s="28">
        <v>1.9151799303212966</v>
      </c>
      <c r="V28" s="28">
        <v>2.6379593962702672</v>
      </c>
      <c r="W28" s="28">
        <v>2.283266723440494</v>
      </c>
      <c r="X28" s="28">
        <v>2.7553013176496579</v>
      </c>
      <c r="Y28" s="28">
        <v>2.251927157916767</v>
      </c>
      <c r="Z28" s="28">
        <v>3.9385028265335027</v>
      </c>
      <c r="AA28" s="28">
        <v>3.3859946785110444</v>
      </c>
      <c r="AB28" s="28">
        <v>4.6673454328588546</v>
      </c>
      <c r="AC28" s="28">
        <v>2.0289493611265037</v>
      </c>
      <c r="AD28" s="28">
        <v>3.3729461983291738</v>
      </c>
      <c r="AE28" s="28">
        <v>2.4090309798617784</v>
      </c>
      <c r="AF28" s="28">
        <v>1.8667593712548989</v>
      </c>
      <c r="AG28" s="28">
        <v>2.1469558863773632</v>
      </c>
      <c r="AH28" s="28">
        <v>2.1233404748439386</v>
      </c>
      <c r="AI28" s="28">
        <v>4.0344102565337066</v>
      </c>
      <c r="AJ28" s="28">
        <v>2.1870250966227966</v>
      </c>
      <c r="AK28" s="28">
        <v>3.0704710240559985</v>
      </c>
      <c r="AL28" s="28">
        <v>1.9253098672969513</v>
      </c>
      <c r="AM28" s="28">
        <v>2.3539814392630372</v>
      </c>
      <c r="AN28" s="28">
        <v>2.1880932472040002</v>
      </c>
      <c r="AO28" s="28">
        <v>2.2227618270148892</v>
      </c>
      <c r="AP28" s="28">
        <v>1.6611923561948645</v>
      </c>
      <c r="AQ28" s="28">
        <v>2.352869493338928</v>
      </c>
      <c r="AR28" s="28">
        <v>2.8469073981320832</v>
      </c>
      <c r="AS28" s="28">
        <v>3.4753817921432795</v>
      </c>
      <c r="AT28" s="28">
        <v>2.1005063521530856</v>
      </c>
      <c r="AU28" s="28">
        <v>4.7153701585657899</v>
      </c>
      <c r="AV28" s="28">
        <v>2.3105910133823571</v>
      </c>
      <c r="AW28" s="28">
        <v>2.726163449203685</v>
      </c>
      <c r="AX28" s="28">
        <v>2.0847080151323567</v>
      </c>
      <c r="AY28" s="28">
        <v>2.1914097854898631</v>
      </c>
      <c r="AZ28" s="28">
        <v>2.6822381181863295</v>
      </c>
      <c r="BA28" s="28">
        <v>3.2589212031704329</v>
      </c>
      <c r="BB28" s="28">
        <v>2.4254770931298801</v>
      </c>
      <c r="BC28" s="28">
        <v>2.2078358329185646</v>
      </c>
      <c r="BD28" s="28">
        <v>2.2069653182765649</v>
      </c>
      <c r="BE28" s="28">
        <v>2.9334041263038588</v>
      </c>
      <c r="BF28" s="28">
        <v>3.0149911705291439</v>
      </c>
      <c r="BG28" s="28">
        <v>6.1472430194120316</v>
      </c>
      <c r="BH28" s="28">
        <v>1.9762118010576393</v>
      </c>
      <c r="BI28" s="28">
        <v>3.0919266407944122</v>
      </c>
      <c r="BJ28" s="28">
        <v>2.7590558288950047</v>
      </c>
      <c r="BK28" s="28">
        <v>2.9433261111124609</v>
      </c>
      <c r="BL28" s="28">
        <v>3.5481773816634861</v>
      </c>
      <c r="BM28" s="28">
        <v>3.451715497440853</v>
      </c>
      <c r="BN28" s="28">
        <v>4.0043812979779343</v>
      </c>
      <c r="BO28" s="28">
        <v>3.4343651538220783</v>
      </c>
      <c r="BP28" s="28">
        <v>4.2417615248442839</v>
      </c>
      <c r="BQ28" s="28">
        <v>4.4311166015528523</v>
      </c>
      <c r="BR28" s="28">
        <v>4.0217275304757605</v>
      </c>
      <c r="BS28" s="28">
        <v>9.3608510541082364</v>
      </c>
      <c r="BT28" s="28">
        <v>3.527068237481731</v>
      </c>
      <c r="BU28" s="28">
        <v>3.3696083938334986</v>
      </c>
      <c r="BV28" s="28">
        <v>4.2110919854508095</v>
      </c>
      <c r="BW28" s="28">
        <v>4.5865885602125749</v>
      </c>
      <c r="BX28" s="28">
        <v>4.1110730481146698</v>
      </c>
      <c r="BY28" s="28">
        <v>4.939817336037958</v>
      </c>
      <c r="BZ28" s="28">
        <v>5.9419322532008092</v>
      </c>
      <c r="CA28" s="28">
        <v>10.296501258210707</v>
      </c>
      <c r="CB28" s="28">
        <v>5.0340987694170769</v>
      </c>
      <c r="CC28" s="28">
        <v>7.3171080214537056</v>
      </c>
      <c r="CD28" s="28">
        <v>4.9388352750105335</v>
      </c>
      <c r="CE28" s="28">
        <v>12.031009238786563</v>
      </c>
      <c r="CF28" s="28">
        <v>4.5049399770045815</v>
      </c>
      <c r="CG28" s="28">
        <v>5.7790286537720279</v>
      </c>
      <c r="CH28" s="28">
        <v>5.4722556144474943</v>
      </c>
      <c r="CI28" s="28">
        <v>4.8465011625108598</v>
      </c>
      <c r="CJ28" s="28">
        <v>7.3746298629480229</v>
      </c>
      <c r="CK28" s="28">
        <v>4.5053514544616604</v>
      </c>
      <c r="CL28" s="28">
        <v>4.4397146227849227</v>
      </c>
      <c r="CM28" s="28">
        <v>4.8754211368923102</v>
      </c>
      <c r="CN28" s="28">
        <v>8.7875189348680713</v>
      </c>
      <c r="CO28" s="28">
        <v>4.7272266094467934</v>
      </c>
      <c r="CP28" s="28">
        <v>5.1363521498548419</v>
      </c>
      <c r="CQ28" s="351">
        <v>9.8725467216661489</v>
      </c>
      <c r="CR28" s="351">
        <v>3.3490082803176118</v>
      </c>
      <c r="CS28" s="351">
        <v>6.7585059585877172</v>
      </c>
      <c r="CT28" s="362">
        <v>5.286432946294866</v>
      </c>
      <c r="CU28" s="362">
        <v>6.2309925427720891</v>
      </c>
      <c r="CV28" s="362">
        <v>5.7670431774906881</v>
      </c>
      <c r="CW28" s="362">
        <v>5.2345982830308637</v>
      </c>
      <c r="CX28" s="362">
        <v>5.5718996671341143</v>
      </c>
      <c r="CY28" s="362">
        <v>7.3810328256470337</v>
      </c>
      <c r="CZ28" s="362">
        <v>4.7401980785973254</v>
      </c>
      <c r="DA28" s="362">
        <v>5.1227430022546621</v>
      </c>
      <c r="DB28" s="362">
        <v>5.7843850595513979</v>
      </c>
      <c r="DC28" s="362">
        <v>8.5680439680679417</v>
      </c>
      <c r="DD28" s="362">
        <v>3.9826119484083886</v>
      </c>
      <c r="DE28" s="362">
        <v>3.6043834478075891</v>
      </c>
      <c r="DF28" s="362">
        <v>5.1754613607736726</v>
      </c>
      <c r="DG28" s="362">
        <v>5.1846246428094194</v>
      </c>
      <c r="DH28" s="362">
        <v>4.7537204252933174</v>
      </c>
      <c r="DI28" s="362">
        <v>4.3412963889812781</v>
      </c>
      <c r="DJ28" s="362">
        <v>5.1744230287667632</v>
      </c>
      <c r="DK28" s="362">
        <v>4.6635262709253507</v>
      </c>
      <c r="DL28" s="362">
        <v>5.0066125134637884</v>
      </c>
      <c r="DM28" s="362">
        <v>4.1437763370923699</v>
      </c>
      <c r="DN28" s="362">
        <v>6.9408721686168153</v>
      </c>
      <c r="DO28" s="362">
        <v>10.61508394034964</v>
      </c>
      <c r="DP28" s="362">
        <v>6.6193653133628096</v>
      </c>
      <c r="DQ28" s="362">
        <v>5.8289164957910762</v>
      </c>
      <c r="DR28" s="362">
        <v>7.3450653715633587</v>
      </c>
      <c r="DS28" s="362">
        <v>5.1247927323832991</v>
      </c>
      <c r="DT28" s="362">
        <v>8.8922594532992729</v>
      </c>
      <c r="DU28" s="362">
        <v>7.56489615509925</v>
      </c>
      <c r="DV28" s="362">
        <v>9.1636702539725423</v>
      </c>
      <c r="DW28" s="362">
        <v>6.3222881816134286</v>
      </c>
      <c r="DX28" s="362">
        <v>5.1503929467210483</v>
      </c>
      <c r="DY28" s="362">
        <v>6.9221010947035655</v>
      </c>
      <c r="DZ28" s="362">
        <v>6.1791800727998005</v>
      </c>
      <c r="EA28" s="362">
        <v>12.786161326628164</v>
      </c>
      <c r="EB28" s="362">
        <v>6.6212343512101972</v>
      </c>
      <c r="EC28" s="362">
        <v>4.6961287638864952</v>
      </c>
      <c r="ED28" s="362">
        <v>4.41973852921857</v>
      </c>
      <c r="EE28" s="362">
        <v>5.4187514027029371</v>
      </c>
      <c r="EF28" s="362">
        <v>5.5504669739956931</v>
      </c>
      <c r="EG28" s="362">
        <v>3.8419600415552062</v>
      </c>
      <c r="EH28" s="362">
        <v>5.4669565419578827</v>
      </c>
      <c r="EI28" s="362">
        <v>5.1963214799631077</v>
      </c>
      <c r="EJ28" s="362">
        <v>5.8604859259732445</v>
      </c>
      <c r="EK28" s="362">
        <v>6.380978947687713</v>
      </c>
      <c r="EL28" s="362">
        <v>6.1931422457945979</v>
      </c>
      <c r="EM28" s="362">
        <v>9.8868136635280131</v>
      </c>
      <c r="EN28" s="362">
        <v>5.2031063918084826</v>
      </c>
      <c r="EO28" s="362">
        <v>4.5994754865074521</v>
      </c>
      <c r="EP28" s="362">
        <v>5.4071164046900835</v>
      </c>
      <c r="EQ28" s="362">
        <v>4.4343281735511102</v>
      </c>
      <c r="ER28" s="362">
        <v>3.9424352379611269</v>
      </c>
      <c r="ES28" s="362">
        <v>5.0588739009722898</v>
      </c>
      <c r="ET28" s="362">
        <v>4.2192558582368385</v>
      </c>
      <c r="EU28" s="362">
        <v>3.2676539024361055</v>
      </c>
      <c r="EV28" s="362">
        <v>4.089411928053714</v>
      </c>
      <c r="EW28" s="362">
        <v>4.1367244054112291</v>
      </c>
      <c r="EX28" s="362">
        <v>7.1266550891738927</v>
      </c>
      <c r="EY28" s="362">
        <v>8.8457935212653922</v>
      </c>
      <c r="EZ28" s="362">
        <v>3.0236953629526733</v>
      </c>
      <c r="FA28" s="362">
        <v>3.3807706295355335</v>
      </c>
      <c r="FB28" s="362">
        <v>6.7008542877681823</v>
      </c>
      <c r="FC28" s="362">
        <v>3.3793138157330138</v>
      </c>
      <c r="FD28" s="362">
        <v>3.7222509701924666</v>
      </c>
      <c r="FE28" s="362">
        <v>4.3074808067458141</v>
      </c>
      <c r="FF28" s="362">
        <v>3.7751227410849792</v>
      </c>
      <c r="FG28" s="362">
        <v>3.6877021525150169</v>
      </c>
      <c r="FH28" s="362">
        <v>5.581380929368029</v>
      </c>
      <c r="FI28" s="363"/>
      <c r="FJ28" s="362">
        <v>23.818334661563632</v>
      </c>
      <c r="FK28" s="362">
        <v>34.98146394179718</v>
      </c>
      <c r="FL28" s="362">
        <v>31.0998700519857</v>
      </c>
      <c r="FM28" s="362">
        <v>34.189948145135062</v>
      </c>
      <c r="FN28" s="362">
        <v>47.264616423745011</v>
      </c>
      <c r="FO28" s="362">
        <v>70.304732377210641</v>
      </c>
      <c r="FP28" s="362">
        <v>70.321486900657732</v>
      </c>
      <c r="FQ28" s="362">
        <v>69.794883789746308</v>
      </c>
      <c r="FR28" s="362">
        <v>63.586392473288399</v>
      </c>
      <c r="FS28" s="362">
        <v>87.899089397937615</v>
      </c>
      <c r="FT28" s="362">
        <v>69.532978867473659</v>
      </c>
      <c r="FU28" s="362">
        <v>60.33083030006771</v>
      </c>
      <c r="FV28" s="362">
        <f t="shared" si="0"/>
        <v>37.558571695895708</v>
      </c>
      <c r="FW28" s="410"/>
      <c r="FX28" s="410"/>
      <c r="FY28" s="410"/>
      <c r="FZ28" s="410"/>
      <c r="GA28" s="410"/>
      <c r="GB28" s="410"/>
      <c r="GC28" s="410"/>
      <c r="GD28" s="410"/>
      <c r="GE28" s="410"/>
      <c r="GF28" s="410"/>
      <c r="GG28" s="410"/>
      <c r="GH28" s="410"/>
      <c r="GI28" s="410"/>
      <c r="GJ28" s="410"/>
      <c r="GK28" s="410"/>
      <c r="GL28" s="410"/>
      <c r="GM28" s="410"/>
      <c r="GN28" s="410"/>
      <c r="GO28" s="360"/>
      <c r="GP28" s="360"/>
      <c r="GQ28" s="360"/>
      <c r="GR28" s="360"/>
      <c r="GS28" s="360"/>
      <c r="GT28" s="360"/>
    </row>
    <row r="29" spans="1:202" s="3" customFormat="1" ht="13.8" x14ac:dyDescent="0.3">
      <c r="A29" s="17"/>
      <c r="B29" s="21" t="s">
        <v>68</v>
      </c>
      <c r="C29" s="346">
        <v>28.321150413827581</v>
      </c>
      <c r="D29" s="346">
        <v>28.806387742751312</v>
      </c>
      <c r="E29" s="346">
        <v>-0.48523732892373062</v>
      </c>
      <c r="F29" s="343">
        <v>-1.6844782249583974E-2</v>
      </c>
      <c r="G29" s="346"/>
      <c r="H29" s="346">
        <v>30.192547302808148</v>
      </c>
      <c r="I29" s="346">
        <v>-1.3861595600568357</v>
      </c>
      <c r="J29" s="343">
        <v>-4.591065292221673E-2</v>
      </c>
      <c r="K29" s="53"/>
      <c r="L29" s="22">
        <v>1.0359422365897824</v>
      </c>
      <c r="M29" s="22">
        <v>1.2439467295250011</v>
      </c>
      <c r="N29" s="22">
        <v>1.1543583254323184</v>
      </c>
      <c r="O29" s="22">
        <v>1.2642773490801955</v>
      </c>
      <c r="P29" s="22">
        <v>1.33852855184978</v>
      </c>
      <c r="Q29" s="22">
        <v>0.97040715973751501</v>
      </c>
      <c r="R29" s="22">
        <v>1.3609470579274627</v>
      </c>
      <c r="S29" s="22">
        <v>1.0807867075975961</v>
      </c>
      <c r="T29" s="22">
        <v>1.3342992323386678</v>
      </c>
      <c r="U29" s="22">
        <v>1.2416837062434334</v>
      </c>
      <c r="V29" s="22">
        <v>2.204752242543301</v>
      </c>
      <c r="W29" s="22">
        <v>1.8752031072610593</v>
      </c>
      <c r="X29" s="22">
        <v>1.2609267221669982</v>
      </c>
      <c r="Y29" s="22">
        <v>1.504448520631843</v>
      </c>
      <c r="Z29" s="22">
        <v>1.6019948616981201</v>
      </c>
      <c r="AA29" s="22">
        <v>1.0704633068686082</v>
      </c>
      <c r="AB29" s="22">
        <v>1.4524602524636396</v>
      </c>
      <c r="AC29" s="22">
        <v>1.1727017262079384</v>
      </c>
      <c r="AD29" s="22">
        <v>1.4087434946294888</v>
      </c>
      <c r="AE29" s="22">
        <v>1.643465236478719</v>
      </c>
      <c r="AF29" s="22">
        <v>1.2996724295786053</v>
      </c>
      <c r="AG29" s="22">
        <v>1.4747412642375719</v>
      </c>
      <c r="AH29" s="22">
        <v>1.3553317515029843</v>
      </c>
      <c r="AI29" s="22">
        <v>3.5396292894035084</v>
      </c>
      <c r="AJ29" s="22">
        <v>1.1416167150113601</v>
      </c>
      <c r="AK29" s="22">
        <v>1.3836096086743068</v>
      </c>
      <c r="AL29" s="22">
        <v>1.304992001901417</v>
      </c>
      <c r="AM29" s="22">
        <v>1.4856414475992503</v>
      </c>
      <c r="AN29" s="22">
        <v>1.238265723036085</v>
      </c>
      <c r="AO29" s="22">
        <v>1.4582404213403566</v>
      </c>
      <c r="AP29" s="22">
        <v>1.0507571145560552</v>
      </c>
      <c r="AQ29" s="22">
        <v>1.3179180475715935</v>
      </c>
      <c r="AR29" s="22">
        <v>1.5387662453517978</v>
      </c>
      <c r="AS29" s="22">
        <v>1.4641310359476358</v>
      </c>
      <c r="AT29" s="22">
        <v>1.4383082781809451</v>
      </c>
      <c r="AU29" s="22">
        <v>3.8569311669147637</v>
      </c>
      <c r="AV29" s="22">
        <v>1.4267017141331249</v>
      </c>
      <c r="AW29" s="22">
        <v>1.3156845923610132</v>
      </c>
      <c r="AX29" s="22">
        <v>1.4551298864049389</v>
      </c>
      <c r="AY29" s="22">
        <v>1.3616690459620719</v>
      </c>
      <c r="AZ29" s="22">
        <v>1.5489496743762501</v>
      </c>
      <c r="BA29" s="22">
        <v>1.1143847227403503</v>
      </c>
      <c r="BB29" s="22">
        <v>1.3938217947571816</v>
      </c>
      <c r="BC29" s="22">
        <v>1.8213321165945606</v>
      </c>
      <c r="BD29" s="22">
        <v>1.8279857411182627</v>
      </c>
      <c r="BE29" s="22">
        <v>1.873741945105738</v>
      </c>
      <c r="BF29" s="22">
        <v>1.8925604221965306</v>
      </c>
      <c r="BG29" s="22">
        <v>4.7390417641569842</v>
      </c>
      <c r="BH29" s="22">
        <v>1.6238562093959465</v>
      </c>
      <c r="BI29" s="22">
        <v>1.7040707449225057</v>
      </c>
      <c r="BJ29" s="22">
        <v>2.0333356014086883</v>
      </c>
      <c r="BK29" s="22">
        <v>2.0475443757184832</v>
      </c>
      <c r="BL29" s="22">
        <v>1.9428684314553923</v>
      </c>
      <c r="BM29" s="22">
        <v>1.9171529581040438</v>
      </c>
      <c r="BN29" s="22">
        <v>2.2704332018613953</v>
      </c>
      <c r="BO29" s="22">
        <v>2.2956878413136947</v>
      </c>
      <c r="BP29" s="22">
        <v>2.4155158251767901</v>
      </c>
      <c r="BQ29" s="22">
        <v>2.8812258426966286</v>
      </c>
      <c r="BR29" s="22">
        <v>2.0558787370430984</v>
      </c>
      <c r="BS29" s="22">
        <v>6.7413564145799958</v>
      </c>
      <c r="BT29" s="22">
        <v>2.1264077048211276</v>
      </c>
      <c r="BU29" s="22">
        <v>1.9449296451969231</v>
      </c>
      <c r="BV29" s="22">
        <v>2.6772135498589735</v>
      </c>
      <c r="BW29" s="22">
        <v>2.4763102547009974</v>
      </c>
      <c r="BX29" s="22">
        <v>2.0348411722368702</v>
      </c>
      <c r="BY29" s="22">
        <v>2.39654492894614</v>
      </c>
      <c r="BZ29" s="22">
        <v>2.7445429527090135</v>
      </c>
      <c r="CA29" s="22">
        <v>2.5447146430406233</v>
      </c>
      <c r="CB29" s="22">
        <v>2.3879458119280552</v>
      </c>
      <c r="CC29" s="22">
        <v>3.0341674862498151</v>
      </c>
      <c r="CD29" s="22">
        <v>2.5468669158319632</v>
      </c>
      <c r="CE29" s="22">
        <v>5.0025979854911382</v>
      </c>
      <c r="CF29" s="22">
        <v>2.2131873600429217</v>
      </c>
      <c r="CG29" s="22">
        <v>2.097951765641676</v>
      </c>
      <c r="CH29" s="22">
        <v>2.8673227587794181</v>
      </c>
      <c r="CI29" s="22">
        <v>2.1045166560438209</v>
      </c>
      <c r="CJ29" s="22">
        <v>2.0826283401383643</v>
      </c>
      <c r="CK29" s="22">
        <v>2.8422955437950441</v>
      </c>
      <c r="CL29" s="22">
        <v>2.1516524854362471</v>
      </c>
      <c r="CM29" s="22">
        <v>2.5868747267036309</v>
      </c>
      <c r="CN29" s="22">
        <v>2.1781755426923906</v>
      </c>
      <c r="CO29" s="22">
        <v>2.7235442207707701</v>
      </c>
      <c r="CP29" s="22">
        <v>2.7365578980615539</v>
      </c>
      <c r="CQ29" s="352">
        <v>6.6284054311990266</v>
      </c>
      <c r="CR29" s="352">
        <v>2.1942381899533929</v>
      </c>
      <c r="CS29" s="352">
        <v>3.047511436887349</v>
      </c>
      <c r="CT29" s="364">
        <v>2.7423970392539534</v>
      </c>
      <c r="CU29" s="364">
        <v>2.8288294420273257</v>
      </c>
      <c r="CV29" s="364">
        <v>2.7881667144506661</v>
      </c>
      <c r="CW29" s="364">
        <v>2.6467672752907343</v>
      </c>
      <c r="CX29" s="364">
        <v>2.597069224363783</v>
      </c>
      <c r="CY29" s="364">
        <v>2.3406871347495226</v>
      </c>
      <c r="CZ29" s="364">
        <v>2.9275675897571403</v>
      </c>
      <c r="DA29" s="364">
        <v>2.7378514043727962</v>
      </c>
      <c r="DB29" s="364">
        <v>4.177540969922279</v>
      </c>
      <c r="DC29" s="364">
        <v>6.7672276836618153</v>
      </c>
      <c r="DD29" s="364">
        <v>2.6770933678616924</v>
      </c>
      <c r="DE29" s="364">
        <v>2.2638389017261313</v>
      </c>
      <c r="DF29" s="364">
        <v>2.7212176322774804</v>
      </c>
      <c r="DG29" s="364">
        <v>3.0226320603425032</v>
      </c>
      <c r="DH29" s="364">
        <v>2.5453214073718073</v>
      </c>
      <c r="DI29" s="364">
        <v>2.6169912450583737</v>
      </c>
      <c r="DJ29" s="364">
        <v>3.6171464119905341</v>
      </c>
      <c r="DK29" s="364">
        <v>3.1913823063251199</v>
      </c>
      <c r="DL29" s="364">
        <v>3.0614849572302116</v>
      </c>
      <c r="DM29" s="364">
        <v>2.5233339812340838</v>
      </c>
      <c r="DN29" s="364">
        <v>3.8206536471605368</v>
      </c>
      <c r="DO29" s="364">
        <v>8.199674530751448</v>
      </c>
      <c r="DP29" s="364">
        <v>2.9006609387358111</v>
      </c>
      <c r="DQ29" s="364">
        <v>3.8556911314646571</v>
      </c>
      <c r="DR29" s="364">
        <v>2.747754673532695</v>
      </c>
      <c r="DS29" s="364">
        <v>3.0411213241205575</v>
      </c>
      <c r="DT29" s="364">
        <v>2.6797677301231935</v>
      </c>
      <c r="DU29" s="364">
        <v>3.414537824514682</v>
      </c>
      <c r="DV29" s="364">
        <v>4.9050054610248033</v>
      </c>
      <c r="DW29" s="364">
        <v>3.3346695931434454</v>
      </c>
      <c r="DX29" s="364">
        <v>3.4099316608725667</v>
      </c>
      <c r="DY29" s="364">
        <v>4.0290381459471369</v>
      </c>
      <c r="DZ29" s="364">
        <v>2.5420846436300173</v>
      </c>
      <c r="EA29" s="364">
        <v>9.4328774287990456</v>
      </c>
      <c r="EB29" s="364">
        <v>3.2896976762790286</v>
      </c>
      <c r="EC29" s="364">
        <v>3.4175244655840693</v>
      </c>
      <c r="ED29" s="364">
        <v>3.2826584885800663</v>
      </c>
      <c r="EE29" s="364">
        <v>3.2552936821990639</v>
      </c>
      <c r="EF29" s="364">
        <v>3.0517362804486141</v>
      </c>
      <c r="EG29" s="364">
        <v>2.8306752375920854</v>
      </c>
      <c r="EH29" s="364">
        <v>3.5857450033679417</v>
      </c>
      <c r="EI29" s="364">
        <v>3.7595092977903528</v>
      </c>
      <c r="EJ29" s="364">
        <v>3.7197071709669243</v>
      </c>
      <c r="EK29" s="364">
        <v>4.1320841690585173</v>
      </c>
      <c r="EL29" s="364">
        <v>3.6394311090977531</v>
      </c>
      <c r="EM29" s="364">
        <v>8.3350632231592385</v>
      </c>
      <c r="EN29" s="364">
        <v>3.1614011252414858</v>
      </c>
      <c r="EO29" s="364">
        <v>3.2420759553083935</v>
      </c>
      <c r="EP29" s="364">
        <v>3.6244382946059543</v>
      </c>
      <c r="EQ29" s="364">
        <v>3.4770790739808008</v>
      </c>
      <c r="ER29" s="364">
        <v>2.8202039260607239</v>
      </c>
      <c r="ES29" s="364">
        <v>3.6659390953356574</v>
      </c>
      <c r="ET29" s="364">
        <v>2.6982511680480994</v>
      </c>
      <c r="EU29" s="364">
        <v>2.4345637542384333</v>
      </c>
      <c r="EV29" s="364">
        <v>3.6824353499317608</v>
      </c>
      <c r="EW29" s="364">
        <v>3.7452433252174044</v>
      </c>
      <c r="EX29" s="364">
        <v>6.6042808113592351</v>
      </c>
      <c r="EY29" s="364">
        <v>7.9086164119597893</v>
      </c>
      <c r="EZ29" s="364">
        <v>2.6021648361674945</v>
      </c>
      <c r="FA29" s="364">
        <v>2.5750849167251895</v>
      </c>
      <c r="FB29" s="364">
        <v>3.2320346187586821</v>
      </c>
      <c r="FC29" s="364">
        <v>2.6648096413965834</v>
      </c>
      <c r="FD29" s="364">
        <v>2.6781202206913624</v>
      </c>
      <c r="FE29" s="364">
        <v>3.462050224942145</v>
      </c>
      <c r="FF29" s="364">
        <v>2.9089705288518704</v>
      </c>
      <c r="FG29" s="364">
        <v>3.3038014796073827</v>
      </c>
      <c r="FH29" s="364">
        <v>4.8941139466868684</v>
      </c>
      <c r="FI29" s="363"/>
      <c r="FJ29" s="364">
        <v>16.105132406126113</v>
      </c>
      <c r="FK29" s="364">
        <v>18.784578855868023</v>
      </c>
      <c r="FL29" s="364">
        <v>18.679177806085566</v>
      </c>
      <c r="FM29" s="364">
        <v>21.771003419907007</v>
      </c>
      <c r="FN29" s="364">
        <v>29.928926183676666</v>
      </c>
      <c r="FO29" s="364">
        <v>31.917083051011641</v>
      </c>
      <c r="FP29" s="364">
        <v>33.213112729304861</v>
      </c>
      <c r="FQ29" s="364">
        <v>37.795854104690761</v>
      </c>
      <c r="FR29" s="364">
        <v>40.260770449329925</v>
      </c>
      <c r="FS29" s="364">
        <v>46.293140555908614</v>
      </c>
      <c r="FT29" s="364">
        <v>46.299125804123662</v>
      </c>
      <c r="FU29" s="364">
        <v>47.064528291287736</v>
      </c>
      <c r="FV29" s="364">
        <f t="shared" si="0"/>
        <v>28.321150413827581</v>
      </c>
      <c r="FW29" s="410"/>
      <c r="FX29" s="410"/>
      <c r="FY29" s="410"/>
      <c r="FZ29" s="410"/>
      <c r="GA29" s="410"/>
      <c r="GB29" s="410"/>
      <c r="GC29" s="410"/>
      <c r="GD29" s="410"/>
      <c r="GE29" s="410"/>
      <c r="GF29" s="410"/>
      <c r="GG29" s="410"/>
      <c r="GH29" s="410"/>
      <c r="GI29" s="410"/>
      <c r="GJ29" s="410"/>
      <c r="GK29" s="410"/>
      <c r="GL29" s="410"/>
      <c r="GM29" s="410"/>
      <c r="GN29" s="410"/>
      <c r="GO29" s="360"/>
      <c r="GP29" s="360"/>
      <c r="GQ29" s="360"/>
      <c r="GR29" s="360"/>
      <c r="GS29" s="360"/>
      <c r="GT29" s="360"/>
    </row>
    <row r="30" spans="1:202" s="3" customFormat="1" ht="13.8" x14ac:dyDescent="0.3">
      <c r="A30" s="17"/>
      <c r="B30" s="21" t="s">
        <v>69</v>
      </c>
      <c r="C30" s="346">
        <v>3.7060304144308613</v>
      </c>
      <c r="D30" s="346">
        <v>5.2009386740480039</v>
      </c>
      <c r="E30" s="346">
        <v>-1.4949082596171426</v>
      </c>
      <c r="F30" s="343">
        <v>-0.28743047232541641</v>
      </c>
      <c r="G30" s="346"/>
      <c r="H30" s="346">
        <v>8.0509152019220291</v>
      </c>
      <c r="I30" s="346">
        <v>-2.8499765278740252</v>
      </c>
      <c r="J30" s="343">
        <v>-0.35399410581217378</v>
      </c>
      <c r="K30" s="53"/>
      <c r="L30" s="22">
        <v>0.31138455765781248</v>
      </c>
      <c r="M30" s="22">
        <v>0.36703115441892031</v>
      </c>
      <c r="N30" s="22">
        <v>0.76433297170457759</v>
      </c>
      <c r="O30" s="22">
        <v>0.31511671632813332</v>
      </c>
      <c r="P30" s="22">
        <v>0.36926919275260395</v>
      </c>
      <c r="Q30" s="22">
        <v>0.26166060006053921</v>
      </c>
      <c r="R30" s="22">
        <v>0.5429210535790947</v>
      </c>
      <c r="S30" s="22">
        <v>0.34327595298663838</v>
      </c>
      <c r="T30" s="22">
        <v>0.38030712543635997</v>
      </c>
      <c r="U30" s="22">
        <v>0.34384543327987616</v>
      </c>
      <c r="V30" s="22">
        <v>0.37586945797133525</v>
      </c>
      <c r="W30" s="22">
        <v>0.27102276169646833</v>
      </c>
      <c r="X30" s="22">
        <v>1.4412395388778441</v>
      </c>
      <c r="Y30" s="22">
        <v>0.61925244238946042</v>
      </c>
      <c r="Z30" s="22">
        <v>1.9331461415989066</v>
      </c>
      <c r="AA30" s="22">
        <v>2.1502933915703193</v>
      </c>
      <c r="AB30" s="22">
        <v>2.5736426702132569</v>
      </c>
      <c r="AC30" s="22">
        <v>0.20282754625856991</v>
      </c>
      <c r="AD30" s="22">
        <v>1.1460027622870781</v>
      </c>
      <c r="AE30" s="22">
        <v>0.45723883011671784</v>
      </c>
      <c r="AF30" s="22">
        <v>0.24360981364917242</v>
      </c>
      <c r="AG30" s="22">
        <v>0.3166188208538</v>
      </c>
      <c r="AH30" s="22">
        <v>0.30301275265283806</v>
      </c>
      <c r="AI30" s="22">
        <v>0.25478770210956247</v>
      </c>
      <c r="AJ30" s="22">
        <v>0.35713310879021065</v>
      </c>
      <c r="AK30" s="22">
        <v>0.94041832415682591</v>
      </c>
      <c r="AL30" s="22">
        <v>0.32269731055154294</v>
      </c>
      <c r="AM30" s="22">
        <v>0.24234210394413683</v>
      </c>
      <c r="AN30" s="22">
        <v>0.28747959545898633</v>
      </c>
      <c r="AO30" s="22">
        <v>0.2429567660514359</v>
      </c>
      <c r="AP30" s="22">
        <v>0.38857774136329531</v>
      </c>
      <c r="AQ30" s="22">
        <v>0.27788648641560898</v>
      </c>
      <c r="AR30" s="22">
        <v>0.52505281037952367</v>
      </c>
      <c r="AS30" s="22">
        <v>0.41206025613961006</v>
      </c>
      <c r="AT30" s="22">
        <v>0.36364653831673793</v>
      </c>
      <c r="AU30" s="22">
        <v>0.53940391146204136</v>
      </c>
      <c r="AV30" s="22">
        <v>0.29100474210974969</v>
      </c>
      <c r="AW30" s="22">
        <v>0.64178406139890076</v>
      </c>
      <c r="AX30" s="22">
        <v>0.2821006675437564</v>
      </c>
      <c r="AY30" s="22">
        <v>0.28947976481665316</v>
      </c>
      <c r="AZ30" s="22">
        <v>0.36886093461434177</v>
      </c>
      <c r="BA30" s="22">
        <v>1.6955051156717746</v>
      </c>
      <c r="BB30" s="22">
        <v>0.31313125282561999</v>
      </c>
      <c r="BC30" s="22">
        <v>0.25715253825439971</v>
      </c>
      <c r="BD30" s="22">
        <v>0.1851379193358326</v>
      </c>
      <c r="BE30" s="22">
        <v>0.24047618963288295</v>
      </c>
      <c r="BF30" s="22">
        <v>0.33291536243030184</v>
      </c>
      <c r="BG30" s="22">
        <v>0.42947063229316085</v>
      </c>
      <c r="BH30" s="22">
        <v>0.22009485033146417</v>
      </c>
      <c r="BI30" s="22">
        <v>0.32463586650792858</v>
      </c>
      <c r="BJ30" s="22">
        <v>0.37733971096492142</v>
      </c>
      <c r="BK30" s="22">
        <v>0.37077083826499491</v>
      </c>
      <c r="BL30" s="22">
        <v>0.43474700898905866</v>
      </c>
      <c r="BM30" s="22">
        <v>0.35113084967508817</v>
      </c>
      <c r="BN30" s="22">
        <v>0.43757241374385586</v>
      </c>
      <c r="BO30" s="22">
        <v>0.53561647883578578</v>
      </c>
      <c r="BP30" s="22">
        <v>0.56514351215285907</v>
      </c>
      <c r="BQ30" s="22">
        <v>0.68017562195256753</v>
      </c>
      <c r="BR30" s="22">
        <v>0.52055977364222972</v>
      </c>
      <c r="BS30" s="22">
        <v>1.0591195486608773</v>
      </c>
      <c r="BT30" s="22">
        <v>0.81982548779125519</v>
      </c>
      <c r="BU30" s="22">
        <v>0.55721906108374608</v>
      </c>
      <c r="BV30" s="22">
        <v>0.64681360724127634</v>
      </c>
      <c r="BW30" s="22">
        <v>0.60526522442574238</v>
      </c>
      <c r="BX30" s="22">
        <v>0.96100217575367775</v>
      </c>
      <c r="BY30" s="22">
        <v>1.1549169071159655</v>
      </c>
      <c r="BZ30" s="22">
        <v>1.1822279176773782</v>
      </c>
      <c r="CA30" s="22">
        <v>5.0559083464826982</v>
      </c>
      <c r="CB30" s="22">
        <v>1.051099802049575</v>
      </c>
      <c r="CC30" s="22">
        <v>0.75506297436714975</v>
      </c>
      <c r="CD30" s="22">
        <v>0.68344322134485846</v>
      </c>
      <c r="CE30" s="22">
        <v>1.2634517691600422</v>
      </c>
      <c r="CF30" s="22">
        <v>0.84740792905993512</v>
      </c>
      <c r="CG30" s="22">
        <v>0.58438910758727936</v>
      </c>
      <c r="CH30" s="22">
        <v>1.0154306177992689</v>
      </c>
      <c r="CI30" s="22">
        <v>0.64764768143065321</v>
      </c>
      <c r="CJ30" s="22">
        <v>3.2223590740195691</v>
      </c>
      <c r="CK30" s="22">
        <v>0.56933155968286697</v>
      </c>
      <c r="CL30" s="22">
        <v>0.43908361358617876</v>
      </c>
      <c r="CM30" s="22">
        <v>0.887743911300237</v>
      </c>
      <c r="CN30" s="22">
        <v>4.3526435942619885</v>
      </c>
      <c r="CO30" s="22">
        <v>0.65863502081223979</v>
      </c>
      <c r="CP30" s="22">
        <v>0.6508192532789826</v>
      </c>
      <c r="CQ30" s="352">
        <v>0.91708337978856824</v>
      </c>
      <c r="CR30" s="352">
        <v>0.56922382375250458</v>
      </c>
      <c r="CS30" s="352">
        <v>0.69997299614108832</v>
      </c>
      <c r="CT30" s="364">
        <v>0.83613077818089754</v>
      </c>
      <c r="CU30" s="364">
        <v>0.73862185874578812</v>
      </c>
      <c r="CV30" s="364">
        <v>1.2355734066795931</v>
      </c>
      <c r="CW30" s="364">
        <v>0.97150266493047233</v>
      </c>
      <c r="CX30" s="364">
        <v>0.88526863451064808</v>
      </c>
      <c r="CY30" s="364">
        <v>1.1347829833435128</v>
      </c>
      <c r="CZ30" s="364">
        <v>0.66812890391953761</v>
      </c>
      <c r="DA30" s="364">
        <v>0.69597718591384894</v>
      </c>
      <c r="DB30" s="364">
        <v>0.57989994322640459</v>
      </c>
      <c r="DC30" s="364">
        <v>0.74126320336117901</v>
      </c>
      <c r="DD30" s="364">
        <v>0.46467807506177478</v>
      </c>
      <c r="DE30" s="364">
        <v>0.40126325196006662</v>
      </c>
      <c r="DF30" s="364">
        <v>0.64354674156543501</v>
      </c>
      <c r="DG30" s="364">
        <v>0.69158199927326425</v>
      </c>
      <c r="DH30" s="364">
        <v>0.61761748194707067</v>
      </c>
      <c r="DI30" s="364">
        <v>0.78954720006062562</v>
      </c>
      <c r="DJ30" s="364">
        <v>0.46178730959768605</v>
      </c>
      <c r="DK30" s="364">
        <v>0.70369006627425934</v>
      </c>
      <c r="DL30" s="364">
        <v>0.8730313816255455</v>
      </c>
      <c r="DM30" s="364">
        <v>0.75787332714493005</v>
      </c>
      <c r="DN30" s="364">
        <v>0.99692903985730197</v>
      </c>
      <c r="DO30" s="364">
        <v>1.2075661746841782</v>
      </c>
      <c r="DP30" s="364">
        <v>0.54729813958578999</v>
      </c>
      <c r="DQ30" s="364">
        <v>0.87415406671621954</v>
      </c>
      <c r="DR30" s="364">
        <v>0.92522235462823987</v>
      </c>
      <c r="DS30" s="364">
        <v>1.0754126837003117</v>
      </c>
      <c r="DT30" s="364">
        <v>1.4390908944613354</v>
      </c>
      <c r="DU30" s="364">
        <v>1.4244998261700135</v>
      </c>
      <c r="DV30" s="364">
        <v>1.0820615015700596</v>
      </c>
      <c r="DW30" s="364">
        <v>1.0083173481125169</v>
      </c>
      <c r="DX30" s="364">
        <v>1.1275793410226755</v>
      </c>
      <c r="DY30" s="364">
        <v>1.6776002130980252</v>
      </c>
      <c r="DZ30" s="364">
        <v>2.0565390916978306</v>
      </c>
      <c r="EA30" s="364">
        <v>2.6523209340768772</v>
      </c>
      <c r="EB30" s="364">
        <v>2.6316775314087439</v>
      </c>
      <c r="EC30" s="364">
        <v>0.5437874600165975</v>
      </c>
      <c r="ED30" s="364">
        <v>0.47867359842669244</v>
      </c>
      <c r="EE30" s="364">
        <v>0.96325549034269398</v>
      </c>
      <c r="EF30" s="364">
        <v>0.6059871188793764</v>
      </c>
      <c r="EG30" s="364">
        <v>0.41493349195804269</v>
      </c>
      <c r="EH30" s="364">
        <v>0.85082356813357074</v>
      </c>
      <c r="EI30" s="364">
        <v>0.67254668396657802</v>
      </c>
      <c r="EJ30" s="364">
        <v>0.8892302587897335</v>
      </c>
      <c r="EK30" s="364">
        <v>0.78270525871776697</v>
      </c>
      <c r="EL30" s="364">
        <v>1.3127524981510941</v>
      </c>
      <c r="EM30" s="364">
        <v>0.96281749605936084</v>
      </c>
      <c r="EN30" s="364">
        <v>0.52778757188101355</v>
      </c>
      <c r="EO30" s="364">
        <v>0.44542811512791802</v>
      </c>
      <c r="EP30" s="364">
        <v>0.93864522924734228</v>
      </c>
      <c r="EQ30" s="364">
        <v>0.50920388602613564</v>
      </c>
      <c r="ER30" s="364">
        <v>0.54318271031243115</v>
      </c>
      <c r="ES30" s="364">
        <v>0.69307401394313983</v>
      </c>
      <c r="ET30" s="364">
        <v>0.64177438212569327</v>
      </c>
      <c r="EU30" s="364">
        <v>0.64508036342371344</v>
      </c>
      <c r="EV30" s="364">
        <v>0.25676240196061656</v>
      </c>
      <c r="EW30" s="364">
        <v>0.24614480437986655</v>
      </c>
      <c r="EX30" s="364">
        <v>0.36538442006173044</v>
      </c>
      <c r="EY30" s="364">
        <v>0.51782685791403305</v>
      </c>
      <c r="EZ30" s="364">
        <v>0.19853282549972989</v>
      </c>
      <c r="FA30" s="364">
        <v>0.52275347248041193</v>
      </c>
      <c r="FB30" s="364">
        <v>0.5584086827566761</v>
      </c>
      <c r="FC30" s="364">
        <v>0.48490440937710716</v>
      </c>
      <c r="FD30" s="364">
        <v>0.52161256564289471</v>
      </c>
      <c r="FE30" s="364">
        <v>0.43626890249239403</v>
      </c>
      <c r="FF30" s="364">
        <v>0.43732224087167548</v>
      </c>
      <c r="FG30" s="364">
        <v>0.17330791909086982</v>
      </c>
      <c r="FH30" s="364">
        <v>0.37291939621910181</v>
      </c>
      <c r="FI30" s="363"/>
      <c r="FJ30" s="364">
        <v>4.6460369778723587</v>
      </c>
      <c r="FK30" s="364">
        <v>11.641672412577526</v>
      </c>
      <c r="FL30" s="364">
        <v>4.8996549530299554</v>
      </c>
      <c r="FM30" s="364">
        <v>5.3270191809273735</v>
      </c>
      <c r="FN30" s="364">
        <v>5.8769064737216317</v>
      </c>
      <c r="FO30" s="364">
        <v>14.736236494493365</v>
      </c>
      <c r="FP30" s="364">
        <v>14.792574742607767</v>
      </c>
      <c r="FQ30" s="364">
        <v>9.7563463827054751</v>
      </c>
      <c r="FR30" s="364">
        <v>8.609112049052138</v>
      </c>
      <c r="FS30" s="364">
        <v>15.890096394839896</v>
      </c>
      <c r="FT30" s="364">
        <v>11.10919045485025</v>
      </c>
      <c r="FU30" s="364">
        <v>6.3302947564036334</v>
      </c>
      <c r="FV30" s="364">
        <f t="shared" si="0"/>
        <v>3.7060304144308613</v>
      </c>
      <c r="FW30" s="410"/>
      <c r="FX30" s="410"/>
      <c r="FY30" s="410"/>
      <c r="FZ30" s="410"/>
      <c r="GA30" s="410"/>
      <c r="GB30" s="410"/>
      <c r="GC30" s="410"/>
      <c r="GD30" s="410"/>
      <c r="GE30" s="410"/>
      <c r="GF30" s="410"/>
      <c r="GG30" s="410"/>
      <c r="GH30" s="410"/>
      <c r="GI30" s="410"/>
      <c r="GJ30" s="410"/>
      <c r="GK30" s="410"/>
      <c r="GL30" s="410"/>
      <c r="GM30" s="410"/>
      <c r="GN30" s="410"/>
      <c r="GO30" s="360"/>
      <c r="GP30" s="360"/>
      <c r="GQ30" s="360"/>
      <c r="GR30" s="360"/>
      <c r="GS30" s="360"/>
      <c r="GT30" s="360"/>
    </row>
    <row r="31" spans="1:202" s="3" customFormat="1" ht="13.8" x14ac:dyDescent="0.3">
      <c r="A31" s="17"/>
      <c r="B31" s="21" t="s">
        <v>70</v>
      </c>
      <c r="C31" s="346">
        <v>2.0901952465494165</v>
      </c>
      <c r="D31" s="346">
        <v>2.3017069769026883</v>
      </c>
      <c r="E31" s="346">
        <v>-0.21151173035327187</v>
      </c>
      <c r="F31" s="343">
        <v>-9.1893421915023449E-2</v>
      </c>
      <c r="G31" s="346"/>
      <c r="H31" s="346">
        <v>3.3325393149632259</v>
      </c>
      <c r="I31" s="346">
        <v>-1.0308323380605375</v>
      </c>
      <c r="J31" s="343">
        <v>-0.30932338395290998</v>
      </c>
      <c r="K31" s="53"/>
      <c r="L31" s="22">
        <v>0.1121301860492621</v>
      </c>
      <c r="M31" s="22">
        <v>0.13412828933530396</v>
      </c>
      <c r="N31" s="22">
        <v>0.22377693798612219</v>
      </c>
      <c r="O31" s="22">
        <v>0.13131205047090211</v>
      </c>
      <c r="P31" s="22">
        <v>0.11258379220218284</v>
      </c>
      <c r="Q31" s="22">
        <v>0.18560954853831049</v>
      </c>
      <c r="R31" s="22">
        <v>0.14722546260265057</v>
      </c>
      <c r="S31" s="22">
        <v>0.19073317232235043</v>
      </c>
      <c r="T31" s="22">
        <v>9.8150128866336117E-2</v>
      </c>
      <c r="U31" s="22">
        <v>0.11672883066968978</v>
      </c>
      <c r="V31" s="22">
        <v>4.0406522051906368E-2</v>
      </c>
      <c r="W31" s="22">
        <v>8.6574226157066281E-2</v>
      </c>
      <c r="X31" s="22">
        <v>5.1969991440247401E-2</v>
      </c>
      <c r="Y31" s="22">
        <v>0.10495908247229627</v>
      </c>
      <c r="Z31" s="22">
        <v>0.25654861973101323</v>
      </c>
      <c r="AA31" s="22">
        <v>0.12867231873669696</v>
      </c>
      <c r="AB31" s="22">
        <v>0.1556711875735288</v>
      </c>
      <c r="AC31" s="22">
        <v>0.16235977351499942</v>
      </c>
      <c r="AD31" s="22">
        <v>0.19679980009764564</v>
      </c>
      <c r="AE31" s="22">
        <v>0.22210777451683145</v>
      </c>
      <c r="AF31" s="22">
        <v>0.13204967097094611</v>
      </c>
      <c r="AG31" s="22">
        <v>0.1539065250971442</v>
      </c>
      <c r="AH31" s="22">
        <v>0.35669775631146289</v>
      </c>
      <c r="AI31" s="22">
        <v>0.11279631154227819</v>
      </c>
      <c r="AJ31" s="22">
        <v>0.1904459026873257</v>
      </c>
      <c r="AK31" s="22">
        <v>0.19837091293491632</v>
      </c>
      <c r="AL31" s="22">
        <v>0.12870418179657481</v>
      </c>
      <c r="AM31" s="22">
        <v>8.7624777547095661E-2</v>
      </c>
      <c r="AN31" s="22">
        <v>0.16439220359246748</v>
      </c>
      <c r="AO31" s="22">
        <v>0.33909057742148724</v>
      </c>
      <c r="AP31" s="22">
        <v>0.1415407763194492</v>
      </c>
      <c r="AQ31" s="22">
        <v>0.21522316296024338</v>
      </c>
      <c r="AR31" s="22">
        <v>0.26001658776826109</v>
      </c>
      <c r="AS31" s="22">
        <v>0.2262017782260482</v>
      </c>
      <c r="AT31" s="22">
        <v>0.2099129629100728</v>
      </c>
      <c r="AU31" s="22">
        <v>9.2305754708433149E-2</v>
      </c>
      <c r="AV31" s="22">
        <v>0.12103689751147718</v>
      </c>
      <c r="AW31" s="22">
        <v>0.24361073071354442</v>
      </c>
      <c r="AX31" s="22">
        <v>0.20099341517228669</v>
      </c>
      <c r="AY31" s="22">
        <v>9.6582678511119527E-2</v>
      </c>
      <c r="AZ31" s="22">
        <v>0.18458472970415049</v>
      </c>
      <c r="BA31" s="22">
        <v>6.559233326349248E-2</v>
      </c>
      <c r="BB31" s="22">
        <v>0.30793263849688518</v>
      </c>
      <c r="BC31" s="22">
        <v>6.5860028076623667E-2</v>
      </c>
      <c r="BD31" s="22">
        <v>0.152005202169437</v>
      </c>
      <c r="BE31" s="22">
        <v>0.32104288497200645</v>
      </c>
      <c r="BF31" s="22">
        <v>0.18477901177845418</v>
      </c>
      <c r="BG31" s="22">
        <v>0.20556837169248487</v>
      </c>
      <c r="BH31" s="22">
        <v>0.11020429933215929</v>
      </c>
      <c r="BI31" s="22">
        <v>0.26108690920616762</v>
      </c>
      <c r="BJ31" s="22">
        <v>0.24822141630031719</v>
      </c>
      <c r="BK31" s="22">
        <v>0.23418599221789882</v>
      </c>
      <c r="BL31" s="22">
        <v>0.359207173278554</v>
      </c>
      <c r="BM31" s="22">
        <v>0.36722416800694296</v>
      </c>
      <c r="BN31" s="22">
        <v>0.30356362900634348</v>
      </c>
      <c r="BO31" s="22">
        <v>0.25716715858040801</v>
      </c>
      <c r="BP31" s="22">
        <v>0.25220099377136701</v>
      </c>
      <c r="BQ31" s="22">
        <v>0.31249453726070375</v>
      </c>
      <c r="BR31" s="22">
        <v>0.29263354097296695</v>
      </c>
      <c r="BS31" s="22">
        <v>0.31083932074305143</v>
      </c>
      <c r="BT31" s="22">
        <v>0.20349241642851157</v>
      </c>
      <c r="BU31" s="22">
        <v>0.27519946018799629</v>
      </c>
      <c r="BV31" s="22">
        <v>0.38918464074745085</v>
      </c>
      <c r="BW31" s="22">
        <v>0.39603110481533949</v>
      </c>
      <c r="BX31" s="22">
        <v>0.30388509524292545</v>
      </c>
      <c r="BY31" s="22">
        <v>0.30359131323724564</v>
      </c>
      <c r="BZ31" s="22">
        <v>0.53110912979719971</v>
      </c>
      <c r="CA31" s="22">
        <v>0.35546733720780893</v>
      </c>
      <c r="CB31" s="22">
        <v>0.32469075573801082</v>
      </c>
      <c r="CC31" s="22">
        <v>0.44013066604416001</v>
      </c>
      <c r="CD31" s="22">
        <v>0.17656293824777908</v>
      </c>
      <c r="CE31" s="22">
        <v>0.23692569958123147</v>
      </c>
      <c r="CF31" s="22">
        <v>0.1415322928189387</v>
      </c>
      <c r="CG31" s="22">
        <v>0.19353132412542307</v>
      </c>
      <c r="CH31" s="22">
        <v>0.25324196110152752</v>
      </c>
      <c r="CI31" s="22">
        <v>0.38146691297995761</v>
      </c>
      <c r="CJ31" s="22">
        <v>0.31915352750283937</v>
      </c>
      <c r="CK31" s="22">
        <v>0.41810542986848459</v>
      </c>
      <c r="CL31" s="22">
        <v>0.31404313112371141</v>
      </c>
      <c r="CM31" s="22">
        <v>0.20963150430009803</v>
      </c>
      <c r="CN31" s="22">
        <v>0.23443251268014198</v>
      </c>
      <c r="CO31" s="22">
        <v>0.27744316218106096</v>
      </c>
      <c r="CP31" s="22">
        <v>0.28732962584712096</v>
      </c>
      <c r="CQ31" s="352">
        <v>0.32884319040935517</v>
      </c>
      <c r="CR31" s="352">
        <v>0.20400146091013122</v>
      </c>
      <c r="CS31" s="352">
        <v>0.54290758737178846</v>
      </c>
      <c r="CT31" s="364">
        <v>0.31621330316485263</v>
      </c>
      <c r="CU31" s="364">
        <v>0.5748009111627248</v>
      </c>
      <c r="CV31" s="364">
        <v>0.51445081022199957</v>
      </c>
      <c r="CW31" s="364">
        <v>0.368716239989335</v>
      </c>
      <c r="CX31" s="364">
        <v>0.25762717672765217</v>
      </c>
      <c r="CY31" s="364">
        <v>0.39828731320411848</v>
      </c>
      <c r="CZ31" s="364">
        <v>0.30577172911247574</v>
      </c>
      <c r="DA31" s="364">
        <v>0.30118642314011862</v>
      </c>
      <c r="DB31" s="364">
        <v>0.36901736149716774</v>
      </c>
      <c r="DC31" s="364">
        <v>0.5790399360673264</v>
      </c>
      <c r="DD31" s="364">
        <v>0.12744318424720194</v>
      </c>
      <c r="DE31" s="364">
        <v>0.28518730513383617</v>
      </c>
      <c r="DF31" s="364">
        <v>0.28749134247165942</v>
      </c>
      <c r="DG31" s="364">
        <v>0.5201302845756216</v>
      </c>
      <c r="DH31" s="364">
        <v>0.45241710686157682</v>
      </c>
      <c r="DI31" s="364">
        <v>0.34359809302678052</v>
      </c>
      <c r="DJ31" s="364">
        <v>0.28177521367341574</v>
      </c>
      <c r="DK31" s="364">
        <v>0.28669805841019158</v>
      </c>
      <c r="DL31" s="364">
        <v>0.23806282402149181</v>
      </c>
      <c r="DM31" s="364">
        <v>0.41841948050861988</v>
      </c>
      <c r="DN31" s="364">
        <v>0.26467282558633531</v>
      </c>
      <c r="DO31" s="364">
        <v>0.40236961281457434</v>
      </c>
      <c r="DP31" s="364">
        <v>0.41087846016598972</v>
      </c>
      <c r="DQ31" s="364">
        <v>0.27487494630063047</v>
      </c>
      <c r="DR31" s="364">
        <v>0.41204578030221212</v>
      </c>
      <c r="DS31" s="364">
        <v>0.40946681740032037</v>
      </c>
      <c r="DT31" s="364">
        <v>0.40017301555813756</v>
      </c>
      <c r="DU31" s="364">
        <v>0.52718698764167948</v>
      </c>
      <c r="DV31" s="364">
        <v>0.43192723494023283</v>
      </c>
      <c r="DW31" s="364">
        <v>0.25225283625190037</v>
      </c>
      <c r="DX31" s="364">
        <v>0.27677296785233263</v>
      </c>
      <c r="DY31" s="364">
        <v>0.3979911265181984</v>
      </c>
      <c r="DZ31" s="364">
        <v>0.68091545789080032</v>
      </c>
      <c r="EA31" s="364">
        <v>0.32080371041625177</v>
      </c>
      <c r="EB31" s="364">
        <v>0.41525063055695055</v>
      </c>
      <c r="EC31" s="364">
        <v>0.22265801935840379</v>
      </c>
      <c r="ED31" s="364">
        <v>0.29451087802117787</v>
      </c>
      <c r="EE31" s="364">
        <v>0.44643718893662809</v>
      </c>
      <c r="EF31" s="364">
        <v>0.47244542457485161</v>
      </c>
      <c r="EG31" s="364">
        <v>0.27895402492129551</v>
      </c>
      <c r="EH31" s="364">
        <v>0.42279219540742297</v>
      </c>
      <c r="EI31" s="364">
        <v>0.30754437993887712</v>
      </c>
      <c r="EJ31" s="364">
        <v>0.47194657324761846</v>
      </c>
      <c r="EK31" s="364">
        <v>0.52347564864280771</v>
      </c>
      <c r="EL31" s="364">
        <v>0.56774456037910825</v>
      </c>
      <c r="EM31" s="364">
        <v>0.39904631073025626</v>
      </c>
      <c r="EN31" s="364">
        <v>0.25329704304011025</v>
      </c>
      <c r="EO31" s="364">
        <v>0.27862730062844066</v>
      </c>
      <c r="EP31" s="364">
        <v>0.32592227045957389</v>
      </c>
      <c r="EQ31" s="364">
        <v>0.27115362948531319</v>
      </c>
      <c r="ER31" s="364">
        <v>0.29768608953736497</v>
      </c>
      <c r="ES31" s="364">
        <v>0.31949308478595956</v>
      </c>
      <c r="ET31" s="364">
        <v>0.41098688529647687</v>
      </c>
      <c r="EU31" s="364">
        <v>5.5318903026023082E-2</v>
      </c>
      <c r="EV31" s="364">
        <v>8.922177064342568E-2</v>
      </c>
      <c r="EW31" s="364">
        <v>0.13728219054881699</v>
      </c>
      <c r="EX31" s="364">
        <v>0.15631694731691292</v>
      </c>
      <c r="EY31" s="364">
        <v>7.1451583115266296E-2</v>
      </c>
      <c r="EZ31" s="364">
        <v>0.18972974265304896</v>
      </c>
      <c r="FA31" s="364">
        <v>0.20932732646204261</v>
      </c>
      <c r="FB31" s="364">
        <v>0.24976400913461372</v>
      </c>
      <c r="FC31" s="364">
        <v>0.19710115856488578</v>
      </c>
      <c r="FD31" s="364">
        <v>0.39591742942825314</v>
      </c>
      <c r="FE31" s="364">
        <v>0.22590638047957323</v>
      </c>
      <c r="FF31" s="364">
        <v>0.36839418364349708</v>
      </c>
      <c r="FG31" s="364">
        <v>0.19525069246391588</v>
      </c>
      <c r="FH31" s="364">
        <v>5.8804323719586306E-2</v>
      </c>
      <c r="FI31" s="363"/>
      <c r="FJ31" s="364">
        <v>1.5793591472520834</v>
      </c>
      <c r="FK31" s="364">
        <v>2.0345388120050902</v>
      </c>
      <c r="FL31" s="364">
        <v>2.253829578872375</v>
      </c>
      <c r="FM31" s="364">
        <v>2.1495889220619619</v>
      </c>
      <c r="FN31" s="364">
        <v>3.3090291386768809</v>
      </c>
      <c r="FO31" s="364">
        <v>3.9362705572756593</v>
      </c>
      <c r="FP31" s="364">
        <v>3.3587545749386587</v>
      </c>
      <c r="FQ31" s="364">
        <v>4.7320202525696908</v>
      </c>
      <c r="FR31" s="364">
        <v>3.9082653313313056</v>
      </c>
      <c r="FS31" s="364">
        <v>4.7952893412386866</v>
      </c>
      <c r="FT31" s="364">
        <v>4.8228058347153979</v>
      </c>
      <c r="FU31" s="364">
        <v>2.6667576978836847</v>
      </c>
      <c r="FV31" s="364">
        <f t="shared" si="0"/>
        <v>2.0901952465494165</v>
      </c>
      <c r="FW31" s="410"/>
      <c r="FX31" s="410"/>
      <c r="FY31" s="410"/>
      <c r="FZ31" s="410"/>
      <c r="GA31" s="410"/>
      <c r="GB31" s="410"/>
      <c r="GC31" s="410"/>
      <c r="GD31" s="410"/>
      <c r="GE31" s="410"/>
      <c r="GF31" s="410"/>
      <c r="GG31" s="410"/>
      <c r="GH31" s="410"/>
      <c r="GI31" s="410"/>
      <c r="GJ31" s="410"/>
      <c r="GK31" s="410"/>
      <c r="GL31" s="410"/>
      <c r="GM31" s="410"/>
      <c r="GN31" s="410"/>
      <c r="GO31" s="360"/>
      <c r="GP31" s="360"/>
      <c r="GQ31" s="360"/>
      <c r="GR31" s="360"/>
      <c r="GS31" s="360"/>
      <c r="GT31" s="360"/>
    </row>
    <row r="32" spans="1:202" s="3" customFormat="1" ht="13.8" x14ac:dyDescent="0.3">
      <c r="A32" s="17"/>
      <c r="B32" s="21" t="s">
        <v>88</v>
      </c>
      <c r="C32" s="346">
        <v>3.4411956210878518</v>
      </c>
      <c r="D32" s="346">
        <v>3.9126238905152024</v>
      </c>
      <c r="E32" s="346">
        <v>-0.47142826942735061</v>
      </c>
      <c r="F32" s="343">
        <v>-0.12048903309366502</v>
      </c>
      <c r="G32" s="346"/>
      <c r="H32" s="346">
        <v>5.4960421907699324</v>
      </c>
      <c r="I32" s="346">
        <v>-1.58341830025473</v>
      </c>
      <c r="J32" s="343">
        <v>-0.28810155477225535</v>
      </c>
      <c r="K32" s="57"/>
      <c r="L32" s="22">
        <v>0.11705108399672226</v>
      </c>
      <c r="M32" s="22">
        <v>0.19156725262151225</v>
      </c>
      <c r="N32" s="22">
        <v>0.1917340070871405</v>
      </c>
      <c r="O32" s="22">
        <v>0.10177654623528956</v>
      </c>
      <c r="P32" s="22">
        <v>0.10884291845018246</v>
      </c>
      <c r="Q32" s="22">
        <v>9.0996770870071131E-2</v>
      </c>
      <c r="R32" s="22">
        <v>9.2650768719447191E-2</v>
      </c>
      <c r="S32" s="22">
        <v>8.0771978829593166E-2</v>
      </c>
      <c r="T32" s="22">
        <v>0.2320950413451929</v>
      </c>
      <c r="U32" s="22">
        <v>0.21292196012829734</v>
      </c>
      <c r="V32" s="22">
        <v>1.6931173703724198E-2</v>
      </c>
      <c r="W32" s="22">
        <v>5.0466628325900209E-2</v>
      </c>
      <c r="X32" s="22">
        <v>1.1650651645681467E-3</v>
      </c>
      <c r="Y32" s="22">
        <v>2.3267112423167587E-2</v>
      </c>
      <c r="Z32" s="22">
        <v>0.14681320350546251</v>
      </c>
      <c r="AA32" s="22">
        <v>3.6565661335419872E-2</v>
      </c>
      <c r="AB32" s="22">
        <v>0.48557132260842867</v>
      </c>
      <c r="AC32" s="22">
        <v>0.49106031514499615</v>
      </c>
      <c r="AD32" s="22">
        <v>0.62140014131496146</v>
      </c>
      <c r="AE32" s="22">
        <v>8.6219138749509747E-2</v>
      </c>
      <c r="AF32" s="22">
        <v>0.19142745705617517</v>
      </c>
      <c r="AG32" s="22">
        <v>0.20168927618884724</v>
      </c>
      <c r="AH32" s="22">
        <v>0.10829821437665341</v>
      </c>
      <c r="AI32" s="22">
        <v>0.12719695347835738</v>
      </c>
      <c r="AJ32" s="22">
        <v>0.49782937013390016</v>
      </c>
      <c r="AK32" s="22">
        <v>0.54807217828994947</v>
      </c>
      <c r="AL32" s="22">
        <v>0.16891637304741658</v>
      </c>
      <c r="AM32" s="22">
        <v>0.53837311017255429</v>
      </c>
      <c r="AN32" s="22">
        <v>0.49795572511646158</v>
      </c>
      <c r="AO32" s="22">
        <v>0.18247406220160958</v>
      </c>
      <c r="AP32" s="22">
        <v>8.031672395606472E-2</v>
      </c>
      <c r="AQ32" s="22">
        <v>0.54184179639148222</v>
      </c>
      <c r="AR32" s="22">
        <v>0.52307175463250077</v>
      </c>
      <c r="AS32" s="22">
        <v>1.3729887218299857</v>
      </c>
      <c r="AT32" s="22">
        <v>8.8638572745329686E-2</v>
      </c>
      <c r="AU32" s="22">
        <v>0.22672932548055144</v>
      </c>
      <c r="AV32" s="22">
        <v>0.47184765962800534</v>
      </c>
      <c r="AW32" s="22">
        <v>0.52508406473022673</v>
      </c>
      <c r="AX32" s="22">
        <v>0.14648404601137485</v>
      </c>
      <c r="AY32" s="22">
        <v>0.44367829620001836</v>
      </c>
      <c r="AZ32" s="22">
        <v>0.57984277949158702</v>
      </c>
      <c r="BA32" s="22">
        <v>0.38343903149481556</v>
      </c>
      <c r="BB32" s="22">
        <v>0.4105914070501932</v>
      </c>
      <c r="BC32" s="22">
        <v>6.3491149992980847E-2</v>
      </c>
      <c r="BD32" s="22">
        <v>4.1836455653032609E-2</v>
      </c>
      <c r="BE32" s="22">
        <v>0.49814310659323147</v>
      </c>
      <c r="BF32" s="22">
        <v>0.60473637412385739</v>
      </c>
      <c r="BG32" s="22">
        <v>0.77316225126940075</v>
      </c>
      <c r="BH32" s="22">
        <v>2.2056441998069429E-2</v>
      </c>
      <c r="BI32" s="22">
        <v>0.80213312015781046</v>
      </c>
      <c r="BJ32" s="22">
        <v>0.10015910022107763</v>
      </c>
      <c r="BK32" s="22">
        <v>0.2908249049110842</v>
      </c>
      <c r="BL32" s="22">
        <v>0.811354767940481</v>
      </c>
      <c r="BM32" s="22">
        <v>0.8162075216547785</v>
      </c>
      <c r="BN32" s="22">
        <v>0.99281205336634004</v>
      </c>
      <c r="BO32" s="22">
        <v>0.34589367509218971</v>
      </c>
      <c r="BP32" s="22">
        <v>1.0089011937432677</v>
      </c>
      <c r="BQ32" s="22">
        <v>0.55722059964295201</v>
      </c>
      <c r="BR32" s="22">
        <v>1.1526554788174654</v>
      </c>
      <c r="BS32" s="22">
        <v>1.2495357701243104</v>
      </c>
      <c r="BT32" s="22">
        <v>0.37734262844083671</v>
      </c>
      <c r="BU32" s="22">
        <v>0.59226022736483297</v>
      </c>
      <c r="BV32" s="22">
        <v>0.4978801876031087</v>
      </c>
      <c r="BW32" s="22">
        <v>1.1089819762704956</v>
      </c>
      <c r="BX32" s="22">
        <v>0.81134460488119609</v>
      </c>
      <c r="BY32" s="22">
        <v>1.0847641867386064</v>
      </c>
      <c r="BZ32" s="22">
        <v>1.484052253017218</v>
      </c>
      <c r="CA32" s="22">
        <v>2.3404109314795773</v>
      </c>
      <c r="CB32" s="22">
        <v>1.2703623997014362</v>
      </c>
      <c r="CC32" s="22">
        <v>3.0877468947925806</v>
      </c>
      <c r="CD32" s="22">
        <v>1.5319621995859327</v>
      </c>
      <c r="CE32" s="22">
        <v>5.5280337845541512</v>
      </c>
      <c r="CF32" s="22">
        <v>1.3028123950827861</v>
      </c>
      <c r="CG32" s="22">
        <v>2.9031564564176495</v>
      </c>
      <c r="CH32" s="22">
        <v>1.3362602767672793</v>
      </c>
      <c r="CI32" s="22">
        <v>1.7128699120564286</v>
      </c>
      <c r="CJ32" s="22">
        <v>1.7504889212872499</v>
      </c>
      <c r="CK32" s="22">
        <v>0.67561892111526456</v>
      </c>
      <c r="CL32" s="22">
        <v>1.5349353926387856</v>
      </c>
      <c r="CM32" s="22">
        <v>1.1911709945883437</v>
      </c>
      <c r="CN32" s="22">
        <v>2.022267285233549</v>
      </c>
      <c r="CO32" s="22">
        <v>1.0676042056827231</v>
      </c>
      <c r="CP32" s="22">
        <v>1.461645372667185</v>
      </c>
      <c r="CQ32" s="352">
        <v>1.9982147202691987</v>
      </c>
      <c r="CR32" s="352">
        <v>0.38154480570158311</v>
      </c>
      <c r="CS32" s="352">
        <v>2.4681139381874919</v>
      </c>
      <c r="CT32" s="364">
        <v>1.3916918256951629</v>
      </c>
      <c r="CU32" s="364">
        <v>2.0887403308362504</v>
      </c>
      <c r="CV32" s="364">
        <v>1.2288522461384284</v>
      </c>
      <c r="CW32" s="364">
        <v>1.2476121028203222</v>
      </c>
      <c r="CX32" s="364">
        <v>1.8319346315320308</v>
      </c>
      <c r="CY32" s="364">
        <v>3.5072753943498798</v>
      </c>
      <c r="CZ32" s="364">
        <v>0.83872985580817172</v>
      </c>
      <c r="DA32" s="364">
        <v>1.3877279888278986</v>
      </c>
      <c r="DB32" s="364">
        <v>0.6579267849055469</v>
      </c>
      <c r="DC32" s="364">
        <v>0.48051314497762154</v>
      </c>
      <c r="DD32" s="364">
        <v>0.71339732123771971</v>
      </c>
      <c r="DE32" s="364">
        <v>0.654093988987555</v>
      </c>
      <c r="DF32" s="364">
        <v>1.5232056444590976</v>
      </c>
      <c r="DG32" s="364">
        <v>0.95028029861803009</v>
      </c>
      <c r="DH32" s="364">
        <v>1.1383644291128623</v>
      </c>
      <c r="DI32" s="364">
        <v>0.59115985083549816</v>
      </c>
      <c r="DJ32" s="364">
        <v>0.81371409350512736</v>
      </c>
      <c r="DK32" s="364">
        <v>0.48175583991578025</v>
      </c>
      <c r="DL32" s="364">
        <v>0.83403335058653927</v>
      </c>
      <c r="DM32" s="364">
        <v>0.4441495482047359</v>
      </c>
      <c r="DN32" s="364">
        <v>1.8586166560126416</v>
      </c>
      <c r="DO32" s="364">
        <v>0.80547362209943918</v>
      </c>
      <c r="DP32" s="364">
        <v>2.7605277748752188</v>
      </c>
      <c r="DQ32" s="364">
        <v>0.82419635130956848</v>
      </c>
      <c r="DR32" s="364">
        <v>3.2600425631002121</v>
      </c>
      <c r="DS32" s="364">
        <v>0.59879190716211006</v>
      </c>
      <c r="DT32" s="364">
        <v>4.373227813156606</v>
      </c>
      <c r="DU32" s="364">
        <v>2.1986715167728739</v>
      </c>
      <c r="DV32" s="364">
        <v>2.7446760564374468</v>
      </c>
      <c r="DW32" s="364">
        <v>1.7270484041055669</v>
      </c>
      <c r="DX32" s="364">
        <v>0.33610897697347308</v>
      </c>
      <c r="DY32" s="364">
        <v>0.81747160914020478</v>
      </c>
      <c r="DZ32" s="364">
        <v>0.89964087958115124</v>
      </c>
      <c r="EA32" s="364">
        <v>0.38015925333598893</v>
      </c>
      <c r="EB32" s="364">
        <v>0.2846085129654739</v>
      </c>
      <c r="EC32" s="364">
        <v>0.51215881892742454</v>
      </c>
      <c r="ED32" s="364">
        <v>0.36389556419063301</v>
      </c>
      <c r="EE32" s="364">
        <v>0.75376504122455124</v>
      </c>
      <c r="EF32" s="364">
        <v>1.4202981500928513</v>
      </c>
      <c r="EG32" s="364">
        <v>0.31739728708378268</v>
      </c>
      <c r="EH32" s="364">
        <v>0.60759577504894802</v>
      </c>
      <c r="EI32" s="364">
        <v>0.45672111826729966</v>
      </c>
      <c r="EJ32" s="364">
        <v>0.77960192296896813</v>
      </c>
      <c r="EK32" s="364">
        <v>0.94271387126862127</v>
      </c>
      <c r="EL32" s="364">
        <v>0.67321407816664169</v>
      </c>
      <c r="EM32" s="364">
        <v>0.18988663357915866</v>
      </c>
      <c r="EN32" s="364">
        <v>1.2606206516458727</v>
      </c>
      <c r="EO32" s="364">
        <v>0.6333441154427002</v>
      </c>
      <c r="EP32" s="364">
        <v>0.51811061037721273</v>
      </c>
      <c r="EQ32" s="364">
        <v>0.17689158405886141</v>
      </c>
      <c r="ER32" s="364">
        <v>0.28136251205060714</v>
      </c>
      <c r="ES32" s="364">
        <v>0.38036770690753319</v>
      </c>
      <c r="ET32" s="364">
        <v>0.46824342276656861</v>
      </c>
      <c r="EU32" s="364">
        <v>0.13269088174793572</v>
      </c>
      <c r="EV32" s="364">
        <v>6.0992405517911318E-2</v>
      </c>
      <c r="EW32" s="364">
        <v>8.054085265141283E-3</v>
      </c>
      <c r="EX32" s="364">
        <v>6.7291043601448123E-4</v>
      </c>
      <c r="EY32" s="364">
        <v>0.34789866827630439</v>
      </c>
      <c r="EZ32" s="364">
        <v>3.3267958632399473E-2</v>
      </c>
      <c r="FA32" s="364">
        <v>7.3604913867889449E-2</v>
      </c>
      <c r="FB32" s="364">
        <v>2.6606469771182106</v>
      </c>
      <c r="FC32" s="364">
        <v>3.2498606394437489E-2</v>
      </c>
      <c r="FD32" s="364">
        <v>0.12660075442995622</v>
      </c>
      <c r="FE32" s="364">
        <v>0.18325529883170127</v>
      </c>
      <c r="FF32" s="364">
        <v>6.0435787717936347E-2</v>
      </c>
      <c r="FG32" s="364">
        <v>1.5342061352848371E-2</v>
      </c>
      <c r="FH32" s="364">
        <v>0.25554326274247252</v>
      </c>
      <c r="FI32" s="363"/>
      <c r="FJ32" s="364">
        <v>1.4878061303130732</v>
      </c>
      <c r="FK32" s="364">
        <v>2.5206738613465474</v>
      </c>
      <c r="FL32" s="364">
        <v>5.2672077139978066</v>
      </c>
      <c r="FM32" s="364">
        <v>4.9423366222387237</v>
      </c>
      <c r="FN32" s="364">
        <v>8.1497546276698269</v>
      </c>
      <c r="FO32" s="364">
        <v>19.715142274429972</v>
      </c>
      <c r="FP32" s="364">
        <v>18.957044853806444</v>
      </c>
      <c r="FQ32" s="364">
        <v>17.510663049780391</v>
      </c>
      <c r="FR32" s="364">
        <v>10.808244643575026</v>
      </c>
      <c r="FS32" s="364">
        <v>20.920563105950425</v>
      </c>
      <c r="FT32" s="364">
        <v>7.3018567737843538</v>
      </c>
      <c r="FU32" s="364">
        <v>4.2692495544926627</v>
      </c>
      <c r="FV32" s="364">
        <f t="shared" si="0"/>
        <v>3.4411956210878518</v>
      </c>
      <c r="FW32" s="410"/>
      <c r="FX32" s="410"/>
      <c r="FY32" s="410"/>
      <c r="FZ32" s="410"/>
      <c r="GA32" s="410"/>
      <c r="GB32" s="410"/>
      <c r="GC32" s="410"/>
      <c r="GD32" s="410"/>
      <c r="GE32" s="410"/>
      <c r="GF32" s="410"/>
      <c r="GG32" s="410"/>
      <c r="GH32" s="410"/>
      <c r="GI32" s="410"/>
      <c r="GJ32" s="410"/>
      <c r="GK32" s="410"/>
      <c r="GL32" s="410"/>
      <c r="GM32" s="410"/>
      <c r="GN32" s="410"/>
      <c r="GO32" s="360"/>
      <c r="GP32" s="360"/>
      <c r="GQ32" s="360"/>
      <c r="GR32" s="360"/>
      <c r="GS32" s="360"/>
      <c r="GT32" s="360"/>
    </row>
    <row r="33" spans="1:202" s="3" customFormat="1" ht="13.8" x14ac:dyDescent="0.3">
      <c r="A33" s="17"/>
      <c r="B33" s="33"/>
      <c r="C33" s="341"/>
      <c r="D33" s="341"/>
      <c r="E33" s="341"/>
      <c r="F33" s="341"/>
      <c r="G33" s="340"/>
      <c r="H33" s="341"/>
      <c r="I33" s="341"/>
      <c r="J33" s="342"/>
      <c r="K33" s="35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50"/>
      <c r="CR33" s="350"/>
      <c r="CS33" s="350"/>
      <c r="CT33" s="359"/>
      <c r="CU33" s="359"/>
      <c r="CV33" s="359"/>
      <c r="CW33" s="359"/>
      <c r="CX33" s="359"/>
      <c r="CY33" s="359"/>
      <c r="CZ33" s="359"/>
      <c r="DA33" s="359"/>
      <c r="DB33" s="359"/>
      <c r="DC33" s="359"/>
      <c r="DD33" s="359"/>
      <c r="DE33" s="359"/>
      <c r="DF33" s="359"/>
      <c r="DG33" s="359"/>
      <c r="DH33" s="359"/>
      <c r="DI33" s="359"/>
      <c r="DJ33" s="359"/>
      <c r="DK33" s="359"/>
      <c r="DL33" s="359"/>
      <c r="DM33" s="359"/>
      <c r="DN33" s="359"/>
      <c r="DO33" s="359"/>
      <c r="DP33" s="359"/>
      <c r="DQ33" s="359"/>
      <c r="DR33" s="359"/>
      <c r="DS33" s="359"/>
      <c r="DT33" s="359"/>
      <c r="DU33" s="359"/>
      <c r="DV33" s="359"/>
      <c r="DW33" s="359"/>
      <c r="DX33" s="359"/>
      <c r="DY33" s="359"/>
      <c r="DZ33" s="359"/>
      <c r="EA33" s="359"/>
      <c r="EB33" s="359"/>
      <c r="EC33" s="359"/>
      <c r="ED33" s="359"/>
      <c r="EE33" s="359"/>
      <c r="EF33" s="359"/>
      <c r="EG33" s="359"/>
      <c r="EH33" s="359"/>
      <c r="EI33" s="359"/>
      <c r="EJ33" s="359"/>
      <c r="EK33" s="359"/>
      <c r="EL33" s="359"/>
      <c r="EM33" s="359"/>
      <c r="EN33" s="359"/>
      <c r="EO33" s="359"/>
      <c r="EP33" s="359"/>
      <c r="EQ33" s="359"/>
      <c r="ER33" s="359"/>
      <c r="ES33" s="359"/>
      <c r="ET33" s="359"/>
      <c r="EU33" s="359"/>
      <c r="EV33" s="359"/>
      <c r="EW33" s="359"/>
      <c r="EX33" s="359"/>
      <c r="EY33" s="359"/>
      <c r="EZ33" s="359"/>
      <c r="FA33" s="359"/>
      <c r="FB33" s="359"/>
      <c r="FC33" s="359"/>
      <c r="FD33" s="359"/>
      <c r="FE33" s="359"/>
      <c r="FF33" s="359"/>
      <c r="FG33" s="359"/>
      <c r="FH33" s="359"/>
      <c r="FI33" s="363"/>
      <c r="FJ33" s="430"/>
      <c r="FK33" s="430"/>
      <c r="FL33" s="430"/>
      <c r="FM33" s="430"/>
      <c r="FN33" s="430"/>
      <c r="FO33" s="430"/>
      <c r="FP33" s="430"/>
      <c r="FQ33" s="430"/>
      <c r="FR33" s="430"/>
      <c r="FS33" s="430"/>
      <c r="FT33" s="430"/>
      <c r="FU33" s="424"/>
      <c r="FV33" s="424"/>
      <c r="FW33" s="410"/>
      <c r="FX33" s="410"/>
      <c r="FY33" s="410"/>
      <c r="FZ33" s="410"/>
      <c r="GA33" s="410"/>
      <c r="GB33" s="410"/>
      <c r="GC33" s="410"/>
      <c r="GD33" s="410"/>
      <c r="GE33" s="410"/>
      <c r="GF33" s="410"/>
      <c r="GG33" s="410"/>
      <c r="GH33" s="410"/>
      <c r="GI33" s="410"/>
      <c r="GJ33" s="410"/>
      <c r="GK33" s="410"/>
      <c r="GL33" s="410"/>
      <c r="GM33" s="410"/>
      <c r="GN33" s="410"/>
      <c r="GO33" s="360"/>
      <c r="GP33" s="360"/>
      <c r="GQ33" s="360"/>
      <c r="GR33" s="360"/>
      <c r="GS33" s="360"/>
      <c r="GT33" s="360"/>
    </row>
    <row r="34" spans="1:202" s="3" customFormat="1" ht="13.8" x14ac:dyDescent="0.3">
      <c r="A34" s="17"/>
      <c r="B34" s="27" t="s">
        <v>72</v>
      </c>
      <c r="C34" s="344">
        <v>0</v>
      </c>
      <c r="D34" s="344">
        <v>0</v>
      </c>
      <c r="E34" s="344">
        <v>0</v>
      </c>
      <c r="F34" s="347">
        <v>0</v>
      </c>
      <c r="G34" s="345"/>
      <c r="H34" s="344">
        <v>0</v>
      </c>
      <c r="I34" s="344">
        <v>0</v>
      </c>
      <c r="J34" s="347">
        <v>0</v>
      </c>
      <c r="K34" s="30"/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2.9038355621158378</v>
      </c>
      <c r="Z34" s="28">
        <v>8.9506435938965123E-2</v>
      </c>
      <c r="AA34" s="28">
        <v>0</v>
      </c>
      <c r="AB34" s="28">
        <v>0</v>
      </c>
      <c r="AC34" s="28">
        <v>0</v>
      </c>
      <c r="AD34" s="28">
        <v>0</v>
      </c>
      <c r="AE34" s="28">
        <v>0.67623311107805084</v>
      </c>
      <c r="AF34" s="28">
        <v>0</v>
      </c>
      <c r="AG34" s="28">
        <v>0</v>
      </c>
      <c r="AH34" s="28">
        <v>1.5545805178897374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0.24271566453372501</v>
      </c>
      <c r="AR34" s="28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28">
        <v>0</v>
      </c>
      <c r="BH34" s="28">
        <v>0</v>
      </c>
      <c r="BI34" s="28">
        <v>0</v>
      </c>
      <c r="BJ34" s="28">
        <v>0</v>
      </c>
      <c r="BK34" s="28">
        <v>0</v>
      </c>
      <c r="BL34" s="28">
        <v>0</v>
      </c>
      <c r="BM34" s="28">
        <v>0</v>
      </c>
      <c r="BN34" s="28">
        <v>0</v>
      </c>
      <c r="BO34" s="28">
        <v>0</v>
      </c>
      <c r="BP34" s="28">
        <v>0</v>
      </c>
      <c r="BQ34" s="28">
        <v>0</v>
      </c>
      <c r="BR34" s="28">
        <v>0</v>
      </c>
      <c r="BS34" s="28">
        <v>0</v>
      </c>
      <c r="BT34" s="28">
        <v>0</v>
      </c>
      <c r="BU34" s="28">
        <v>0</v>
      </c>
      <c r="BV34" s="28">
        <v>0</v>
      </c>
      <c r="BW34" s="28">
        <v>0</v>
      </c>
      <c r="BX34" s="28">
        <v>0</v>
      </c>
      <c r="BY34" s="28">
        <v>0</v>
      </c>
      <c r="BZ34" s="28">
        <v>0</v>
      </c>
      <c r="CA34" s="28">
        <v>0</v>
      </c>
      <c r="CB34" s="28">
        <v>0</v>
      </c>
      <c r="CC34" s="28">
        <v>0</v>
      </c>
      <c r="CD34" s="28">
        <v>0</v>
      </c>
      <c r="CE34" s="28">
        <v>0</v>
      </c>
      <c r="CF34" s="28">
        <v>0</v>
      </c>
      <c r="CG34" s="28">
        <v>0</v>
      </c>
      <c r="CH34" s="28">
        <v>0</v>
      </c>
      <c r="CI34" s="28">
        <v>0</v>
      </c>
      <c r="CJ34" s="28">
        <v>0</v>
      </c>
      <c r="CK34" s="28">
        <v>0</v>
      </c>
      <c r="CL34" s="28">
        <v>0</v>
      </c>
      <c r="CM34" s="28">
        <v>0</v>
      </c>
      <c r="CN34" s="28">
        <v>0</v>
      </c>
      <c r="CO34" s="28">
        <v>0</v>
      </c>
      <c r="CP34" s="28">
        <v>0</v>
      </c>
      <c r="CQ34" s="351">
        <v>0</v>
      </c>
      <c r="CR34" s="351">
        <v>0</v>
      </c>
      <c r="CS34" s="351">
        <v>0</v>
      </c>
      <c r="CT34" s="362">
        <v>0</v>
      </c>
      <c r="CU34" s="362">
        <v>0</v>
      </c>
      <c r="CV34" s="362">
        <v>0</v>
      </c>
      <c r="CW34" s="362">
        <v>0</v>
      </c>
      <c r="CX34" s="362">
        <v>0</v>
      </c>
      <c r="CY34" s="362">
        <v>0</v>
      </c>
      <c r="CZ34" s="362">
        <v>0</v>
      </c>
      <c r="DA34" s="362">
        <v>0</v>
      </c>
      <c r="DB34" s="362">
        <v>0</v>
      </c>
      <c r="DC34" s="362">
        <v>0</v>
      </c>
      <c r="DD34" s="362">
        <v>0</v>
      </c>
      <c r="DE34" s="362">
        <v>0</v>
      </c>
      <c r="DF34" s="362">
        <v>0</v>
      </c>
      <c r="DG34" s="362">
        <v>0</v>
      </c>
      <c r="DH34" s="362">
        <v>0</v>
      </c>
      <c r="DI34" s="362">
        <v>0</v>
      </c>
      <c r="DJ34" s="362">
        <v>0</v>
      </c>
      <c r="DK34" s="362">
        <v>0</v>
      </c>
      <c r="DL34" s="362">
        <v>0</v>
      </c>
      <c r="DM34" s="362">
        <v>0</v>
      </c>
      <c r="DN34" s="362">
        <v>0</v>
      </c>
      <c r="DO34" s="362">
        <v>0</v>
      </c>
      <c r="DP34" s="362">
        <v>0</v>
      </c>
      <c r="DQ34" s="362">
        <v>0</v>
      </c>
      <c r="DR34" s="362">
        <v>0</v>
      </c>
      <c r="DS34" s="362">
        <v>0</v>
      </c>
      <c r="DT34" s="362">
        <v>0</v>
      </c>
      <c r="DU34" s="362">
        <v>0</v>
      </c>
      <c r="DV34" s="362">
        <v>0</v>
      </c>
      <c r="DW34" s="362">
        <v>0</v>
      </c>
      <c r="DX34" s="362">
        <v>0</v>
      </c>
      <c r="DY34" s="362">
        <v>0</v>
      </c>
      <c r="DZ34" s="362">
        <v>0</v>
      </c>
      <c r="EA34" s="362">
        <v>0</v>
      </c>
      <c r="EB34" s="362">
        <v>0</v>
      </c>
      <c r="EC34" s="362">
        <v>0</v>
      </c>
      <c r="ED34" s="362">
        <v>0</v>
      </c>
      <c r="EE34" s="362">
        <v>0</v>
      </c>
      <c r="EF34" s="362">
        <v>0</v>
      </c>
      <c r="EG34" s="362">
        <v>0</v>
      </c>
      <c r="EH34" s="362">
        <v>0</v>
      </c>
      <c r="EI34" s="362">
        <v>0</v>
      </c>
      <c r="EJ34" s="362">
        <v>0</v>
      </c>
      <c r="EK34" s="362">
        <v>0</v>
      </c>
      <c r="EL34" s="362">
        <v>0</v>
      </c>
      <c r="EM34" s="362">
        <v>0</v>
      </c>
      <c r="EN34" s="362">
        <v>0</v>
      </c>
      <c r="EO34" s="362">
        <v>0</v>
      </c>
      <c r="EP34" s="362">
        <v>0</v>
      </c>
      <c r="EQ34" s="362">
        <v>0</v>
      </c>
      <c r="ER34" s="362">
        <v>0</v>
      </c>
      <c r="ES34" s="362">
        <v>0</v>
      </c>
      <c r="ET34" s="362">
        <v>0</v>
      </c>
      <c r="EU34" s="362">
        <v>0</v>
      </c>
      <c r="EV34" s="362">
        <v>0</v>
      </c>
      <c r="EW34" s="362">
        <v>0</v>
      </c>
      <c r="EX34" s="362">
        <v>0</v>
      </c>
      <c r="EY34" s="362">
        <v>0</v>
      </c>
      <c r="EZ34" s="362">
        <v>0</v>
      </c>
      <c r="FA34" s="362">
        <v>0</v>
      </c>
      <c r="FB34" s="362">
        <v>0</v>
      </c>
      <c r="FC34" s="362">
        <v>0</v>
      </c>
      <c r="FD34" s="362">
        <v>0</v>
      </c>
      <c r="FE34" s="362">
        <v>0</v>
      </c>
      <c r="FF34" s="362">
        <v>0</v>
      </c>
      <c r="FG34" s="362">
        <v>0</v>
      </c>
      <c r="FH34" s="362">
        <v>0</v>
      </c>
      <c r="FI34" s="363"/>
      <c r="FJ34" s="362">
        <v>0</v>
      </c>
      <c r="FK34" s="362">
        <v>5.2241556270225917</v>
      </c>
      <c r="FL34" s="362">
        <v>0.24271566453372501</v>
      </c>
      <c r="FM34" s="362">
        <v>0</v>
      </c>
      <c r="FN34" s="362">
        <v>0</v>
      </c>
      <c r="FO34" s="362">
        <v>0</v>
      </c>
      <c r="FP34" s="362">
        <v>0</v>
      </c>
      <c r="FQ34" s="362">
        <v>0</v>
      </c>
      <c r="FR34" s="362">
        <v>0</v>
      </c>
      <c r="FS34" s="362">
        <v>0</v>
      </c>
      <c r="FT34" s="362">
        <v>0</v>
      </c>
      <c r="FU34" s="362">
        <v>0</v>
      </c>
      <c r="FV34" s="362">
        <f t="shared" si="0"/>
        <v>0</v>
      </c>
      <c r="FW34" s="410"/>
      <c r="FX34" s="410"/>
      <c r="FY34" s="410"/>
      <c r="FZ34" s="410"/>
      <c r="GA34" s="410"/>
      <c r="GB34" s="410"/>
      <c r="GC34" s="410"/>
      <c r="GD34" s="410"/>
      <c r="GE34" s="410"/>
      <c r="GF34" s="410"/>
      <c r="GG34" s="410"/>
      <c r="GH34" s="410"/>
      <c r="GI34" s="410"/>
      <c r="GJ34" s="410"/>
      <c r="GK34" s="410"/>
      <c r="GL34" s="410"/>
      <c r="GM34" s="410"/>
      <c r="GN34" s="410"/>
      <c r="GO34" s="360"/>
      <c r="GP34" s="360"/>
      <c r="GQ34" s="360"/>
      <c r="GR34" s="360"/>
      <c r="GS34" s="360"/>
      <c r="GT34" s="360"/>
    </row>
    <row r="35" spans="1:202" s="3" customFormat="1" ht="13.8" x14ac:dyDescent="0.3">
      <c r="A35" s="17"/>
      <c r="B35" s="21" t="s">
        <v>73</v>
      </c>
      <c r="C35" s="346">
        <v>0</v>
      </c>
      <c r="D35" s="346">
        <v>0</v>
      </c>
      <c r="E35" s="346">
        <v>0</v>
      </c>
      <c r="F35" s="343">
        <v>0</v>
      </c>
      <c r="G35" s="346"/>
      <c r="H35" s="346">
        <v>0</v>
      </c>
      <c r="I35" s="346">
        <v>0</v>
      </c>
      <c r="J35" s="343">
        <v>0</v>
      </c>
      <c r="K35" s="53"/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2.9038355621158378</v>
      </c>
      <c r="Z35" s="22">
        <v>8.9506435938965123E-2</v>
      </c>
      <c r="AA35" s="22">
        <v>0</v>
      </c>
      <c r="AB35" s="22">
        <v>0</v>
      </c>
      <c r="AC35" s="22">
        <v>0</v>
      </c>
      <c r="AD35" s="22">
        <v>0</v>
      </c>
      <c r="AE35" s="22">
        <v>0.67623311107805084</v>
      </c>
      <c r="AF35" s="22">
        <v>0</v>
      </c>
      <c r="AG35" s="22">
        <v>0</v>
      </c>
      <c r="AH35" s="22">
        <v>1.5545805178897374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0.24271566453372501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352">
        <v>0</v>
      </c>
      <c r="CR35" s="352">
        <v>0</v>
      </c>
      <c r="CS35" s="352">
        <v>0</v>
      </c>
      <c r="CT35" s="364">
        <v>0</v>
      </c>
      <c r="CU35" s="364">
        <v>0</v>
      </c>
      <c r="CV35" s="364">
        <v>0</v>
      </c>
      <c r="CW35" s="364">
        <v>0</v>
      </c>
      <c r="CX35" s="364">
        <v>0</v>
      </c>
      <c r="CY35" s="364">
        <v>0</v>
      </c>
      <c r="CZ35" s="364">
        <v>0</v>
      </c>
      <c r="DA35" s="364">
        <v>0</v>
      </c>
      <c r="DB35" s="364">
        <v>0</v>
      </c>
      <c r="DC35" s="364">
        <v>0</v>
      </c>
      <c r="DD35" s="364">
        <v>0</v>
      </c>
      <c r="DE35" s="364">
        <v>0</v>
      </c>
      <c r="DF35" s="364">
        <v>0</v>
      </c>
      <c r="DG35" s="364">
        <v>0</v>
      </c>
      <c r="DH35" s="364">
        <v>0</v>
      </c>
      <c r="DI35" s="364">
        <v>0</v>
      </c>
      <c r="DJ35" s="364">
        <v>0</v>
      </c>
      <c r="DK35" s="364">
        <v>0</v>
      </c>
      <c r="DL35" s="364">
        <v>0</v>
      </c>
      <c r="DM35" s="364">
        <v>0</v>
      </c>
      <c r="DN35" s="364">
        <v>0</v>
      </c>
      <c r="DO35" s="364">
        <v>0</v>
      </c>
      <c r="DP35" s="364">
        <v>0</v>
      </c>
      <c r="DQ35" s="364">
        <v>0</v>
      </c>
      <c r="DR35" s="364">
        <v>0</v>
      </c>
      <c r="DS35" s="364">
        <v>0</v>
      </c>
      <c r="DT35" s="364">
        <v>0</v>
      </c>
      <c r="DU35" s="364">
        <v>0</v>
      </c>
      <c r="DV35" s="364">
        <v>0</v>
      </c>
      <c r="DW35" s="364">
        <v>0</v>
      </c>
      <c r="DX35" s="364">
        <v>0</v>
      </c>
      <c r="DY35" s="364">
        <v>0</v>
      </c>
      <c r="DZ35" s="364">
        <v>0</v>
      </c>
      <c r="EA35" s="364">
        <v>0</v>
      </c>
      <c r="EB35" s="364">
        <v>0</v>
      </c>
      <c r="EC35" s="364">
        <v>0</v>
      </c>
      <c r="ED35" s="364">
        <v>0</v>
      </c>
      <c r="EE35" s="364">
        <v>0</v>
      </c>
      <c r="EF35" s="364">
        <v>0</v>
      </c>
      <c r="EG35" s="364">
        <v>0</v>
      </c>
      <c r="EH35" s="364">
        <v>0</v>
      </c>
      <c r="EI35" s="364">
        <v>0</v>
      </c>
      <c r="EJ35" s="364">
        <v>0</v>
      </c>
      <c r="EK35" s="364">
        <v>0</v>
      </c>
      <c r="EL35" s="364">
        <v>0</v>
      </c>
      <c r="EM35" s="364">
        <v>0</v>
      </c>
      <c r="EN35" s="364">
        <v>0</v>
      </c>
      <c r="EO35" s="364">
        <v>0</v>
      </c>
      <c r="EP35" s="364">
        <v>0</v>
      </c>
      <c r="EQ35" s="364">
        <v>0</v>
      </c>
      <c r="ER35" s="364">
        <v>0</v>
      </c>
      <c r="ES35" s="364">
        <v>0</v>
      </c>
      <c r="ET35" s="364">
        <v>0</v>
      </c>
      <c r="EU35" s="364">
        <v>0</v>
      </c>
      <c r="EV35" s="364">
        <v>0</v>
      </c>
      <c r="EW35" s="364">
        <v>0</v>
      </c>
      <c r="EX35" s="364">
        <v>0</v>
      </c>
      <c r="EY35" s="364">
        <v>0</v>
      </c>
      <c r="EZ35" s="364">
        <v>0</v>
      </c>
      <c r="FA35" s="364">
        <v>0</v>
      </c>
      <c r="FB35" s="364">
        <v>0</v>
      </c>
      <c r="FC35" s="364">
        <v>0</v>
      </c>
      <c r="FD35" s="364">
        <v>0</v>
      </c>
      <c r="FE35" s="364">
        <v>0</v>
      </c>
      <c r="FF35" s="364">
        <v>0</v>
      </c>
      <c r="FG35" s="364">
        <v>0</v>
      </c>
      <c r="FH35" s="364">
        <v>0</v>
      </c>
      <c r="FI35" s="363"/>
      <c r="FJ35" s="364">
        <v>0</v>
      </c>
      <c r="FK35" s="364">
        <v>5.2241556270225917</v>
      </c>
      <c r="FL35" s="364">
        <v>0.24271566453372501</v>
      </c>
      <c r="FM35" s="364">
        <v>0</v>
      </c>
      <c r="FN35" s="364">
        <v>0</v>
      </c>
      <c r="FO35" s="364">
        <v>0</v>
      </c>
      <c r="FP35" s="364">
        <v>0</v>
      </c>
      <c r="FQ35" s="364">
        <v>0</v>
      </c>
      <c r="FR35" s="364">
        <v>0</v>
      </c>
      <c r="FS35" s="364">
        <v>0</v>
      </c>
      <c r="FT35" s="364">
        <v>0</v>
      </c>
      <c r="FU35" s="364">
        <v>0</v>
      </c>
      <c r="FV35" s="364">
        <f t="shared" si="0"/>
        <v>0</v>
      </c>
      <c r="FW35" s="410"/>
      <c r="FX35" s="410"/>
      <c r="FY35" s="410"/>
      <c r="FZ35" s="410"/>
      <c r="GA35" s="410"/>
      <c r="GB35" s="410"/>
      <c r="GC35" s="410"/>
      <c r="GD35" s="410"/>
      <c r="GE35" s="410"/>
      <c r="GF35" s="410"/>
      <c r="GG35" s="410"/>
      <c r="GH35" s="410"/>
      <c r="GI35" s="410"/>
      <c r="GJ35" s="410"/>
      <c r="GK35" s="410"/>
      <c r="GL35" s="410"/>
      <c r="GM35" s="410"/>
      <c r="GN35" s="410"/>
      <c r="GO35" s="360"/>
      <c r="GP35" s="360"/>
      <c r="GQ35" s="360"/>
      <c r="GR35" s="360"/>
      <c r="GS35" s="360"/>
      <c r="GT35" s="360"/>
    </row>
    <row r="36" spans="1:202" s="3" customFormat="1" ht="13.8" x14ac:dyDescent="0.3">
      <c r="A36" s="17"/>
      <c r="B36" s="33"/>
      <c r="C36" s="341"/>
      <c r="D36" s="341"/>
      <c r="E36" s="341"/>
      <c r="F36" s="341"/>
      <c r="G36" s="340"/>
      <c r="H36" s="341"/>
      <c r="I36" s="341"/>
      <c r="J36" s="342"/>
      <c r="K36" s="35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50"/>
      <c r="CR36" s="350"/>
      <c r="CS36" s="350"/>
      <c r="CT36" s="359"/>
      <c r="CU36" s="359"/>
      <c r="CV36" s="359"/>
      <c r="CW36" s="359"/>
      <c r="CX36" s="359"/>
      <c r="CY36" s="359"/>
      <c r="CZ36" s="359"/>
      <c r="DA36" s="359"/>
      <c r="DB36" s="359"/>
      <c r="DC36" s="359"/>
      <c r="DD36" s="359"/>
      <c r="DE36" s="359"/>
      <c r="DF36" s="359"/>
      <c r="DG36" s="359"/>
      <c r="DH36" s="359"/>
      <c r="DI36" s="359"/>
      <c r="DJ36" s="359"/>
      <c r="DK36" s="359"/>
      <c r="DL36" s="359"/>
      <c r="DM36" s="359"/>
      <c r="DN36" s="359"/>
      <c r="DO36" s="359"/>
      <c r="DP36" s="359"/>
      <c r="DQ36" s="359"/>
      <c r="DR36" s="359"/>
      <c r="DS36" s="359"/>
      <c r="DT36" s="359"/>
      <c r="DU36" s="359"/>
      <c r="DV36" s="359"/>
      <c r="DW36" s="359"/>
      <c r="DX36" s="359"/>
      <c r="DY36" s="359"/>
      <c r="DZ36" s="359"/>
      <c r="EA36" s="359"/>
      <c r="EB36" s="359"/>
      <c r="EC36" s="359"/>
      <c r="ED36" s="359"/>
      <c r="EE36" s="359"/>
      <c r="EF36" s="359"/>
      <c r="EG36" s="359"/>
      <c r="EH36" s="359"/>
      <c r="EI36" s="359"/>
      <c r="EJ36" s="359"/>
      <c r="EK36" s="359"/>
      <c r="EL36" s="359"/>
      <c r="EM36" s="359"/>
      <c r="EN36" s="359"/>
      <c r="EO36" s="359"/>
      <c r="EP36" s="359"/>
      <c r="EQ36" s="359"/>
      <c r="ER36" s="359"/>
      <c r="ES36" s="359"/>
      <c r="ET36" s="359"/>
      <c r="EU36" s="359"/>
      <c r="EV36" s="359"/>
      <c r="EW36" s="359"/>
      <c r="EX36" s="359"/>
      <c r="EY36" s="359"/>
      <c r="EZ36" s="359"/>
      <c r="FA36" s="359"/>
      <c r="FB36" s="359"/>
      <c r="FC36" s="359"/>
      <c r="FD36" s="359"/>
      <c r="FE36" s="359"/>
      <c r="FF36" s="359"/>
      <c r="FG36" s="359"/>
      <c r="FH36" s="359"/>
      <c r="FI36" s="363"/>
      <c r="FJ36" s="430"/>
      <c r="FK36" s="430"/>
      <c r="FL36" s="430"/>
      <c r="FM36" s="430"/>
      <c r="FN36" s="430"/>
      <c r="FO36" s="430"/>
      <c r="FP36" s="430"/>
      <c r="FQ36" s="430"/>
      <c r="FR36" s="430"/>
      <c r="FS36" s="430"/>
      <c r="FT36" s="430"/>
      <c r="FU36" s="424"/>
      <c r="FV36" s="424"/>
      <c r="FW36" s="410"/>
      <c r="FX36" s="410"/>
      <c r="FY36" s="410"/>
      <c r="FZ36" s="410"/>
      <c r="GA36" s="410"/>
      <c r="GB36" s="410"/>
      <c r="GC36" s="410"/>
      <c r="GD36" s="410"/>
      <c r="GE36" s="410"/>
      <c r="GF36" s="410"/>
      <c r="GG36" s="410"/>
      <c r="GH36" s="410"/>
      <c r="GI36" s="410"/>
      <c r="GJ36" s="410"/>
      <c r="GK36" s="410"/>
      <c r="GL36" s="410"/>
      <c r="GM36" s="410"/>
      <c r="GN36" s="410"/>
      <c r="GO36" s="360"/>
      <c r="GP36" s="360"/>
      <c r="GQ36" s="360"/>
      <c r="GR36" s="360"/>
      <c r="GS36" s="360"/>
      <c r="GT36" s="360"/>
    </row>
    <row r="37" spans="1:202" s="3" customFormat="1" ht="13.8" x14ac:dyDescent="0.3">
      <c r="A37" s="17"/>
      <c r="B37" s="27" t="s">
        <v>74</v>
      </c>
      <c r="C37" s="344">
        <v>9.8655279941392493</v>
      </c>
      <c r="D37" s="344">
        <v>68.167951142232681</v>
      </c>
      <c r="E37" s="344">
        <v>-58.302423148093432</v>
      </c>
      <c r="F37" s="347">
        <v>-0.85527615501374266</v>
      </c>
      <c r="G37" s="345"/>
      <c r="H37" s="344">
        <v>58.432212740177008</v>
      </c>
      <c r="I37" s="344">
        <v>9.7357384020556736</v>
      </c>
      <c r="J37" s="347">
        <v>0.16661594599106366</v>
      </c>
      <c r="K37" s="22"/>
      <c r="L37" s="28">
        <v>44.435008160035601</v>
      </c>
      <c r="M37" s="28">
        <v>1.3652901449649297</v>
      </c>
      <c r="N37" s="28">
        <v>2.9297954979597201</v>
      </c>
      <c r="O37" s="28">
        <v>15.318243520710224</v>
      </c>
      <c r="P37" s="28">
        <v>16.309027102425951</v>
      </c>
      <c r="Q37" s="28">
        <v>4.9210944620477255</v>
      </c>
      <c r="R37" s="28">
        <v>7.5053454944537537</v>
      </c>
      <c r="S37" s="28">
        <v>23.254800240270828</v>
      </c>
      <c r="T37" s="28">
        <v>16.437939848627039</v>
      </c>
      <c r="U37" s="28">
        <v>23.946274525244707</v>
      </c>
      <c r="V37" s="28">
        <v>13.839574237728959</v>
      </c>
      <c r="W37" s="28">
        <v>16.587756230144137</v>
      </c>
      <c r="X37" s="28">
        <v>1.9837125684780206</v>
      </c>
      <c r="Y37" s="28">
        <v>1.6268378043004117</v>
      </c>
      <c r="Z37" s="28">
        <v>0.63946186888338308</v>
      </c>
      <c r="AA37" s="28">
        <v>33.88416671062717</v>
      </c>
      <c r="AB37" s="28">
        <v>2.6956464685792536</v>
      </c>
      <c r="AC37" s="28">
        <v>11.85184295418647</v>
      </c>
      <c r="AD37" s="28">
        <v>14.719043652489963</v>
      </c>
      <c r="AE37" s="28">
        <v>21.766789038474933</v>
      </c>
      <c r="AF37" s="28">
        <v>0.87269487940099977</v>
      </c>
      <c r="AG37" s="28">
        <v>1.1819530981918085</v>
      </c>
      <c r="AH37" s="28">
        <v>1.1262837999308479</v>
      </c>
      <c r="AI37" s="28">
        <v>8.8997974379364155</v>
      </c>
      <c r="AJ37" s="28">
        <v>2.9569093226682006</v>
      </c>
      <c r="AK37" s="28">
        <v>2.1787705552886778</v>
      </c>
      <c r="AL37" s="28">
        <v>0.84951586389024603</v>
      </c>
      <c r="AM37" s="28">
        <v>5.3122972825527803</v>
      </c>
      <c r="AN37" s="28">
        <v>28.009730644305378</v>
      </c>
      <c r="AO37" s="28">
        <v>49.260445065489023</v>
      </c>
      <c r="AP37" s="28">
        <v>0.51150109707010649</v>
      </c>
      <c r="AQ37" s="28">
        <v>5.3725208947865299</v>
      </c>
      <c r="AR37" s="28">
        <v>2.3832662958572448</v>
      </c>
      <c r="AS37" s="28">
        <v>2.3465784989197207</v>
      </c>
      <c r="AT37" s="28">
        <v>1.8971077381246026</v>
      </c>
      <c r="AU37" s="28">
        <v>54.856315056889528</v>
      </c>
      <c r="AV37" s="28">
        <v>4.0271391084035661</v>
      </c>
      <c r="AW37" s="28">
        <v>3.2378074984996221</v>
      </c>
      <c r="AX37" s="28">
        <v>21.066212574337701</v>
      </c>
      <c r="AY37" s="28">
        <v>105.07961217003438</v>
      </c>
      <c r="AZ37" s="28">
        <v>73.122901232407884</v>
      </c>
      <c r="BA37" s="28">
        <v>28.007136064066554</v>
      </c>
      <c r="BB37" s="28">
        <v>16.926051994710235</v>
      </c>
      <c r="BC37" s="28">
        <v>7.2232522234950292</v>
      </c>
      <c r="BD37" s="28">
        <v>1.2968238049506127</v>
      </c>
      <c r="BE37" s="28">
        <v>2.2015057079745692</v>
      </c>
      <c r="BF37" s="28">
        <v>0.54642145037118239</v>
      </c>
      <c r="BG37" s="28">
        <v>8.3841942089015404</v>
      </c>
      <c r="BH37" s="28">
        <v>3.050525855678611</v>
      </c>
      <c r="BI37" s="28">
        <v>5.3140047243365673</v>
      </c>
      <c r="BJ37" s="28">
        <v>5.0110809118492634</v>
      </c>
      <c r="BK37" s="28">
        <v>2.9147710398287066</v>
      </c>
      <c r="BL37" s="28">
        <v>10.589371689422292</v>
      </c>
      <c r="BM37" s="28">
        <v>0.80349932373142552</v>
      </c>
      <c r="BN37" s="28">
        <v>5.1876973445366144</v>
      </c>
      <c r="BO37" s="28">
        <v>3.2365446064255821</v>
      </c>
      <c r="BP37" s="28">
        <v>4.4157035979122368</v>
      </c>
      <c r="BQ37" s="28">
        <v>1.6920177594371202</v>
      </c>
      <c r="BR37" s="28">
        <v>2.6811102075707809</v>
      </c>
      <c r="BS37" s="28">
        <v>3.0992635264968289</v>
      </c>
      <c r="BT37" s="28">
        <v>2.4011494456494415</v>
      </c>
      <c r="BU37" s="28">
        <v>1.5768985971222067</v>
      </c>
      <c r="BV37" s="28">
        <v>2.9880185363444234</v>
      </c>
      <c r="BW37" s="28">
        <v>2.1415659556148094</v>
      </c>
      <c r="BX37" s="28">
        <v>1.455681125704027</v>
      </c>
      <c r="BY37" s="28">
        <v>5.541399415306099</v>
      </c>
      <c r="BZ37" s="28">
        <v>3.8892017811898594</v>
      </c>
      <c r="CA37" s="28">
        <v>1.3338015894928628</v>
      </c>
      <c r="CB37" s="28">
        <v>1.5488289486458404</v>
      </c>
      <c r="CC37" s="28">
        <v>2.7405179189758253</v>
      </c>
      <c r="CD37" s="28">
        <v>1.6595302475426865</v>
      </c>
      <c r="CE37" s="28">
        <v>1.6838715075120863</v>
      </c>
      <c r="CF37" s="28">
        <v>0.24747226954788296</v>
      </c>
      <c r="CG37" s="28">
        <v>5.171417469035263</v>
      </c>
      <c r="CH37" s="28">
        <v>1.7843448159204869</v>
      </c>
      <c r="CI37" s="28">
        <v>2.2930128579538067</v>
      </c>
      <c r="CJ37" s="28">
        <v>2.5865485412891904</v>
      </c>
      <c r="CK37" s="28">
        <v>1.7662273497285088</v>
      </c>
      <c r="CL37" s="28">
        <v>2.1904460911113941</v>
      </c>
      <c r="CM37" s="28">
        <v>1.2008225424370835</v>
      </c>
      <c r="CN37" s="28">
        <v>1.1929624508603041</v>
      </c>
      <c r="CO37" s="28">
        <v>1.6016932520696434</v>
      </c>
      <c r="CP37" s="28">
        <v>2.9286611439186672</v>
      </c>
      <c r="CQ37" s="351">
        <v>3.9381270725294701</v>
      </c>
      <c r="CR37" s="351">
        <v>2.5967476843346762</v>
      </c>
      <c r="CS37" s="351">
        <v>2.6660589218209867</v>
      </c>
      <c r="CT37" s="362">
        <v>3.7561754212017622</v>
      </c>
      <c r="CU37" s="362">
        <v>3.6886008213113506</v>
      </c>
      <c r="CV37" s="362">
        <v>5.7299820441820444</v>
      </c>
      <c r="CW37" s="362">
        <v>3.3588575651529178</v>
      </c>
      <c r="CX37" s="362">
        <v>4.4383872778266964</v>
      </c>
      <c r="CY37" s="362">
        <v>3.6783334181771545</v>
      </c>
      <c r="CZ37" s="362">
        <v>3.4126314534397699</v>
      </c>
      <c r="DA37" s="362">
        <v>5.1224158110648599</v>
      </c>
      <c r="DB37" s="362">
        <v>2.6352889696784905</v>
      </c>
      <c r="DC37" s="362">
        <v>5.1314898116942809</v>
      </c>
      <c r="DD37" s="362">
        <v>2.6233529750250093</v>
      </c>
      <c r="DE37" s="362">
        <v>3.993825873516025</v>
      </c>
      <c r="DF37" s="362">
        <v>3.3493801273109991</v>
      </c>
      <c r="DG37" s="362">
        <v>2.6781744196781267</v>
      </c>
      <c r="DH37" s="362">
        <v>8.5668518260884223</v>
      </c>
      <c r="DI37" s="362">
        <v>2.8186202515124847</v>
      </c>
      <c r="DJ37" s="362">
        <v>2.6948716091506704</v>
      </c>
      <c r="DK37" s="362">
        <v>2.0717756108050689</v>
      </c>
      <c r="DL37" s="362">
        <v>3.2815842424445631</v>
      </c>
      <c r="DM37" s="362">
        <v>5.1401446865448213</v>
      </c>
      <c r="DN37" s="362">
        <v>3.1320157619976889</v>
      </c>
      <c r="DO37" s="362">
        <v>3.1488827806544011</v>
      </c>
      <c r="DP37" s="362">
        <v>2.5518877554223365</v>
      </c>
      <c r="DQ37" s="362">
        <v>2.6580499001775304</v>
      </c>
      <c r="DR37" s="362">
        <v>3.4603610264084246</v>
      </c>
      <c r="DS37" s="362">
        <v>4.2435767409129488</v>
      </c>
      <c r="DT37" s="362">
        <v>3.3405923737596606</v>
      </c>
      <c r="DU37" s="362">
        <v>3.169246812476096</v>
      </c>
      <c r="DV37" s="362">
        <v>4.6236986828438953</v>
      </c>
      <c r="DW37" s="362">
        <v>6.5762007404338831</v>
      </c>
      <c r="DX37" s="362">
        <v>4.4925523672843468</v>
      </c>
      <c r="DY37" s="362">
        <v>4.1400015527142484</v>
      </c>
      <c r="DZ37" s="362">
        <v>7.2167365502867113</v>
      </c>
      <c r="EA37" s="362">
        <v>8.0368196578370839</v>
      </c>
      <c r="EB37" s="362">
        <v>5.3344793592596478</v>
      </c>
      <c r="EC37" s="362">
        <v>4.6740524911021453</v>
      </c>
      <c r="ED37" s="362">
        <v>5.4655139029582616</v>
      </c>
      <c r="EE37" s="362">
        <v>5.8177253505273736</v>
      </c>
      <c r="EF37" s="362">
        <v>6.5687706714367931</v>
      </c>
      <c r="EG37" s="362">
        <v>7.0249056499703313</v>
      </c>
      <c r="EH37" s="362">
        <v>5.1536369360169507</v>
      </c>
      <c r="EI37" s="362">
        <v>7.067323085611112</v>
      </c>
      <c r="EJ37" s="362">
        <v>11.325805293294385</v>
      </c>
      <c r="EK37" s="362">
        <v>7.1191336926477655</v>
      </c>
      <c r="EL37" s="362">
        <v>4.7691007451017873</v>
      </c>
      <c r="EM37" s="362">
        <v>17.384817041704622</v>
      </c>
      <c r="EN37" s="362">
        <v>9.0640273038641581</v>
      </c>
      <c r="EO37" s="362">
        <v>6.3909497073273105</v>
      </c>
      <c r="EP37" s="362">
        <v>9.1323493402358444</v>
      </c>
      <c r="EQ37" s="362">
        <v>8.7288454242378943</v>
      </c>
      <c r="ER37" s="362">
        <v>2.9904664074206466</v>
      </c>
      <c r="ES37" s="362">
        <v>12.093888721642937</v>
      </c>
      <c r="ET37" s="362">
        <v>10.193258520323866</v>
      </c>
      <c r="EU37" s="362">
        <v>8.7733977415543407</v>
      </c>
      <c r="EV37" s="362">
        <v>0.80076797562569058</v>
      </c>
      <c r="EW37" s="362">
        <v>0.86901982669297495</v>
      </c>
      <c r="EX37" s="362">
        <v>0.58574282434180358</v>
      </c>
      <c r="EY37" s="362">
        <v>2.3648589542385032</v>
      </c>
      <c r="EZ37" s="362">
        <v>0.491526010822121</v>
      </c>
      <c r="FA37" s="362">
        <v>0.5685005284576774</v>
      </c>
      <c r="FB37" s="362">
        <v>1.4137634423986716</v>
      </c>
      <c r="FC37" s="362">
        <v>0.70077336018845293</v>
      </c>
      <c r="FD37" s="362">
        <v>1.3431355155609477</v>
      </c>
      <c r="FE37" s="362">
        <v>1.6114294201569168</v>
      </c>
      <c r="FF37" s="362">
        <v>1.6430501695934652</v>
      </c>
      <c r="FG37" s="362">
        <v>0.62462076914602471</v>
      </c>
      <c r="FH37" s="362">
        <v>1.468728777814972</v>
      </c>
      <c r="FI37" s="363"/>
      <c r="FJ37" s="362">
        <v>186.85014946461359</v>
      </c>
      <c r="FK37" s="362">
        <v>101.24823028147968</v>
      </c>
      <c r="FL37" s="362">
        <v>155.93495831584204</v>
      </c>
      <c r="FM37" s="362">
        <v>271.11905803815284</v>
      </c>
      <c r="FN37" s="362">
        <v>47.995590587226026</v>
      </c>
      <c r="FO37" s="362">
        <v>28.960465069100177</v>
      </c>
      <c r="FP37" s="362">
        <v>26.9017358564017</v>
      </c>
      <c r="FQ37" s="362">
        <v>46.21496919988499</v>
      </c>
      <c r="FR37" s="362">
        <v>43.499480164728283</v>
      </c>
      <c r="FS37" s="362">
        <v>54.509724160557163</v>
      </c>
      <c r="FT37" s="362">
        <v>87.705264219631175</v>
      </c>
      <c r="FU37" s="362">
        <v>71.987572747505965</v>
      </c>
      <c r="FV37" s="362">
        <f t="shared" si="0"/>
        <v>9.8655279941392493</v>
      </c>
      <c r="FW37" s="410"/>
      <c r="FX37" s="410"/>
      <c r="FY37" s="410"/>
      <c r="FZ37" s="410"/>
      <c r="GA37" s="410"/>
      <c r="GB37" s="410"/>
      <c r="GC37" s="410"/>
      <c r="GD37" s="410"/>
      <c r="GE37" s="410"/>
      <c r="GF37" s="410"/>
      <c r="GG37" s="410"/>
      <c r="GH37" s="410"/>
      <c r="GI37" s="410"/>
      <c r="GJ37" s="410"/>
      <c r="GK37" s="410"/>
      <c r="GL37" s="410"/>
      <c r="GM37" s="410"/>
      <c r="GN37" s="410"/>
      <c r="GO37" s="360"/>
      <c r="GP37" s="360"/>
      <c r="GQ37" s="360"/>
      <c r="GR37" s="360"/>
      <c r="GS37" s="360"/>
      <c r="GT37" s="360"/>
    </row>
    <row r="38" spans="1:202" s="3" customFormat="1" ht="13.8" x14ac:dyDescent="0.3">
      <c r="A38" s="17"/>
      <c r="B38" s="33"/>
      <c r="C38" s="341"/>
      <c r="D38" s="341"/>
      <c r="E38" s="341"/>
      <c r="F38" s="341"/>
      <c r="G38" s="340"/>
      <c r="H38" s="341"/>
      <c r="I38" s="341"/>
      <c r="J38" s="342"/>
      <c r="K38" s="35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50"/>
      <c r="CR38" s="350"/>
      <c r="CS38" s="350"/>
      <c r="CT38" s="359"/>
      <c r="CU38" s="359"/>
      <c r="CV38" s="359"/>
      <c r="CW38" s="359"/>
      <c r="CX38" s="359"/>
      <c r="CY38" s="359"/>
      <c r="CZ38" s="359"/>
      <c r="DA38" s="359"/>
      <c r="DB38" s="359"/>
      <c r="DC38" s="359"/>
      <c r="DD38" s="359"/>
      <c r="DE38" s="359"/>
      <c r="DF38" s="359"/>
      <c r="DG38" s="359"/>
      <c r="DH38" s="359"/>
      <c r="DI38" s="359"/>
      <c r="DJ38" s="359"/>
      <c r="DK38" s="359"/>
      <c r="DL38" s="359"/>
      <c r="DM38" s="359"/>
      <c r="DN38" s="359"/>
      <c r="DO38" s="359"/>
      <c r="DP38" s="359"/>
      <c r="DQ38" s="359"/>
      <c r="DR38" s="359"/>
      <c r="DS38" s="359"/>
      <c r="DT38" s="359"/>
      <c r="DU38" s="359"/>
      <c r="DV38" s="359"/>
      <c r="DW38" s="359"/>
      <c r="DX38" s="359"/>
      <c r="DY38" s="359"/>
      <c r="DZ38" s="359"/>
      <c r="EA38" s="359"/>
      <c r="EB38" s="359"/>
      <c r="EC38" s="359"/>
      <c r="ED38" s="359"/>
      <c r="EE38" s="359"/>
      <c r="EF38" s="359"/>
      <c r="EG38" s="359"/>
      <c r="EH38" s="359"/>
      <c r="EI38" s="359"/>
      <c r="EJ38" s="359"/>
      <c r="EK38" s="359"/>
      <c r="EL38" s="359"/>
      <c r="EM38" s="359"/>
      <c r="EN38" s="359"/>
      <c r="EO38" s="359"/>
      <c r="EP38" s="359"/>
      <c r="EQ38" s="359"/>
      <c r="ER38" s="359"/>
      <c r="ES38" s="359"/>
      <c r="ET38" s="359"/>
      <c r="EU38" s="359"/>
      <c r="EV38" s="359"/>
      <c r="EW38" s="359"/>
      <c r="EX38" s="359"/>
      <c r="EY38" s="359"/>
      <c r="EZ38" s="359"/>
      <c r="FA38" s="359"/>
      <c r="FB38" s="359"/>
      <c r="FC38" s="359"/>
      <c r="FD38" s="359"/>
      <c r="FE38" s="359"/>
      <c r="FF38" s="359"/>
      <c r="FG38" s="359"/>
      <c r="FH38" s="359"/>
      <c r="FI38" s="363"/>
      <c r="FJ38" s="359"/>
      <c r="FK38" s="359"/>
      <c r="FL38" s="359"/>
      <c r="FM38" s="359"/>
      <c r="FN38" s="359"/>
      <c r="FO38" s="359"/>
      <c r="FP38" s="359"/>
      <c r="FQ38" s="359"/>
      <c r="FR38" s="359"/>
      <c r="FS38" s="359"/>
      <c r="FT38" s="359"/>
      <c r="FU38" s="424"/>
      <c r="FV38" s="424"/>
      <c r="FW38" s="410"/>
      <c r="FX38" s="410"/>
      <c r="FY38" s="410"/>
      <c r="FZ38" s="410"/>
      <c r="GA38" s="410"/>
      <c r="GB38" s="410"/>
      <c r="GC38" s="410"/>
      <c r="GD38" s="410"/>
      <c r="GE38" s="410"/>
      <c r="GF38" s="410"/>
      <c r="GG38" s="410"/>
      <c r="GH38" s="410"/>
      <c r="GI38" s="410"/>
      <c r="GJ38" s="410"/>
      <c r="GK38" s="410"/>
      <c r="GL38" s="410"/>
      <c r="GM38" s="410"/>
      <c r="GN38" s="410"/>
      <c r="GO38" s="360"/>
      <c r="GP38" s="360"/>
      <c r="GQ38" s="360"/>
      <c r="GR38" s="360"/>
      <c r="GS38" s="360"/>
      <c r="GT38" s="360"/>
    </row>
    <row r="39" spans="1:202" s="3" customFormat="1" ht="13.8" x14ac:dyDescent="0.3">
      <c r="A39" s="17"/>
      <c r="B39" s="27" t="s">
        <v>89</v>
      </c>
      <c r="C39" s="349">
        <v>1594.6666666666667</v>
      </c>
      <c r="D39" s="349">
        <v>1652.5555555555557</v>
      </c>
      <c r="E39" s="349">
        <v>-57.888888888888914</v>
      </c>
      <c r="F39" s="347">
        <v>-3.5029919989242264E-2</v>
      </c>
      <c r="G39" s="345"/>
      <c r="H39" s="349">
        <v>1643.6666666666667</v>
      </c>
      <c r="I39" s="349">
        <v>8.8888888888889142</v>
      </c>
      <c r="J39" s="347">
        <v>5.4079632258500791E-3</v>
      </c>
      <c r="K39" s="22"/>
      <c r="L39" s="49">
        <v>1661</v>
      </c>
      <c r="M39" s="49">
        <v>1671</v>
      </c>
      <c r="N39" s="49">
        <v>1677</v>
      </c>
      <c r="O39" s="49">
        <v>1685</v>
      </c>
      <c r="P39" s="49">
        <v>1686</v>
      </c>
      <c r="Q39" s="49">
        <v>1680</v>
      </c>
      <c r="R39" s="49">
        <v>1682</v>
      </c>
      <c r="S39" s="49">
        <v>1688</v>
      </c>
      <c r="T39" s="49">
        <v>1688</v>
      </c>
      <c r="U39" s="49">
        <v>1694</v>
      </c>
      <c r="V39" s="49">
        <v>1708</v>
      </c>
      <c r="W39" s="49">
        <v>1727</v>
      </c>
      <c r="X39" s="49">
        <v>1818</v>
      </c>
      <c r="Y39" s="49">
        <v>1181</v>
      </c>
      <c r="Z39" s="49">
        <v>1222</v>
      </c>
      <c r="AA39" s="49">
        <v>1219</v>
      </c>
      <c r="AB39" s="49">
        <v>1328</v>
      </c>
      <c r="AC39" s="49">
        <v>1320</v>
      </c>
      <c r="AD39" s="49">
        <v>1330</v>
      </c>
      <c r="AE39" s="49">
        <v>1334</v>
      </c>
      <c r="AF39" s="49">
        <v>1358</v>
      </c>
      <c r="AG39" s="49">
        <v>1296</v>
      </c>
      <c r="AH39" s="49">
        <v>1346</v>
      </c>
      <c r="AI39" s="49">
        <v>1322</v>
      </c>
      <c r="AJ39" s="49">
        <v>1321</v>
      </c>
      <c r="AK39" s="49">
        <v>1343</v>
      </c>
      <c r="AL39" s="49">
        <v>1327</v>
      </c>
      <c r="AM39" s="49">
        <v>1370</v>
      </c>
      <c r="AN39" s="49">
        <v>1379</v>
      </c>
      <c r="AO39" s="49">
        <v>1366</v>
      </c>
      <c r="AP39" s="49">
        <v>1362</v>
      </c>
      <c r="AQ39" s="49">
        <v>1382</v>
      </c>
      <c r="AR39" s="49">
        <v>1394</v>
      </c>
      <c r="AS39" s="49">
        <v>1400</v>
      </c>
      <c r="AT39" s="49">
        <v>1378</v>
      </c>
      <c r="AU39" s="49">
        <v>1382</v>
      </c>
      <c r="AV39" s="49">
        <v>1371</v>
      </c>
      <c r="AW39" s="49">
        <v>1381</v>
      </c>
      <c r="AX39" s="49">
        <v>1378</v>
      </c>
      <c r="AY39" s="49">
        <v>1392</v>
      </c>
      <c r="AZ39" s="49">
        <v>1398</v>
      </c>
      <c r="BA39" s="49">
        <v>1410</v>
      </c>
      <c r="BB39" s="49">
        <v>1415</v>
      </c>
      <c r="BC39" s="49">
        <v>1384</v>
      </c>
      <c r="BD39" s="49">
        <v>1526</v>
      </c>
      <c r="BE39" s="49">
        <v>2721</v>
      </c>
      <c r="BF39" s="49">
        <v>2938</v>
      </c>
      <c r="BG39" s="49">
        <v>3063</v>
      </c>
      <c r="BH39" s="49">
        <v>1400</v>
      </c>
      <c r="BI39" s="49">
        <v>1383</v>
      </c>
      <c r="BJ39" s="49">
        <v>1392</v>
      </c>
      <c r="BK39" s="49">
        <v>1388</v>
      </c>
      <c r="BL39" s="49">
        <v>1393</v>
      </c>
      <c r="BM39" s="49">
        <v>1393</v>
      </c>
      <c r="BN39" s="49">
        <v>1390</v>
      </c>
      <c r="BO39" s="49">
        <v>1387</v>
      </c>
      <c r="BP39" s="49">
        <v>1391</v>
      </c>
      <c r="BQ39" s="49">
        <v>1392</v>
      </c>
      <c r="BR39" s="49">
        <v>1394</v>
      </c>
      <c r="BS39" s="49">
        <v>1398</v>
      </c>
      <c r="BT39" s="49">
        <v>1399</v>
      </c>
      <c r="BU39" s="49">
        <v>1399</v>
      </c>
      <c r="BV39" s="49">
        <v>1399</v>
      </c>
      <c r="BW39" s="49">
        <v>1405</v>
      </c>
      <c r="BX39" s="49">
        <v>1411</v>
      </c>
      <c r="BY39" s="49">
        <v>1431</v>
      </c>
      <c r="BZ39" s="49">
        <v>1432</v>
      </c>
      <c r="CA39" s="49">
        <v>1448</v>
      </c>
      <c r="CB39" s="49">
        <v>1452</v>
      </c>
      <c r="CC39" s="49">
        <v>1447</v>
      </c>
      <c r="CD39" s="49">
        <v>1446</v>
      </c>
      <c r="CE39" s="49">
        <v>1445</v>
      </c>
      <c r="CF39" s="49">
        <v>1444</v>
      </c>
      <c r="CG39" s="49">
        <v>1443</v>
      </c>
      <c r="CH39" s="49">
        <v>1438</v>
      </c>
      <c r="CI39" s="49">
        <v>1438</v>
      </c>
      <c r="CJ39" s="49">
        <v>1443</v>
      </c>
      <c r="CK39" s="49">
        <v>1442</v>
      </c>
      <c r="CL39" s="49">
        <v>1552</v>
      </c>
      <c r="CM39" s="49">
        <v>1572</v>
      </c>
      <c r="CN39" s="49">
        <v>1571</v>
      </c>
      <c r="CO39" s="49">
        <v>1578</v>
      </c>
      <c r="CP39" s="49">
        <v>1582</v>
      </c>
      <c r="CQ39" s="354">
        <v>1582</v>
      </c>
      <c r="CR39" s="354">
        <v>1584</v>
      </c>
      <c r="CS39" s="354">
        <v>1600</v>
      </c>
      <c r="CT39" s="367">
        <v>1594</v>
      </c>
      <c r="CU39" s="367">
        <v>1594</v>
      </c>
      <c r="CV39" s="367">
        <v>1589</v>
      </c>
      <c r="CW39" s="367">
        <v>1592</v>
      </c>
      <c r="CX39" s="367">
        <v>1591</v>
      </c>
      <c r="CY39" s="367">
        <v>1589</v>
      </c>
      <c r="CZ39" s="367">
        <v>1583</v>
      </c>
      <c r="DA39" s="367">
        <v>1584</v>
      </c>
      <c r="DB39" s="367">
        <v>1589</v>
      </c>
      <c r="DC39" s="367">
        <v>1590</v>
      </c>
      <c r="DD39" s="367">
        <v>1589</v>
      </c>
      <c r="DE39" s="367">
        <v>1585</v>
      </c>
      <c r="DF39" s="367">
        <v>1577</v>
      </c>
      <c r="DG39" s="367">
        <v>1583</v>
      </c>
      <c r="DH39" s="367">
        <v>1591</v>
      </c>
      <c r="DI39" s="367">
        <v>1599</v>
      </c>
      <c r="DJ39" s="367">
        <v>1608</v>
      </c>
      <c r="DK39" s="367">
        <v>1609</v>
      </c>
      <c r="DL39" s="367">
        <v>1610</v>
      </c>
      <c r="DM39" s="367">
        <v>1605</v>
      </c>
      <c r="DN39" s="367">
        <v>1612</v>
      </c>
      <c r="DO39" s="367">
        <v>1611</v>
      </c>
      <c r="DP39" s="367">
        <v>1600</v>
      </c>
      <c r="DQ39" s="367">
        <v>1588</v>
      </c>
      <c r="DR39" s="367">
        <v>1599</v>
      </c>
      <c r="DS39" s="367">
        <v>1596</v>
      </c>
      <c r="DT39" s="367">
        <v>1605</v>
      </c>
      <c r="DU39" s="367">
        <v>1603</v>
      </c>
      <c r="DV39" s="367">
        <v>1603</v>
      </c>
      <c r="DW39" s="367">
        <v>1609</v>
      </c>
      <c r="DX39" s="367">
        <v>1617</v>
      </c>
      <c r="DY39" s="367">
        <v>1629</v>
      </c>
      <c r="DZ39" s="367">
        <v>1628</v>
      </c>
      <c r="EA39" s="367">
        <v>1632</v>
      </c>
      <c r="EB39" s="367">
        <v>1636</v>
      </c>
      <c r="EC39" s="367">
        <v>1634</v>
      </c>
      <c r="ED39" s="367">
        <v>1636</v>
      </c>
      <c r="EE39" s="367">
        <v>1640</v>
      </c>
      <c r="EF39" s="367">
        <v>1621</v>
      </c>
      <c r="EG39" s="367">
        <v>1640</v>
      </c>
      <c r="EH39" s="367">
        <v>1658</v>
      </c>
      <c r="EI39" s="367">
        <v>1654</v>
      </c>
      <c r="EJ39" s="367">
        <v>1674</v>
      </c>
      <c r="EK39" s="367">
        <v>1657</v>
      </c>
      <c r="EL39" s="367">
        <v>1665</v>
      </c>
      <c r="EM39" s="367">
        <v>1671</v>
      </c>
      <c r="EN39" s="367">
        <v>1677</v>
      </c>
      <c r="EO39" s="367">
        <v>1679</v>
      </c>
      <c r="EP39" s="367">
        <v>1682</v>
      </c>
      <c r="EQ39" s="367">
        <v>1681</v>
      </c>
      <c r="ER39" s="367">
        <v>1678</v>
      </c>
      <c r="ES39" s="367">
        <v>1678</v>
      </c>
      <c r="ET39" s="367">
        <v>1600</v>
      </c>
      <c r="EU39" s="367">
        <v>1566</v>
      </c>
      <c r="EV39" s="367">
        <v>1632</v>
      </c>
      <c r="EW39" s="367">
        <v>1619</v>
      </c>
      <c r="EX39" s="367">
        <v>1575</v>
      </c>
      <c r="EY39" s="367">
        <v>1584</v>
      </c>
      <c r="EZ39" s="367">
        <v>1549</v>
      </c>
      <c r="FA39" s="367">
        <v>1517</v>
      </c>
      <c r="FB39" s="367">
        <v>1587</v>
      </c>
      <c r="FC39" s="367">
        <v>1588</v>
      </c>
      <c r="FD39" s="367">
        <v>1620</v>
      </c>
      <c r="FE39" s="367">
        <v>1580</v>
      </c>
      <c r="FF39" s="367">
        <v>1653</v>
      </c>
      <c r="FG39" s="367">
        <v>1615</v>
      </c>
      <c r="FH39" s="367">
        <v>1643</v>
      </c>
      <c r="FI39" s="363"/>
      <c r="FJ39" s="367"/>
      <c r="FK39" s="367"/>
      <c r="FL39" s="367"/>
      <c r="FM39" s="367"/>
      <c r="FN39" s="367"/>
      <c r="FO39" s="367"/>
      <c r="FP39" s="367"/>
      <c r="FQ39" s="367"/>
      <c r="FR39" s="367"/>
      <c r="FS39" s="367"/>
      <c r="FT39" s="367">
        <f>+H39</f>
        <v>1643.6666666666667</v>
      </c>
      <c r="FU39" s="367">
        <f>+D39</f>
        <v>1652.5555555555557</v>
      </c>
      <c r="FV39" s="367">
        <f t="shared" si="0"/>
        <v>1594.6666666666667</v>
      </c>
      <c r="FW39" s="410"/>
      <c r="FX39" s="410"/>
      <c r="FY39" s="410"/>
      <c r="FZ39" s="410"/>
      <c r="GA39" s="410"/>
      <c r="GB39" s="410"/>
      <c r="GC39" s="410"/>
      <c r="GD39" s="410"/>
      <c r="GE39" s="410"/>
      <c r="GF39" s="410"/>
      <c r="GG39" s="410"/>
      <c r="GH39" s="410"/>
      <c r="GI39" s="410"/>
      <c r="GJ39" s="410"/>
      <c r="GK39" s="410"/>
      <c r="GL39" s="410"/>
      <c r="GM39" s="410"/>
      <c r="GN39" s="410"/>
      <c r="GO39" s="360"/>
      <c r="GP39" s="360"/>
      <c r="GQ39" s="360"/>
      <c r="GR39" s="360"/>
      <c r="GS39" s="360"/>
      <c r="GT39" s="360"/>
    </row>
    <row r="40" spans="1:202" s="3" customFormat="1" ht="13.8" x14ac:dyDescent="0.3">
      <c r="A40" s="17"/>
      <c r="B40" s="33"/>
      <c r="C40" s="34"/>
      <c r="D40" s="34"/>
      <c r="E40" s="34"/>
      <c r="F40" s="34"/>
      <c r="G40" s="35"/>
      <c r="H40" s="34"/>
      <c r="I40" s="34"/>
      <c r="J40" s="19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265"/>
      <c r="CI40" s="265"/>
      <c r="CJ40" s="265"/>
      <c r="CK40" s="265"/>
      <c r="CL40" s="265"/>
      <c r="CM40" s="265"/>
      <c r="CN40" s="265"/>
      <c r="CO40" s="265"/>
      <c r="CP40" s="265"/>
      <c r="CQ40" s="265"/>
      <c r="CR40" s="265"/>
      <c r="CS40" s="265"/>
      <c r="CT40" s="265"/>
      <c r="CU40" s="265"/>
      <c r="CV40" s="265"/>
      <c r="CW40" s="265"/>
      <c r="CX40" s="265"/>
      <c r="CY40" s="265"/>
      <c r="CZ40" s="265"/>
      <c r="DA40" s="265"/>
      <c r="DB40" s="265"/>
      <c r="DC40" s="265"/>
      <c r="DD40" s="265"/>
      <c r="DE40" s="265"/>
      <c r="DF40" s="265"/>
      <c r="DG40" s="265"/>
      <c r="DH40" s="265"/>
      <c r="DI40" s="265"/>
      <c r="DJ40" s="265"/>
      <c r="DK40" s="265"/>
      <c r="DL40" s="265"/>
      <c r="DM40" s="265"/>
      <c r="DN40" s="265"/>
      <c r="DO40" s="265"/>
      <c r="DP40" s="265"/>
      <c r="DQ40" s="265"/>
      <c r="DR40" s="265"/>
      <c r="DS40" s="265"/>
      <c r="DT40" s="265"/>
      <c r="DU40" s="265"/>
      <c r="DV40" s="265"/>
      <c r="DW40" s="265"/>
      <c r="DX40" s="265"/>
      <c r="DY40" s="265"/>
      <c r="DZ40" s="265"/>
      <c r="EA40" s="265"/>
      <c r="EB40" s="265"/>
      <c r="EC40" s="265"/>
      <c r="ED40" s="265"/>
      <c r="EE40" s="265"/>
      <c r="EF40" s="265"/>
      <c r="EG40" s="265"/>
      <c r="EH40" s="265"/>
      <c r="EI40" s="265"/>
      <c r="EJ40" s="265"/>
      <c r="EK40" s="265"/>
      <c r="EL40" s="265"/>
      <c r="EM40" s="265"/>
      <c r="EN40" s="265"/>
      <c r="EO40" s="265"/>
      <c r="EP40" s="265"/>
      <c r="EQ40" s="265"/>
      <c r="ER40" s="265"/>
      <c r="ES40" s="265"/>
      <c r="ET40" s="265"/>
      <c r="EU40" s="265"/>
      <c r="EV40" s="265"/>
      <c r="EW40" s="265"/>
      <c r="EX40" s="265"/>
      <c r="EY40" s="265"/>
      <c r="EZ40" s="265"/>
      <c r="FA40" s="265"/>
      <c r="FB40" s="265"/>
      <c r="FC40" s="265"/>
      <c r="FD40" s="265"/>
      <c r="FE40" s="265"/>
      <c r="FF40" s="265"/>
      <c r="FG40" s="265"/>
      <c r="FH40" s="265"/>
      <c r="FI40" s="363"/>
      <c r="FJ40" s="35"/>
      <c r="FK40" s="35"/>
      <c r="FL40" s="35"/>
      <c r="FM40" s="35"/>
      <c r="FN40" s="35"/>
      <c r="FO40" s="35"/>
      <c r="FS40" s="360"/>
      <c r="FT40" s="360"/>
      <c r="FU40" s="360"/>
      <c r="FV40" s="360"/>
      <c r="FW40" s="410"/>
      <c r="FX40" s="410"/>
      <c r="FY40" s="410"/>
      <c r="FZ40" s="410"/>
      <c r="GA40" s="410"/>
      <c r="GB40" s="410"/>
      <c r="GC40" s="410"/>
      <c r="GD40" s="410"/>
      <c r="GE40" s="410"/>
      <c r="GF40" s="410"/>
    </row>
    <row r="41" spans="1:202" ht="13.8" hidden="1" x14ac:dyDescent="0.3">
      <c r="FQ41" s="3"/>
      <c r="FR41" s="3"/>
      <c r="FS41" s="360"/>
      <c r="FT41" s="360"/>
      <c r="FU41" s="360"/>
      <c r="FV41" s="360"/>
    </row>
    <row r="42" spans="1:202" ht="13.8" hidden="1" x14ac:dyDescent="0.3">
      <c r="FQ42" s="3"/>
      <c r="FR42" s="3"/>
      <c r="FS42" s="360"/>
      <c r="FT42" s="360"/>
      <c r="FU42" s="360"/>
      <c r="FV42" s="360"/>
    </row>
    <row r="43" spans="1:202" ht="13.8" hidden="1" x14ac:dyDescent="0.3">
      <c r="FQ43" s="3"/>
      <c r="FR43" s="3"/>
      <c r="FS43" s="360"/>
      <c r="FT43" s="360"/>
      <c r="FU43" s="360"/>
      <c r="FV43" s="360"/>
    </row>
    <row r="44" spans="1:202" ht="13.8" hidden="1" x14ac:dyDescent="0.3">
      <c r="FQ44" s="3"/>
      <c r="FR44" s="3"/>
      <c r="FS44" s="360"/>
      <c r="FT44" s="360"/>
      <c r="FU44" s="360"/>
      <c r="FV44" s="360"/>
    </row>
    <row r="45" spans="1:202" ht="12.75" customHeight="1" x14ac:dyDescent="0.3">
      <c r="FQ45" s="3"/>
    </row>
    <row r="46" spans="1:202" ht="12.75" customHeight="1" x14ac:dyDescent="0.3">
      <c r="FQ46" s="3"/>
    </row>
    <row r="47" spans="1:202" ht="12.75" hidden="1" customHeight="1" x14ac:dyDescent="0.3">
      <c r="FQ47" s="3"/>
    </row>
    <row r="48" spans="1:202" ht="12.75" hidden="1" customHeight="1" x14ac:dyDescent="0.3">
      <c r="FQ48" s="3"/>
    </row>
    <row r="49" spans="173:173" ht="12.75" hidden="1" customHeight="1" x14ac:dyDescent="0.3">
      <c r="FQ49" s="3"/>
    </row>
    <row r="50" spans="173:173" ht="12.75" hidden="1" customHeight="1" x14ac:dyDescent="0.3">
      <c r="FQ50" s="3"/>
    </row>
    <row r="51" spans="173:173" ht="12.75" hidden="1" customHeight="1" x14ac:dyDescent="0.3">
      <c r="FQ51" s="3"/>
    </row>
    <row r="52" spans="173:173" ht="12.75" hidden="1" customHeight="1" x14ac:dyDescent="0.3">
      <c r="FQ52" s="3"/>
    </row>
    <row r="53" spans="173:173" ht="12.75" hidden="1" customHeight="1" x14ac:dyDescent="0.3">
      <c r="FQ53" s="3"/>
    </row>
    <row r="54" spans="173:173" ht="12.75" hidden="1" customHeight="1" x14ac:dyDescent="0.3">
      <c r="FQ54" s="3"/>
    </row>
    <row r="55" spans="173:173" ht="12.75" hidden="1" customHeight="1" x14ac:dyDescent="0.3">
      <c r="FQ55" s="3"/>
    </row>
    <row r="56" spans="173:173" ht="12.75" hidden="1" customHeight="1" x14ac:dyDescent="0.3">
      <c r="FQ56" s="3"/>
    </row>
    <row r="57" spans="173:173" ht="12.75" hidden="1" customHeight="1" x14ac:dyDescent="0.3">
      <c r="FQ57" s="3"/>
    </row>
    <row r="58" spans="173:173" ht="12.75" hidden="1" customHeight="1" x14ac:dyDescent="0.3">
      <c r="FQ58" s="3"/>
    </row>
    <row r="59" spans="173:173" ht="12.75" hidden="1" customHeight="1" x14ac:dyDescent="0.3">
      <c r="FQ59" s="3"/>
    </row>
    <row r="60" spans="173:173" ht="12.75" hidden="1" customHeight="1" x14ac:dyDescent="0.3">
      <c r="FQ60" s="3"/>
    </row>
    <row r="61" spans="173:173" ht="12.75" hidden="1" customHeight="1" x14ac:dyDescent="0.3">
      <c r="FQ61" s="3"/>
    </row>
    <row r="62" spans="173:173" ht="12.75" hidden="1" customHeight="1" x14ac:dyDescent="0.3">
      <c r="FQ62" s="3"/>
    </row>
    <row r="63" spans="173:173" ht="12.75" hidden="1" customHeight="1" x14ac:dyDescent="0.3">
      <c r="FQ63" s="3"/>
    </row>
    <row r="64" spans="173:173" ht="12.75" hidden="1" customHeight="1" x14ac:dyDescent="0.3">
      <c r="FQ64" s="3"/>
    </row>
    <row r="65" spans="173:173" ht="12.75" hidden="1" customHeight="1" x14ac:dyDescent="0.3">
      <c r="FQ65" s="3"/>
    </row>
    <row r="66" spans="173:173" ht="12.75" hidden="1" customHeight="1" x14ac:dyDescent="0.3">
      <c r="FQ66" s="3"/>
    </row>
    <row r="67" spans="173:173" ht="12.75" hidden="1" customHeight="1" x14ac:dyDescent="0.3">
      <c r="FQ67" s="3"/>
    </row>
    <row r="68" spans="173:173" ht="12.75" hidden="1" customHeight="1" x14ac:dyDescent="0.3">
      <c r="FQ68" s="3"/>
    </row>
    <row r="69" spans="173:173" ht="12.75" hidden="1" customHeight="1" x14ac:dyDescent="0.3">
      <c r="FQ69" s="3"/>
    </row>
    <row r="70" spans="173:173" ht="12.75" hidden="1" customHeight="1" x14ac:dyDescent="0.3">
      <c r="FQ70" s="3"/>
    </row>
    <row r="71" spans="173:173" ht="12.75" hidden="1" customHeight="1" x14ac:dyDescent="0.3">
      <c r="FQ71" s="3"/>
    </row>
    <row r="72" spans="173:173" ht="12.75" hidden="1" customHeight="1" x14ac:dyDescent="0.3">
      <c r="FQ72" s="3"/>
    </row>
    <row r="73" spans="173:173" ht="12.75" hidden="1" customHeight="1" x14ac:dyDescent="0.3">
      <c r="FQ73" s="3"/>
    </row>
    <row r="74" spans="173:173" ht="12.75" hidden="1" customHeight="1" x14ac:dyDescent="0.3">
      <c r="FQ74" s="3"/>
    </row>
    <row r="75" spans="173:173" ht="12.75" hidden="1" customHeight="1" x14ac:dyDescent="0.3">
      <c r="FQ75" s="3"/>
    </row>
    <row r="76" spans="173:173" ht="12.75" hidden="1" customHeight="1" x14ac:dyDescent="0.3">
      <c r="FQ76" s="3"/>
    </row>
    <row r="77" spans="173:173" ht="12.75" hidden="1" customHeight="1" x14ac:dyDescent="0.3">
      <c r="FQ77" s="3"/>
    </row>
    <row r="78" spans="173:173" ht="12.75" hidden="1" customHeight="1" x14ac:dyDescent="0.3">
      <c r="FQ78" s="3"/>
    </row>
    <row r="79" spans="173:173" ht="12.75" hidden="1" customHeight="1" x14ac:dyDescent="0.3">
      <c r="FQ79" s="3"/>
    </row>
    <row r="80" spans="173:173" ht="12.75" hidden="1" customHeight="1" x14ac:dyDescent="0.3">
      <c r="FQ80" s="3"/>
    </row>
    <row r="81" spans="173:173" ht="12.75" hidden="1" customHeight="1" x14ac:dyDescent="0.3">
      <c r="FQ81" s="3"/>
    </row>
    <row r="82" spans="173:173" ht="12.75" hidden="1" customHeight="1" x14ac:dyDescent="0.3">
      <c r="FQ82" s="3"/>
    </row>
    <row r="83" spans="173:173" ht="12.75" hidden="1" customHeight="1" x14ac:dyDescent="0.3">
      <c r="FQ83" s="3"/>
    </row>
    <row r="84" spans="173:173" ht="12.75" hidden="1" customHeight="1" x14ac:dyDescent="0.3">
      <c r="FQ84" s="3"/>
    </row>
    <row r="85" spans="173:173" ht="12.75" hidden="1" customHeight="1" x14ac:dyDescent="0.3">
      <c r="FQ85" s="3"/>
    </row>
    <row r="86" spans="173:173" ht="12.75" hidden="1" customHeight="1" x14ac:dyDescent="0.3">
      <c r="FQ86" s="3"/>
    </row>
    <row r="87" spans="173:173" ht="12.75" hidden="1" customHeight="1" x14ac:dyDescent="0.3">
      <c r="FQ87" s="3"/>
    </row>
    <row r="88" spans="173:173" ht="12.75" hidden="1" customHeight="1" x14ac:dyDescent="0.3">
      <c r="FQ88" s="3"/>
    </row>
    <row r="89" spans="173:173" ht="12.75" hidden="1" customHeight="1" x14ac:dyDescent="0.3">
      <c r="FQ89" s="3"/>
    </row>
    <row r="90" spans="173:173" ht="12.75" hidden="1" customHeight="1" x14ac:dyDescent="0.3">
      <c r="FQ90" s="3"/>
    </row>
    <row r="91" spans="173:173" ht="12.75" hidden="1" customHeight="1" x14ac:dyDescent="0.3">
      <c r="FQ91" s="3"/>
    </row>
    <row r="92" spans="173:173" ht="12.75" hidden="1" customHeight="1" x14ac:dyDescent="0.3">
      <c r="FQ92" s="3"/>
    </row>
    <row r="93" spans="173:173" ht="12.75" hidden="1" customHeight="1" x14ac:dyDescent="0.3">
      <c r="FQ93" s="3"/>
    </row>
    <row r="94" spans="173:173" ht="12.75" hidden="1" customHeight="1" x14ac:dyDescent="0.3">
      <c r="FQ94" s="3"/>
    </row>
    <row r="95" spans="173:173" ht="12.75" hidden="1" customHeight="1" x14ac:dyDescent="0.3">
      <c r="FQ95" s="3"/>
    </row>
    <row r="96" spans="173:173" ht="12.75" hidden="1" customHeight="1" x14ac:dyDescent="0.3">
      <c r="FQ96" s="3"/>
    </row>
    <row r="97" spans="173:173" ht="12.75" hidden="1" customHeight="1" x14ac:dyDescent="0.3">
      <c r="FQ97" s="3"/>
    </row>
    <row r="98" spans="173:173" ht="12.75" hidden="1" customHeight="1" x14ac:dyDescent="0.3">
      <c r="FQ98" s="3"/>
    </row>
    <row r="99" spans="173:173" ht="12.75" hidden="1" customHeight="1" x14ac:dyDescent="0.3">
      <c r="FQ99" s="3"/>
    </row>
    <row r="100" spans="173:173" ht="12.75" hidden="1" customHeight="1" x14ac:dyDescent="0.3">
      <c r="FQ100" s="3"/>
    </row>
    <row r="101" spans="173:173" ht="12.75" hidden="1" customHeight="1" x14ac:dyDescent="0.3">
      <c r="FQ101" s="3"/>
    </row>
    <row r="102" spans="173:173" ht="12.75" hidden="1" customHeight="1" x14ac:dyDescent="0.3">
      <c r="FQ102" s="3"/>
    </row>
    <row r="103" spans="173:173" ht="12.75" hidden="1" customHeight="1" x14ac:dyDescent="0.3">
      <c r="FQ103" s="3"/>
    </row>
    <row r="104" spans="173:173" ht="12.75" hidden="1" customHeight="1" x14ac:dyDescent="0.3">
      <c r="FQ104" s="3"/>
    </row>
    <row r="105" spans="173:173" ht="12.75" hidden="1" customHeight="1" x14ac:dyDescent="0.3">
      <c r="FQ105" s="3"/>
    </row>
    <row r="106" spans="173:173" ht="12.75" hidden="1" customHeight="1" x14ac:dyDescent="0.3">
      <c r="FQ106" s="3"/>
    </row>
    <row r="107" spans="173:173" ht="12.75" hidden="1" customHeight="1" x14ac:dyDescent="0.3">
      <c r="FQ107" s="3"/>
    </row>
    <row r="108" spans="173:173" ht="12.75" hidden="1" customHeight="1" x14ac:dyDescent="0.3">
      <c r="FQ108" s="3"/>
    </row>
    <row r="109" spans="173:173" ht="12.75" hidden="1" customHeight="1" x14ac:dyDescent="0.3">
      <c r="FQ109" s="3"/>
    </row>
    <row r="110" spans="173:173" ht="12.75" hidden="1" customHeight="1" x14ac:dyDescent="0.3">
      <c r="FQ110" s="3"/>
    </row>
    <row r="111" spans="173:173" ht="12.75" hidden="1" customHeight="1" x14ac:dyDescent="0.3">
      <c r="FQ111" s="3"/>
    </row>
    <row r="112" spans="173:173" ht="12.75" hidden="1" customHeight="1" x14ac:dyDescent="0.3">
      <c r="FQ112" s="3"/>
    </row>
    <row r="113" spans="173:173" ht="12.75" hidden="1" customHeight="1" x14ac:dyDescent="0.3">
      <c r="FQ113" s="3"/>
    </row>
    <row r="114" spans="173:173" ht="12.75" hidden="1" customHeight="1" x14ac:dyDescent="0.3">
      <c r="FQ114" s="3"/>
    </row>
    <row r="115" spans="173:173" ht="12.75" hidden="1" customHeight="1" x14ac:dyDescent="0.3">
      <c r="FQ115" s="3"/>
    </row>
    <row r="116" spans="173:173" ht="12.75" hidden="1" customHeight="1" x14ac:dyDescent="0.3">
      <c r="FQ116" s="3"/>
    </row>
    <row r="117" spans="173:173" ht="12.75" hidden="1" customHeight="1" x14ac:dyDescent="0.3">
      <c r="FQ117" s="3"/>
    </row>
    <row r="118" spans="173:173" ht="12.75" hidden="1" customHeight="1" x14ac:dyDescent="0.3">
      <c r="FQ118" s="3"/>
    </row>
    <row r="119" spans="173:173" ht="12.75" hidden="1" customHeight="1" x14ac:dyDescent="0.3">
      <c r="FQ119" s="3"/>
    </row>
    <row r="120" spans="173:173" ht="12.75" hidden="1" customHeight="1" x14ac:dyDescent="0.3">
      <c r="FQ120" s="3"/>
    </row>
    <row r="121" spans="173:173" ht="12.75" hidden="1" customHeight="1" x14ac:dyDescent="0.3">
      <c r="FQ121" s="3"/>
    </row>
    <row r="122" spans="173:173" ht="12.75" hidden="1" customHeight="1" x14ac:dyDescent="0.3">
      <c r="FQ122" s="3"/>
    </row>
    <row r="123" spans="173:173" ht="12.75" hidden="1" customHeight="1" x14ac:dyDescent="0.3">
      <c r="FQ123" s="3"/>
    </row>
    <row r="124" spans="173:173" ht="12.75" hidden="1" customHeight="1" x14ac:dyDescent="0.3">
      <c r="FQ124" s="3"/>
    </row>
    <row r="125" spans="173:173" ht="12.75" hidden="1" customHeight="1" x14ac:dyDescent="0.3">
      <c r="FQ125" s="3"/>
    </row>
    <row r="126" spans="173:173" ht="12.75" hidden="1" customHeight="1" x14ac:dyDescent="0.3">
      <c r="FQ126" s="3"/>
    </row>
    <row r="127" spans="173:173" ht="12.75" hidden="1" customHeight="1" x14ac:dyDescent="0.3">
      <c r="FQ127" s="3"/>
    </row>
    <row r="128" spans="173:173" ht="12.75" hidden="1" customHeight="1" x14ac:dyDescent="0.3">
      <c r="FQ128" s="3"/>
    </row>
    <row r="129" spans="173:173" ht="12.75" hidden="1" customHeight="1" x14ac:dyDescent="0.3">
      <c r="FQ129" s="3"/>
    </row>
    <row r="130" spans="173:173" ht="12.75" hidden="1" customHeight="1" x14ac:dyDescent="0.3">
      <c r="FQ130" s="3"/>
    </row>
    <row r="131" spans="173:173" ht="12.75" hidden="1" customHeight="1" x14ac:dyDescent="0.3">
      <c r="FQ131" s="3"/>
    </row>
    <row r="132" spans="173:173" ht="12.75" hidden="1" customHeight="1" x14ac:dyDescent="0.3">
      <c r="FQ132" s="3"/>
    </row>
    <row r="133" spans="173:173" ht="12.75" hidden="1" customHeight="1" x14ac:dyDescent="0.3">
      <c r="FQ133" s="3"/>
    </row>
    <row r="134" spans="173:173" ht="12.75" hidden="1" customHeight="1" x14ac:dyDescent="0.3">
      <c r="FQ134" s="3"/>
    </row>
    <row r="135" spans="173:173" ht="12.75" hidden="1" customHeight="1" x14ac:dyDescent="0.3">
      <c r="FQ135" s="3"/>
    </row>
    <row r="136" spans="173:173" ht="12.75" hidden="1" customHeight="1" x14ac:dyDescent="0.3">
      <c r="FQ136" s="3"/>
    </row>
    <row r="137" spans="173:173" ht="12.75" hidden="1" customHeight="1" x14ac:dyDescent="0.3">
      <c r="FQ137" s="3"/>
    </row>
    <row r="138" spans="173:173" ht="12.75" hidden="1" customHeight="1" x14ac:dyDescent="0.3">
      <c r="FQ138" s="3"/>
    </row>
    <row r="139" spans="173:173" ht="12.75" hidden="1" customHeight="1" x14ac:dyDescent="0.3">
      <c r="FQ139" s="3"/>
    </row>
    <row r="140" spans="173:173" ht="12.75" hidden="1" customHeight="1" x14ac:dyDescent="0.3">
      <c r="FQ140" s="3"/>
    </row>
    <row r="141" spans="173:173" ht="12.75" hidden="1" customHeight="1" x14ac:dyDescent="0.3">
      <c r="FQ141" s="3"/>
    </row>
    <row r="142" spans="173:173" ht="12.75" hidden="1" customHeight="1" x14ac:dyDescent="0.3">
      <c r="FQ142" s="3"/>
    </row>
    <row r="143" spans="173:173" ht="12.75" hidden="1" customHeight="1" x14ac:dyDescent="0.3">
      <c r="FQ143" s="3"/>
    </row>
    <row r="144" spans="173:173" ht="12.75" hidden="1" customHeight="1" x14ac:dyDescent="0.3">
      <c r="FQ144" s="3"/>
    </row>
    <row r="145" spans="173:173" ht="12.75" hidden="1" customHeight="1" x14ac:dyDescent="0.3">
      <c r="FQ145" s="3"/>
    </row>
    <row r="146" spans="173:173" ht="12.75" hidden="1" customHeight="1" x14ac:dyDescent="0.3">
      <c r="FQ146" s="3"/>
    </row>
    <row r="147" spans="173:173" ht="12.75" hidden="1" customHeight="1" x14ac:dyDescent="0.3">
      <c r="FQ147" s="3"/>
    </row>
    <row r="148" spans="173:173" ht="12.75" hidden="1" customHeight="1" x14ac:dyDescent="0.3">
      <c r="FQ148" s="3"/>
    </row>
    <row r="149" spans="173:173" ht="12.75" hidden="1" customHeight="1" x14ac:dyDescent="0.3">
      <c r="FQ149" s="3"/>
    </row>
    <row r="150" spans="173:173" ht="12.75" hidden="1" customHeight="1" x14ac:dyDescent="0.3">
      <c r="FQ150" s="3"/>
    </row>
    <row r="151" spans="173:173" ht="12.75" hidden="1" customHeight="1" x14ac:dyDescent="0.3">
      <c r="FQ151" s="3"/>
    </row>
    <row r="152" spans="173:173" ht="12.75" hidden="1" customHeight="1" x14ac:dyDescent="0.3">
      <c r="FQ152" s="3"/>
    </row>
    <row r="153" spans="173:173" ht="12.75" hidden="1" customHeight="1" x14ac:dyDescent="0.3">
      <c r="FQ153" s="3"/>
    </row>
    <row r="154" spans="173:173" ht="12.75" hidden="1" customHeight="1" x14ac:dyDescent="0.3">
      <c r="FQ154" s="3"/>
    </row>
    <row r="155" spans="173:173" ht="12.75" hidden="1" customHeight="1" x14ac:dyDescent="0.3">
      <c r="FQ155" s="3"/>
    </row>
    <row r="156" spans="173:173" ht="12.75" hidden="1" customHeight="1" x14ac:dyDescent="0.3">
      <c r="FQ156" s="3"/>
    </row>
    <row r="157" spans="173:173" ht="12.75" hidden="1" customHeight="1" x14ac:dyDescent="0.3">
      <c r="FQ157" s="3"/>
    </row>
    <row r="158" spans="173:173" ht="12.75" hidden="1" customHeight="1" x14ac:dyDescent="0.3">
      <c r="FQ158" s="3"/>
    </row>
    <row r="159" spans="173:173" ht="12.75" hidden="1" customHeight="1" x14ac:dyDescent="0.3">
      <c r="FQ159" s="3"/>
    </row>
    <row r="160" spans="173:173" ht="12.75" hidden="1" customHeight="1" x14ac:dyDescent="0.3">
      <c r="FQ160" s="3"/>
    </row>
    <row r="161" spans="173:173" ht="12.75" hidden="1" customHeight="1" x14ac:dyDescent="0.3">
      <c r="FQ161" s="3"/>
    </row>
    <row r="162" spans="173:173" ht="12.75" hidden="1" customHeight="1" x14ac:dyDescent="0.3">
      <c r="FQ162" s="3"/>
    </row>
    <row r="163" spans="173:173" ht="12.75" hidden="1" customHeight="1" x14ac:dyDescent="0.3">
      <c r="FQ163" s="3"/>
    </row>
    <row r="164" spans="173:173" ht="12.75" hidden="1" customHeight="1" x14ac:dyDescent="0.3">
      <c r="FQ164" s="3"/>
    </row>
    <row r="165" spans="173:173" ht="12.75" hidden="1" customHeight="1" x14ac:dyDescent="0.3">
      <c r="FQ165" s="3"/>
    </row>
    <row r="166" spans="173:173" ht="12.75" hidden="1" customHeight="1" x14ac:dyDescent="0.3">
      <c r="FQ166" s="3"/>
    </row>
    <row r="167" spans="173:173" ht="12.75" hidden="1" customHeight="1" x14ac:dyDescent="0.3">
      <c r="FQ167" s="3"/>
    </row>
    <row r="168" spans="173:173" ht="12.75" hidden="1" customHeight="1" x14ac:dyDescent="0.3">
      <c r="FQ168" s="3"/>
    </row>
    <row r="169" spans="173:173" ht="12.75" hidden="1" customHeight="1" x14ac:dyDescent="0.3">
      <c r="FQ169" s="3"/>
    </row>
    <row r="170" spans="173:173" ht="12.75" hidden="1" customHeight="1" x14ac:dyDescent="0.3">
      <c r="FQ170" s="3"/>
    </row>
    <row r="171" spans="173:173" ht="12.75" hidden="1" customHeight="1" x14ac:dyDescent="0.3">
      <c r="FQ171" s="3"/>
    </row>
    <row r="172" spans="173:173" ht="12.75" hidden="1" customHeight="1" x14ac:dyDescent="0.3">
      <c r="FQ172" s="3"/>
    </row>
    <row r="173" spans="173:173" ht="12.75" hidden="1" customHeight="1" x14ac:dyDescent="0.3">
      <c r="FQ173" s="3"/>
    </row>
    <row r="174" spans="173:173" ht="12.75" hidden="1" customHeight="1" x14ac:dyDescent="0.3">
      <c r="FQ174" s="3"/>
    </row>
    <row r="175" spans="173:173" ht="12.75" hidden="1" customHeight="1" x14ac:dyDescent="0.3">
      <c r="FQ175" s="3"/>
    </row>
    <row r="176" spans="173:173" ht="12.75" hidden="1" customHeight="1" x14ac:dyDescent="0.3">
      <c r="FQ176" s="3"/>
    </row>
    <row r="177" spans="173:173" ht="12.75" hidden="1" customHeight="1" x14ac:dyDescent="0.3">
      <c r="FQ177" s="3"/>
    </row>
    <row r="178" spans="173:173" ht="12.75" hidden="1" customHeight="1" x14ac:dyDescent="0.3">
      <c r="FQ178" s="3"/>
    </row>
    <row r="179" spans="173:173" ht="12.75" hidden="1" customHeight="1" x14ac:dyDescent="0.3">
      <c r="FQ179" s="3"/>
    </row>
    <row r="180" spans="173:173" ht="12.75" hidden="1" customHeight="1" x14ac:dyDescent="0.3">
      <c r="FQ180" s="3"/>
    </row>
    <row r="181" spans="173:173" ht="12.75" hidden="1" customHeight="1" x14ac:dyDescent="0.3">
      <c r="FQ181" s="3"/>
    </row>
    <row r="182" spans="173:173" ht="12.75" hidden="1" customHeight="1" x14ac:dyDescent="0.3">
      <c r="FQ182" s="3"/>
    </row>
    <row r="183" spans="173:173" ht="12.75" hidden="1" customHeight="1" x14ac:dyDescent="0.3">
      <c r="FQ183" s="3"/>
    </row>
    <row r="184" spans="173:173" ht="12.75" hidden="1" customHeight="1" x14ac:dyDescent="0.3">
      <c r="FQ184" s="3"/>
    </row>
    <row r="185" spans="173:173" ht="12.75" hidden="1" customHeight="1" x14ac:dyDescent="0.3">
      <c r="FQ185" s="3"/>
    </row>
    <row r="186" spans="173:173" ht="12.75" hidden="1" customHeight="1" x14ac:dyDescent="0.3">
      <c r="FQ186" s="3"/>
    </row>
    <row r="187" spans="173:173" ht="12.75" hidden="1" customHeight="1" x14ac:dyDescent="0.3">
      <c r="FQ187" s="3"/>
    </row>
    <row r="188" spans="173:173" ht="12.75" hidden="1" customHeight="1" x14ac:dyDescent="0.3">
      <c r="FQ188" s="3"/>
    </row>
    <row r="189" spans="173:173" ht="12.75" hidden="1" customHeight="1" x14ac:dyDescent="0.3">
      <c r="FQ189" s="3"/>
    </row>
    <row r="190" spans="173:173" ht="12.75" hidden="1" customHeight="1" x14ac:dyDescent="0.3">
      <c r="FQ190" s="3"/>
    </row>
    <row r="191" spans="173:173" ht="12.75" hidden="1" customHeight="1" x14ac:dyDescent="0.3">
      <c r="FQ191" s="3"/>
    </row>
    <row r="192" spans="173:173" ht="12.75" hidden="1" customHeight="1" x14ac:dyDescent="0.3">
      <c r="FQ192" s="3"/>
    </row>
    <row r="193" spans="173:173" ht="12.75" hidden="1" customHeight="1" x14ac:dyDescent="0.3">
      <c r="FQ193" s="3"/>
    </row>
    <row r="194" spans="173:173" ht="12.75" hidden="1" customHeight="1" x14ac:dyDescent="0.3">
      <c r="FQ194" s="3"/>
    </row>
    <row r="195" spans="173:173" ht="12.75" hidden="1" customHeight="1" x14ac:dyDescent="0.3">
      <c r="FQ195" s="3"/>
    </row>
    <row r="196" spans="173:173" ht="12.75" hidden="1" customHeight="1" x14ac:dyDescent="0.3">
      <c r="FQ196" s="3"/>
    </row>
    <row r="197" spans="173:173" ht="12.75" hidden="1" customHeight="1" x14ac:dyDescent="0.3">
      <c r="FQ197" s="3"/>
    </row>
    <row r="198" spans="173:173" ht="12.75" hidden="1" customHeight="1" x14ac:dyDescent="0.3">
      <c r="FQ198" s="3"/>
    </row>
    <row r="199" spans="173:173" ht="12.75" hidden="1" customHeight="1" x14ac:dyDescent="0.3">
      <c r="FQ199" s="3"/>
    </row>
    <row r="200" spans="173:173" ht="12.75" hidden="1" customHeight="1" x14ac:dyDescent="0.3">
      <c r="FQ200" s="3"/>
    </row>
    <row r="201" spans="173:173" ht="12.75" hidden="1" customHeight="1" x14ac:dyDescent="0.3">
      <c r="FQ201" s="3"/>
    </row>
    <row r="202" spans="173:173" ht="12.75" hidden="1" customHeight="1" x14ac:dyDescent="0.3">
      <c r="FQ202" s="3"/>
    </row>
    <row r="203" spans="173:173" ht="12.75" hidden="1" customHeight="1" x14ac:dyDescent="0.3">
      <c r="FQ203" s="3"/>
    </row>
    <row r="204" spans="173:173" ht="12.75" hidden="1" customHeight="1" x14ac:dyDescent="0.3">
      <c r="FQ204" s="3"/>
    </row>
    <row r="205" spans="173:173" ht="12.75" hidden="1" customHeight="1" x14ac:dyDescent="0.3">
      <c r="FQ205" s="3"/>
    </row>
    <row r="206" spans="173:173" ht="12.75" hidden="1" customHeight="1" x14ac:dyDescent="0.3">
      <c r="FQ206" s="3"/>
    </row>
    <row r="207" spans="173:173" ht="12.75" hidden="1" customHeight="1" x14ac:dyDescent="0.3">
      <c r="FQ207" s="3"/>
    </row>
    <row r="208" spans="173:173" ht="12.75" hidden="1" customHeight="1" x14ac:dyDescent="0.3">
      <c r="FQ208" s="3"/>
    </row>
    <row r="209" spans="173:173" ht="12.75" hidden="1" customHeight="1" x14ac:dyDescent="0.3">
      <c r="FQ209" s="3"/>
    </row>
    <row r="210" spans="173:173" ht="12.75" hidden="1" customHeight="1" x14ac:dyDescent="0.3">
      <c r="FQ210" s="3"/>
    </row>
    <row r="211" spans="173:173" ht="12.75" hidden="1" customHeight="1" x14ac:dyDescent="0.3">
      <c r="FQ211" s="3"/>
    </row>
    <row r="212" spans="173:173" ht="12.75" hidden="1" customHeight="1" x14ac:dyDescent="0.3"/>
    <row r="213" spans="173:173" ht="12.75" hidden="1" customHeight="1" x14ac:dyDescent="0.3"/>
    <row r="214" spans="173:173" ht="12.75" hidden="1" customHeight="1" x14ac:dyDescent="0.3"/>
    <row r="215" spans="173:173" ht="12.75" hidden="1" customHeight="1" x14ac:dyDescent="0.3"/>
    <row r="216" spans="173:173" ht="12.75" hidden="1" customHeight="1" x14ac:dyDescent="0.3"/>
  </sheetData>
  <mergeCells count="6">
    <mergeCell ref="FJ6:FQ6"/>
    <mergeCell ref="C6:C7"/>
    <mergeCell ref="D6:D7"/>
    <mergeCell ref="E6:F6"/>
    <mergeCell ref="H6:H7"/>
    <mergeCell ref="I6:J6"/>
  </mergeCells>
  <pageMargins left="0.25" right="0.25" top="0.25" bottom="0.25" header="0.25" footer="0.25"/>
  <pageSetup scale="1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8">
    <pageSetUpPr fitToPage="1"/>
  </sheetPr>
  <dimension ref="A1:GO216"/>
  <sheetViews>
    <sheetView showGridLines="0" zoomScale="80" zoomScaleNormal="80" zoomScaleSheetLayoutView="100" workbookViewId="0">
      <pane xSplit="11" ySplit="7" topLeftCell="FB8" activePane="bottomRight" state="frozen"/>
      <selection activeCell="B9" sqref="B9"/>
      <selection pane="topRight" activeCell="B9" sqref="B9"/>
      <selection pane="bottomLeft" activeCell="B9" sqref="B9"/>
      <selection pane="bottomRight" activeCell="FG10" sqref="FG10"/>
    </sheetView>
  </sheetViews>
  <sheetFormatPr baseColWidth="10" defaultColWidth="11.44140625" defaultRowHeight="0" customHeight="1" zeroHeight="1" x14ac:dyDescent="0.3"/>
  <cols>
    <col min="1" max="1" width="3.6640625" style="11" customWidth="1"/>
    <col min="2" max="2" width="43.5546875" style="20" customWidth="1"/>
    <col min="3" max="4" width="12.44140625" style="58" customWidth="1"/>
    <col min="5" max="6" width="11.44140625" style="58" customWidth="1"/>
    <col min="7" max="7" width="1.6640625" style="48" customWidth="1"/>
    <col min="8" max="8" width="12.109375" style="58" customWidth="1"/>
    <col min="9" max="10" width="11.44140625" style="58" customWidth="1"/>
    <col min="11" max="11" width="3.6640625" style="48" customWidth="1"/>
    <col min="12" max="133" width="9.109375" style="58" customWidth="1"/>
    <col min="134" max="165" width="11.6640625" style="58" customWidth="1"/>
    <col min="166" max="172" width="9.5546875" style="58" customWidth="1"/>
    <col min="173" max="173" width="9.5546875" style="1" customWidth="1"/>
    <col min="174" max="174" width="11.44140625" style="1" customWidth="1"/>
    <col min="175" max="178" width="11.44140625" style="358" customWidth="1"/>
    <col min="179" max="185" width="11.44140625" style="1" customWidth="1"/>
    <col min="186" max="186" width="12.109375" style="58" customWidth="1"/>
    <col min="187" max="16384" width="11.44140625" style="58"/>
  </cols>
  <sheetData>
    <row r="1" spans="1:197" ht="13.8" x14ac:dyDescent="0.3">
      <c r="A1" s="59"/>
      <c r="C1" s="1"/>
      <c r="D1" s="1"/>
      <c r="E1" s="1"/>
      <c r="F1" s="1"/>
      <c r="G1" s="3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358"/>
      <c r="CR1" s="358"/>
      <c r="CS1" s="358"/>
      <c r="CT1" s="358"/>
      <c r="CU1" s="358"/>
      <c r="CV1" s="358"/>
      <c r="CW1" s="358"/>
      <c r="CX1" s="358"/>
      <c r="CY1" s="358"/>
      <c r="CZ1" s="358"/>
      <c r="DA1" s="358"/>
      <c r="DB1" s="358"/>
      <c r="DC1" s="358"/>
      <c r="DD1" s="358"/>
      <c r="DE1" s="358"/>
      <c r="DF1" s="358"/>
      <c r="DG1" s="358"/>
      <c r="DH1" s="358"/>
      <c r="DI1" s="358"/>
      <c r="DJ1" s="358"/>
      <c r="DK1" s="358"/>
      <c r="DL1" s="358"/>
      <c r="DM1" s="358"/>
      <c r="DN1" s="358"/>
      <c r="DO1" s="358"/>
      <c r="DP1" s="358"/>
      <c r="DQ1" s="358"/>
      <c r="DR1" s="358"/>
      <c r="DS1" s="358"/>
      <c r="DT1" s="358"/>
      <c r="DU1" s="358"/>
      <c r="DV1" s="358"/>
      <c r="DW1" s="358"/>
      <c r="DX1" s="358"/>
      <c r="DY1" s="358"/>
      <c r="DZ1" s="358"/>
      <c r="EA1" s="358"/>
      <c r="EB1" s="358"/>
      <c r="EC1" s="358"/>
      <c r="ED1" s="1"/>
      <c r="EE1" s="358"/>
      <c r="EF1" s="358"/>
      <c r="EG1" s="358"/>
      <c r="EH1" s="358"/>
      <c r="EI1" s="358"/>
      <c r="EJ1" s="358"/>
      <c r="EK1" s="358"/>
      <c r="EL1" s="358"/>
      <c r="EM1" s="358"/>
      <c r="EN1" s="358"/>
      <c r="EO1" s="358"/>
      <c r="EP1" s="358"/>
      <c r="EQ1" s="358"/>
      <c r="ER1" s="358"/>
      <c r="ES1" s="358"/>
      <c r="ET1" s="358"/>
      <c r="EU1" s="358"/>
      <c r="EV1" s="358"/>
      <c r="EW1" s="358"/>
      <c r="EX1" s="358"/>
      <c r="EY1" s="358"/>
      <c r="EZ1" s="358"/>
      <c r="FA1" s="358"/>
      <c r="FB1" s="358"/>
      <c r="FC1" s="358"/>
      <c r="FD1" s="358"/>
      <c r="FE1" s="358"/>
      <c r="FF1" s="358"/>
      <c r="FG1" s="358"/>
      <c r="FH1" s="358"/>
      <c r="FI1" s="358"/>
      <c r="FJ1" s="1"/>
      <c r="FK1" s="1"/>
      <c r="FL1" s="1"/>
      <c r="FM1" s="1"/>
      <c r="FN1" s="1"/>
      <c r="FO1" s="1"/>
      <c r="FP1" s="1"/>
    </row>
    <row r="2" spans="1:197" ht="15.6" x14ac:dyDescent="0.3">
      <c r="A2" s="51"/>
      <c r="B2" s="481" t="s">
        <v>323</v>
      </c>
      <c r="C2" s="1"/>
      <c r="D2" s="1"/>
      <c r="E2" s="1"/>
      <c r="F2" s="1"/>
      <c r="G2" s="3"/>
      <c r="H2" s="1"/>
      <c r="I2" s="1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358"/>
      <c r="CR2" s="358"/>
      <c r="CS2" s="358"/>
      <c r="CT2" s="358"/>
      <c r="CU2" s="358"/>
      <c r="CV2" s="358"/>
      <c r="CW2" s="358"/>
      <c r="CX2" s="358"/>
      <c r="CY2" s="358"/>
      <c r="CZ2" s="358"/>
      <c r="DA2" s="358"/>
      <c r="DB2" s="358"/>
      <c r="DC2" s="358"/>
      <c r="DD2" s="358"/>
      <c r="DE2" s="358"/>
      <c r="DF2" s="358"/>
      <c r="DG2" s="358"/>
      <c r="DH2" s="358"/>
      <c r="DI2" s="358"/>
      <c r="DJ2" s="358"/>
      <c r="DK2" s="358"/>
      <c r="DL2" s="358"/>
      <c r="DM2" s="358"/>
      <c r="DN2" s="358"/>
      <c r="DO2" s="358"/>
      <c r="DP2" s="358"/>
      <c r="DQ2" s="358"/>
      <c r="DR2" s="358"/>
      <c r="DS2" s="358"/>
      <c r="DT2" s="358"/>
      <c r="DU2" s="358"/>
      <c r="DV2" s="358"/>
      <c r="DW2" s="358"/>
      <c r="DX2" s="358"/>
      <c r="DY2" s="358"/>
      <c r="DZ2" s="358"/>
      <c r="EA2" s="358"/>
      <c r="EB2" s="358"/>
      <c r="EC2" s="358"/>
      <c r="ED2" s="1"/>
      <c r="EE2" s="358"/>
      <c r="EF2" s="358"/>
      <c r="EG2" s="358"/>
      <c r="EH2" s="358"/>
      <c r="EI2" s="358"/>
      <c r="EJ2" s="358"/>
      <c r="EK2" s="358"/>
      <c r="EL2" s="358"/>
      <c r="EM2" s="358"/>
      <c r="EN2" s="358"/>
      <c r="EO2" s="358"/>
      <c r="EP2" s="358"/>
      <c r="EQ2" s="358"/>
      <c r="ER2" s="358"/>
      <c r="ES2" s="358"/>
      <c r="ET2" s="358"/>
      <c r="EU2" s="358"/>
      <c r="EV2" s="358"/>
      <c r="EW2" s="358"/>
      <c r="EX2" s="358"/>
      <c r="EY2" s="358"/>
      <c r="EZ2" s="358"/>
      <c r="FA2" s="358"/>
      <c r="FB2" s="358"/>
      <c r="FC2" s="358"/>
      <c r="FD2" s="358"/>
      <c r="FE2" s="358"/>
      <c r="FF2" s="358"/>
      <c r="FG2" s="358"/>
      <c r="FH2" s="358"/>
      <c r="FI2" s="358"/>
      <c r="FJ2" s="1"/>
      <c r="FK2" s="1"/>
      <c r="FL2" s="1"/>
      <c r="FM2" s="1"/>
      <c r="FN2" s="1"/>
      <c r="FO2" s="1"/>
      <c r="FP2" s="1"/>
    </row>
    <row r="3" spans="1:197" ht="13.8" x14ac:dyDescent="0.3">
      <c r="A3" s="51"/>
      <c r="B3" s="5" t="s">
        <v>90</v>
      </c>
      <c r="C3" s="1"/>
      <c r="D3" s="1"/>
      <c r="E3" s="1"/>
      <c r="F3" s="1"/>
      <c r="G3" s="3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358"/>
      <c r="CR3" s="358"/>
      <c r="CS3" s="358"/>
      <c r="CT3" s="358"/>
      <c r="CU3" s="358"/>
      <c r="CV3" s="358"/>
      <c r="CW3" s="358"/>
      <c r="CX3" s="358"/>
      <c r="CY3" s="358"/>
      <c r="CZ3" s="358"/>
      <c r="DA3" s="358"/>
      <c r="DB3" s="358"/>
      <c r="DC3" s="358"/>
      <c r="DD3" s="358"/>
      <c r="DE3" s="358"/>
      <c r="DF3" s="358"/>
      <c r="DG3" s="358"/>
      <c r="DH3" s="358"/>
      <c r="DI3" s="358"/>
      <c r="DJ3" s="358"/>
      <c r="DK3" s="358"/>
      <c r="DL3" s="358"/>
      <c r="DM3" s="358"/>
      <c r="DN3" s="358"/>
      <c r="DO3" s="358"/>
      <c r="DP3" s="358"/>
      <c r="DQ3" s="358"/>
      <c r="DR3" s="358"/>
      <c r="DS3" s="358"/>
      <c r="DT3" s="358"/>
      <c r="DU3" s="358"/>
      <c r="DV3" s="358"/>
      <c r="DW3" s="358"/>
      <c r="DX3" s="358"/>
      <c r="DY3" s="358"/>
      <c r="DZ3" s="358"/>
      <c r="EA3" s="358"/>
      <c r="EB3" s="358"/>
      <c r="EC3" s="358"/>
      <c r="ED3" s="1"/>
      <c r="EE3" s="358"/>
      <c r="EF3" s="358"/>
      <c r="EG3" s="358"/>
      <c r="EH3" s="358"/>
      <c r="EI3" s="358"/>
      <c r="EJ3" s="358"/>
      <c r="EK3" s="358"/>
      <c r="EL3" s="358"/>
      <c r="EM3" s="358"/>
      <c r="EN3" s="358"/>
      <c r="EO3" s="358"/>
      <c r="EP3" s="358"/>
      <c r="EQ3" s="358"/>
      <c r="ER3" s="358"/>
      <c r="ES3" s="358"/>
      <c r="ET3" s="358"/>
      <c r="EU3" s="358"/>
      <c r="EV3" s="358"/>
      <c r="EW3" s="358"/>
      <c r="EX3" s="358"/>
      <c r="EY3" s="358"/>
      <c r="EZ3" s="358"/>
      <c r="FA3" s="358"/>
      <c r="FB3" s="358"/>
      <c r="FC3" s="358"/>
      <c r="FD3" s="358"/>
      <c r="FE3" s="358"/>
      <c r="FF3" s="358"/>
      <c r="FG3" s="358"/>
      <c r="FH3" s="358"/>
      <c r="FI3" s="358"/>
      <c r="FJ3" s="1"/>
      <c r="FK3" s="1"/>
      <c r="FL3" s="1"/>
      <c r="FM3" s="1"/>
      <c r="FN3" s="1"/>
      <c r="FO3" s="1"/>
      <c r="FP3" s="1"/>
    </row>
    <row r="4" spans="1:197" ht="13.8" x14ac:dyDescent="0.3">
      <c r="A4" s="51"/>
      <c r="B4" s="5" t="s">
        <v>1</v>
      </c>
      <c r="C4" s="1"/>
      <c r="D4" s="1"/>
      <c r="E4" s="1"/>
      <c r="F4" s="1"/>
      <c r="G4" s="3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358"/>
      <c r="CR4" s="358"/>
      <c r="CS4" s="358"/>
      <c r="CT4" s="358"/>
      <c r="CU4" s="358"/>
      <c r="CV4" s="358"/>
      <c r="CW4" s="358"/>
      <c r="CX4" s="358"/>
      <c r="CY4" s="358"/>
      <c r="CZ4" s="358"/>
      <c r="DA4" s="358"/>
      <c r="DB4" s="358"/>
      <c r="DC4" s="358"/>
      <c r="DD4" s="358"/>
      <c r="DE4" s="358"/>
      <c r="DF4" s="358"/>
      <c r="DG4" s="358"/>
      <c r="DH4" s="358"/>
      <c r="DI4" s="358"/>
      <c r="DJ4" s="358"/>
      <c r="DK4" s="358"/>
      <c r="DL4" s="358"/>
      <c r="DM4" s="358"/>
      <c r="DN4" s="358"/>
      <c r="DO4" s="358"/>
      <c r="DP4" s="358"/>
      <c r="DQ4" s="358"/>
      <c r="DR4" s="358"/>
      <c r="DS4" s="358"/>
      <c r="DT4" s="358"/>
      <c r="DU4" s="358"/>
      <c r="DV4" s="358"/>
      <c r="DW4" s="358"/>
      <c r="DX4" s="358"/>
      <c r="DY4" s="358"/>
      <c r="DZ4" s="358"/>
      <c r="EA4" s="358"/>
      <c r="EB4" s="358"/>
      <c r="EC4" s="358"/>
      <c r="ED4" s="1"/>
      <c r="EE4" s="358"/>
      <c r="EF4" s="358"/>
      <c r="EG4" s="358"/>
      <c r="EH4" s="358"/>
      <c r="EI4" s="358"/>
      <c r="EJ4" s="358"/>
      <c r="EK4" s="358"/>
      <c r="EL4" s="358"/>
      <c r="EM4" s="358"/>
      <c r="EN4" s="358"/>
      <c r="EO4" s="358"/>
      <c r="EP4" s="358"/>
      <c r="EQ4" s="358"/>
      <c r="ER4" s="358"/>
      <c r="ES4" s="358"/>
      <c r="ET4" s="358"/>
      <c r="EU4" s="358"/>
      <c r="EV4" s="358"/>
      <c r="EW4" s="358"/>
      <c r="EX4" s="358"/>
      <c r="EY4" s="358"/>
      <c r="EZ4" s="358"/>
      <c r="FA4" s="358"/>
      <c r="FB4" s="358"/>
      <c r="FC4" s="358"/>
      <c r="FD4" s="358"/>
      <c r="FE4" s="358"/>
      <c r="FF4" s="358"/>
      <c r="FG4" s="358"/>
      <c r="FH4" s="358"/>
      <c r="FI4" s="358"/>
      <c r="FJ4" s="1"/>
      <c r="FK4" s="1"/>
      <c r="FL4" s="1"/>
      <c r="FM4" s="1"/>
      <c r="FN4" s="1"/>
      <c r="FO4" s="1"/>
      <c r="FP4" s="1"/>
    </row>
    <row r="5" spans="1:197" s="48" customFormat="1" ht="13.8" x14ac:dyDescent="0.3">
      <c r="A5" s="60"/>
      <c r="B5" s="40"/>
      <c r="C5" s="9"/>
      <c r="D5" s="3"/>
      <c r="E5" s="3"/>
      <c r="F5" s="9"/>
      <c r="G5" s="9"/>
      <c r="H5" s="9"/>
      <c r="I5" s="9"/>
      <c r="J5" s="9"/>
      <c r="K5" s="9"/>
      <c r="L5" s="9">
        <v>2009</v>
      </c>
      <c r="M5" s="9">
        <v>2009</v>
      </c>
      <c r="N5" s="9">
        <v>2009</v>
      </c>
      <c r="O5" s="9">
        <v>2009</v>
      </c>
      <c r="P5" s="9">
        <v>2009</v>
      </c>
      <c r="Q5" s="9">
        <v>2009</v>
      </c>
      <c r="R5" s="9">
        <v>2009</v>
      </c>
      <c r="S5" s="9">
        <v>2009</v>
      </c>
      <c r="T5" s="9">
        <v>2009</v>
      </c>
      <c r="U5" s="9">
        <v>2009</v>
      </c>
      <c r="V5" s="9">
        <v>2009</v>
      </c>
      <c r="W5" s="9">
        <v>2009</v>
      </c>
      <c r="X5" s="9">
        <v>2010</v>
      </c>
      <c r="Y5" s="9">
        <v>2010</v>
      </c>
      <c r="Z5" s="9">
        <v>2010</v>
      </c>
      <c r="AA5" s="9">
        <v>2010</v>
      </c>
      <c r="AB5" s="9">
        <v>2010</v>
      </c>
      <c r="AC5" s="9">
        <v>2010</v>
      </c>
      <c r="AD5" s="9">
        <v>2010</v>
      </c>
      <c r="AE5" s="9">
        <v>2010</v>
      </c>
      <c r="AF5" s="9">
        <v>2010</v>
      </c>
      <c r="AG5" s="9">
        <v>2010</v>
      </c>
      <c r="AH5" s="9">
        <v>2010</v>
      </c>
      <c r="AI5" s="9">
        <v>2010</v>
      </c>
      <c r="AJ5" s="9">
        <v>2011</v>
      </c>
      <c r="AK5" s="9">
        <v>2011</v>
      </c>
      <c r="AL5" s="9">
        <v>2011</v>
      </c>
      <c r="AM5" s="9">
        <v>2011</v>
      </c>
      <c r="AN5" s="9">
        <v>2011</v>
      </c>
      <c r="AO5" s="9">
        <v>2011</v>
      </c>
      <c r="AP5" s="9">
        <v>2011</v>
      </c>
      <c r="AQ5" s="9">
        <v>2011</v>
      </c>
      <c r="AR5" s="9">
        <v>2011</v>
      </c>
      <c r="AS5" s="9">
        <v>2011</v>
      </c>
      <c r="AT5" s="9">
        <v>2011</v>
      </c>
      <c r="AU5" s="9">
        <v>2011</v>
      </c>
      <c r="AV5" s="9">
        <v>2012</v>
      </c>
      <c r="AW5" s="9">
        <v>2012</v>
      </c>
      <c r="AX5" s="9">
        <v>2012</v>
      </c>
      <c r="AY5" s="9">
        <v>2012</v>
      </c>
      <c r="AZ5" s="9">
        <v>2012</v>
      </c>
      <c r="BA5" s="9">
        <v>2012</v>
      </c>
      <c r="BB5" s="9">
        <v>2012</v>
      </c>
      <c r="BC5" s="9">
        <v>2012</v>
      </c>
      <c r="BD5" s="9">
        <v>2012</v>
      </c>
      <c r="BE5" s="9">
        <v>2012</v>
      </c>
      <c r="BF5" s="9">
        <v>2012</v>
      </c>
      <c r="BG5" s="9">
        <v>2012</v>
      </c>
      <c r="BH5" s="9">
        <v>2013</v>
      </c>
      <c r="BI5" s="9">
        <v>2013</v>
      </c>
      <c r="BJ5" s="9">
        <v>2013</v>
      </c>
      <c r="BK5" s="9">
        <v>2013</v>
      </c>
      <c r="BL5" s="9">
        <v>2013</v>
      </c>
      <c r="BM5" s="9">
        <v>2013</v>
      </c>
      <c r="BN5" s="9">
        <v>2013</v>
      </c>
      <c r="BO5" s="9">
        <v>2013</v>
      </c>
      <c r="BP5" s="9">
        <v>2013</v>
      </c>
      <c r="BQ5" s="9">
        <v>2013</v>
      </c>
      <c r="BR5" s="9">
        <v>2013</v>
      </c>
      <c r="BS5" s="9">
        <v>2013</v>
      </c>
      <c r="BT5" s="9">
        <v>2014</v>
      </c>
      <c r="BU5" s="9">
        <v>2014</v>
      </c>
      <c r="BV5" s="9">
        <v>2014</v>
      </c>
      <c r="BW5" s="9">
        <v>2014</v>
      </c>
      <c r="BX5" s="9">
        <v>2014</v>
      </c>
      <c r="BY5" s="9">
        <v>2014</v>
      </c>
      <c r="BZ5" s="9">
        <v>2014</v>
      </c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356"/>
      <c r="CR5" s="356"/>
      <c r="CS5" s="356"/>
      <c r="CT5" s="356"/>
      <c r="CU5" s="356"/>
      <c r="CV5" s="356"/>
      <c r="CW5" s="356"/>
      <c r="CX5" s="356"/>
      <c r="CY5" s="356"/>
      <c r="CZ5" s="356"/>
      <c r="DA5" s="356"/>
      <c r="DB5" s="356"/>
      <c r="DC5" s="356"/>
      <c r="DD5" s="356"/>
      <c r="DE5" s="356"/>
      <c r="DF5" s="356"/>
      <c r="DG5" s="356"/>
      <c r="DH5" s="356"/>
      <c r="DI5" s="356"/>
      <c r="DJ5" s="356"/>
      <c r="DK5" s="356"/>
      <c r="DL5" s="356"/>
      <c r="DM5" s="356"/>
      <c r="DN5" s="356"/>
      <c r="DO5" s="356"/>
      <c r="DP5" s="356"/>
      <c r="DQ5" s="356"/>
      <c r="DR5" s="356"/>
      <c r="DS5" s="356"/>
      <c r="DT5" s="356"/>
      <c r="DU5" s="356"/>
      <c r="DV5" s="356"/>
      <c r="DW5" s="356"/>
      <c r="DX5" s="356"/>
      <c r="DY5" s="356"/>
      <c r="DZ5" s="356"/>
      <c r="EA5" s="356"/>
      <c r="EB5" s="356"/>
      <c r="EC5" s="356"/>
      <c r="ED5" s="3"/>
      <c r="EE5" s="360"/>
      <c r="EF5" s="360"/>
      <c r="EG5" s="360"/>
      <c r="EH5" s="360"/>
      <c r="EI5" s="360"/>
      <c r="EJ5" s="360"/>
      <c r="EK5" s="360"/>
      <c r="EL5" s="360"/>
      <c r="EM5" s="360"/>
      <c r="EN5" s="360"/>
      <c r="EO5" s="360"/>
      <c r="EP5" s="360"/>
      <c r="EQ5" s="360"/>
      <c r="ER5" s="360"/>
      <c r="ES5" s="360"/>
      <c r="ET5" s="360"/>
      <c r="EU5" s="360"/>
      <c r="EV5" s="360"/>
      <c r="EW5" s="360"/>
      <c r="EX5" s="360"/>
      <c r="EY5" s="360"/>
      <c r="EZ5" s="360"/>
      <c r="FA5" s="360"/>
      <c r="FB5" s="360"/>
      <c r="FC5" s="360"/>
      <c r="FD5" s="360"/>
      <c r="FE5" s="360"/>
      <c r="FF5" s="360"/>
      <c r="FG5" s="360"/>
      <c r="FH5" s="360"/>
      <c r="FI5" s="360"/>
      <c r="FP5" s="3"/>
      <c r="FQ5" s="1"/>
      <c r="FR5" s="3"/>
      <c r="FS5" s="360"/>
      <c r="FT5" s="360"/>
      <c r="FU5" s="360"/>
      <c r="FV5" s="360"/>
      <c r="FW5" s="3"/>
      <c r="FX5" s="3"/>
      <c r="FY5" s="3"/>
      <c r="FZ5" s="3"/>
      <c r="GA5" s="3"/>
      <c r="GB5" s="3"/>
      <c r="GC5" s="3"/>
    </row>
    <row r="6" spans="1:197" s="48" customFormat="1" ht="12.75" customHeight="1" x14ac:dyDescent="0.3">
      <c r="A6" s="60"/>
      <c r="B6" s="490"/>
      <c r="C6" s="487" t="s">
        <v>330</v>
      </c>
      <c r="D6" s="487" t="s">
        <v>331</v>
      </c>
      <c r="E6" s="486" t="s">
        <v>332</v>
      </c>
      <c r="F6" s="486"/>
      <c r="G6" s="356"/>
      <c r="H6" s="487" t="s">
        <v>333</v>
      </c>
      <c r="I6" s="486" t="s">
        <v>334</v>
      </c>
      <c r="J6" s="48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356"/>
      <c r="CR6" s="356"/>
      <c r="CS6" s="356"/>
      <c r="CT6" s="356"/>
      <c r="CU6" s="356"/>
      <c r="CV6" s="356"/>
      <c r="CW6" s="356"/>
      <c r="CX6" s="356"/>
      <c r="CY6" s="356"/>
      <c r="CZ6" s="356"/>
      <c r="DA6" s="356"/>
      <c r="DB6" s="356"/>
      <c r="DC6" s="356"/>
      <c r="DD6" s="356"/>
      <c r="DE6" s="356"/>
      <c r="DF6" s="356"/>
      <c r="DG6" s="356"/>
      <c r="DH6" s="356"/>
      <c r="DI6" s="356"/>
      <c r="DJ6" s="356"/>
      <c r="DK6" s="356"/>
      <c r="DL6" s="356"/>
      <c r="DM6" s="356"/>
      <c r="DN6" s="356"/>
      <c r="DO6" s="356"/>
      <c r="DP6" s="356"/>
      <c r="DQ6" s="356"/>
      <c r="DR6" s="356"/>
      <c r="DS6" s="356"/>
      <c r="DT6" s="356"/>
      <c r="DU6" s="356"/>
      <c r="DV6" s="356"/>
      <c r="DW6" s="356"/>
      <c r="DX6" s="356"/>
      <c r="DY6" s="356"/>
      <c r="DZ6" s="356"/>
      <c r="EA6" s="356"/>
      <c r="EB6" s="356"/>
      <c r="EC6" s="356"/>
      <c r="ED6" s="3"/>
      <c r="EE6" s="360"/>
      <c r="EF6" s="360"/>
      <c r="EG6" s="360"/>
      <c r="EH6" s="360"/>
      <c r="EI6" s="360"/>
      <c r="EJ6" s="360"/>
      <c r="EK6" s="360"/>
      <c r="EL6" s="360"/>
      <c r="EM6" s="360"/>
      <c r="EN6" s="360"/>
      <c r="EO6" s="360"/>
      <c r="EP6" s="360"/>
      <c r="EQ6" s="360"/>
      <c r="ER6" s="360"/>
      <c r="ES6" s="360"/>
      <c r="ET6" s="360"/>
      <c r="EU6" s="360"/>
      <c r="EV6" s="360"/>
      <c r="EW6" s="360"/>
      <c r="EX6" s="360"/>
      <c r="EY6" s="360"/>
      <c r="EZ6" s="360"/>
      <c r="FA6" s="360"/>
      <c r="FB6" s="360"/>
      <c r="FC6" s="360"/>
      <c r="FD6" s="360"/>
      <c r="FE6" s="360"/>
      <c r="FF6" s="360"/>
      <c r="FG6" s="360"/>
      <c r="FH6" s="360"/>
      <c r="FI6" s="360"/>
      <c r="FJ6" s="489" t="s">
        <v>2</v>
      </c>
      <c r="FK6" s="489"/>
      <c r="FL6" s="489"/>
      <c r="FM6" s="489"/>
      <c r="FN6" s="489"/>
      <c r="FO6" s="489"/>
      <c r="FP6" s="489"/>
      <c r="FQ6" s="489"/>
      <c r="FR6" s="3"/>
      <c r="FS6" s="360"/>
      <c r="FT6" s="360"/>
      <c r="FU6" s="360"/>
      <c r="FV6" s="360"/>
      <c r="FW6" s="3"/>
      <c r="FX6" s="3"/>
      <c r="FY6" s="3"/>
      <c r="FZ6" s="3"/>
      <c r="GA6" s="3"/>
      <c r="GB6" s="3"/>
      <c r="GC6" s="3"/>
    </row>
    <row r="7" spans="1:197" s="48" customFormat="1" ht="13.8" x14ac:dyDescent="0.3">
      <c r="A7" s="11"/>
      <c r="B7" s="490"/>
      <c r="C7" s="487"/>
      <c r="D7" s="487"/>
      <c r="E7" s="355" t="s">
        <v>3</v>
      </c>
      <c r="F7" s="355" t="s">
        <v>4</v>
      </c>
      <c r="G7" s="357"/>
      <c r="H7" s="488"/>
      <c r="I7" s="355" t="s">
        <v>3</v>
      </c>
      <c r="J7" s="355" t="s">
        <v>4</v>
      </c>
      <c r="K7" s="13"/>
      <c r="L7" s="14">
        <v>39814</v>
      </c>
      <c r="M7" s="14">
        <v>39845</v>
      </c>
      <c r="N7" s="14">
        <v>39873</v>
      </c>
      <c r="O7" s="14">
        <v>39904</v>
      </c>
      <c r="P7" s="14">
        <v>39934</v>
      </c>
      <c r="Q7" s="14">
        <v>39965</v>
      </c>
      <c r="R7" s="14">
        <v>39995</v>
      </c>
      <c r="S7" s="14">
        <v>40026</v>
      </c>
      <c r="T7" s="14">
        <v>40057</v>
      </c>
      <c r="U7" s="14">
        <v>40087</v>
      </c>
      <c r="V7" s="14">
        <v>40118</v>
      </c>
      <c r="W7" s="14">
        <v>40148</v>
      </c>
      <c r="X7" s="14">
        <v>40179</v>
      </c>
      <c r="Y7" s="14">
        <v>40210</v>
      </c>
      <c r="Z7" s="14">
        <v>40238</v>
      </c>
      <c r="AA7" s="14">
        <v>40269</v>
      </c>
      <c r="AB7" s="14">
        <v>40299</v>
      </c>
      <c r="AC7" s="14">
        <v>40330</v>
      </c>
      <c r="AD7" s="14">
        <v>40360</v>
      </c>
      <c r="AE7" s="14">
        <v>40391</v>
      </c>
      <c r="AF7" s="14">
        <v>40422</v>
      </c>
      <c r="AG7" s="14">
        <v>40452</v>
      </c>
      <c r="AH7" s="14">
        <v>40483</v>
      </c>
      <c r="AI7" s="14">
        <v>40513</v>
      </c>
      <c r="AJ7" s="14">
        <v>40544</v>
      </c>
      <c r="AK7" s="14">
        <v>40575</v>
      </c>
      <c r="AL7" s="14">
        <v>40603</v>
      </c>
      <c r="AM7" s="14">
        <v>40634</v>
      </c>
      <c r="AN7" s="14">
        <v>40664</v>
      </c>
      <c r="AO7" s="14">
        <v>40695</v>
      </c>
      <c r="AP7" s="14">
        <v>40725</v>
      </c>
      <c r="AQ7" s="14">
        <v>40756</v>
      </c>
      <c r="AR7" s="14">
        <v>40787</v>
      </c>
      <c r="AS7" s="14">
        <v>40817</v>
      </c>
      <c r="AT7" s="14">
        <v>40848</v>
      </c>
      <c r="AU7" s="14">
        <v>40878</v>
      </c>
      <c r="AV7" s="14">
        <v>40909</v>
      </c>
      <c r="AW7" s="14">
        <v>40940</v>
      </c>
      <c r="AX7" s="14">
        <v>40969</v>
      </c>
      <c r="AY7" s="14">
        <v>41000</v>
      </c>
      <c r="AZ7" s="14">
        <v>41030</v>
      </c>
      <c r="BA7" s="14">
        <v>41061</v>
      </c>
      <c r="BB7" s="14">
        <v>41091</v>
      </c>
      <c r="BC7" s="14">
        <v>41122</v>
      </c>
      <c r="BD7" s="14">
        <v>41153</v>
      </c>
      <c r="BE7" s="14">
        <v>41183</v>
      </c>
      <c r="BF7" s="14">
        <v>41214</v>
      </c>
      <c r="BG7" s="14">
        <v>41244</v>
      </c>
      <c r="BH7" s="14">
        <v>41275</v>
      </c>
      <c r="BI7" s="14">
        <v>41306</v>
      </c>
      <c r="BJ7" s="14">
        <v>41334</v>
      </c>
      <c r="BK7" s="14">
        <v>41365</v>
      </c>
      <c r="BL7" s="14">
        <v>41395</v>
      </c>
      <c r="BM7" s="14">
        <v>41426</v>
      </c>
      <c r="BN7" s="14">
        <v>41456</v>
      </c>
      <c r="BO7" s="14">
        <v>41487</v>
      </c>
      <c r="BP7" s="14">
        <v>41518</v>
      </c>
      <c r="BQ7" s="14">
        <v>41548</v>
      </c>
      <c r="BR7" s="14">
        <v>41579</v>
      </c>
      <c r="BS7" s="14">
        <v>41609</v>
      </c>
      <c r="BT7" s="14">
        <v>41640</v>
      </c>
      <c r="BU7" s="14">
        <v>41671</v>
      </c>
      <c r="BV7" s="14">
        <v>41699</v>
      </c>
      <c r="BW7" s="14">
        <v>41730</v>
      </c>
      <c r="BX7" s="14">
        <v>41760</v>
      </c>
      <c r="BY7" s="14">
        <v>41791</v>
      </c>
      <c r="BZ7" s="14">
        <v>41821</v>
      </c>
      <c r="CA7" s="14">
        <v>41852</v>
      </c>
      <c r="CB7" s="14">
        <v>41883</v>
      </c>
      <c r="CC7" s="14">
        <v>41913</v>
      </c>
      <c r="CD7" s="14">
        <v>41944</v>
      </c>
      <c r="CE7" s="14">
        <v>41974</v>
      </c>
      <c r="CF7" s="14">
        <v>42005</v>
      </c>
      <c r="CG7" s="14">
        <v>42036</v>
      </c>
      <c r="CH7" s="14">
        <v>42064</v>
      </c>
      <c r="CI7" s="14">
        <v>42095</v>
      </c>
      <c r="CJ7" s="14">
        <v>42125</v>
      </c>
      <c r="CK7" s="14">
        <v>42156</v>
      </c>
      <c r="CL7" s="14">
        <v>42186</v>
      </c>
      <c r="CM7" s="14">
        <v>42217</v>
      </c>
      <c r="CN7" s="14">
        <v>42248</v>
      </c>
      <c r="CO7" s="14">
        <v>42278</v>
      </c>
      <c r="CP7" s="14">
        <v>42309</v>
      </c>
      <c r="CQ7" s="333">
        <v>42339</v>
      </c>
      <c r="CR7" s="333">
        <v>42370</v>
      </c>
      <c r="CS7" s="333">
        <v>42401</v>
      </c>
      <c r="CT7" s="333">
        <v>42430</v>
      </c>
      <c r="CU7" s="333">
        <v>42461</v>
      </c>
      <c r="CV7" s="333">
        <v>42491</v>
      </c>
      <c r="CW7" s="333">
        <v>42522</v>
      </c>
      <c r="CX7" s="333">
        <v>42552</v>
      </c>
      <c r="CY7" s="333">
        <v>42583</v>
      </c>
      <c r="CZ7" s="333">
        <v>42614</v>
      </c>
      <c r="DA7" s="333">
        <v>42644</v>
      </c>
      <c r="DB7" s="333">
        <v>42675</v>
      </c>
      <c r="DC7" s="333">
        <v>42705</v>
      </c>
      <c r="DD7" s="333">
        <v>42736</v>
      </c>
      <c r="DE7" s="333">
        <v>42767</v>
      </c>
      <c r="DF7" s="333">
        <v>42795</v>
      </c>
      <c r="DG7" s="333">
        <v>42826</v>
      </c>
      <c r="DH7" s="333">
        <v>42856</v>
      </c>
      <c r="DI7" s="333">
        <v>42887</v>
      </c>
      <c r="DJ7" s="333">
        <v>42917</v>
      </c>
      <c r="DK7" s="333">
        <v>42948</v>
      </c>
      <c r="DL7" s="333">
        <v>42979</v>
      </c>
      <c r="DM7" s="333">
        <v>43009</v>
      </c>
      <c r="DN7" s="333">
        <v>43040</v>
      </c>
      <c r="DO7" s="333">
        <v>43070</v>
      </c>
      <c r="DP7" s="333">
        <v>43101</v>
      </c>
      <c r="DQ7" s="333">
        <v>43132</v>
      </c>
      <c r="DR7" s="333">
        <v>43160</v>
      </c>
      <c r="DS7" s="333">
        <v>43191</v>
      </c>
      <c r="DT7" s="333">
        <v>43221</v>
      </c>
      <c r="DU7" s="333">
        <v>43252</v>
      </c>
      <c r="DV7" s="333">
        <v>43282</v>
      </c>
      <c r="DW7" s="333">
        <v>43313</v>
      </c>
      <c r="DX7" s="333">
        <v>43344</v>
      </c>
      <c r="DY7" s="333">
        <v>43374</v>
      </c>
      <c r="DZ7" s="333">
        <v>43405</v>
      </c>
      <c r="EA7" s="333">
        <v>43435</v>
      </c>
      <c r="EB7" s="333">
        <v>43466</v>
      </c>
      <c r="EC7" s="333">
        <v>43497</v>
      </c>
      <c r="ED7" s="333">
        <v>43525</v>
      </c>
      <c r="EE7" s="333">
        <v>43556</v>
      </c>
      <c r="EF7" s="333">
        <v>43586</v>
      </c>
      <c r="EG7" s="333">
        <v>43617</v>
      </c>
      <c r="EH7" s="333">
        <v>43647</v>
      </c>
      <c r="EI7" s="333">
        <v>43678</v>
      </c>
      <c r="EJ7" s="333">
        <v>43709</v>
      </c>
      <c r="EK7" s="333">
        <v>43739</v>
      </c>
      <c r="EL7" s="333">
        <v>43770</v>
      </c>
      <c r="EM7" s="333">
        <v>43800</v>
      </c>
      <c r="EN7" s="333">
        <v>43831</v>
      </c>
      <c r="EO7" s="333">
        <v>43862</v>
      </c>
      <c r="EP7" s="333">
        <v>43891</v>
      </c>
      <c r="EQ7" s="333">
        <v>43922</v>
      </c>
      <c r="ER7" s="333">
        <v>43952</v>
      </c>
      <c r="ES7" s="333">
        <v>43983</v>
      </c>
      <c r="ET7" s="333">
        <v>44013</v>
      </c>
      <c r="EU7" s="333">
        <v>44044</v>
      </c>
      <c r="EV7" s="333">
        <v>44075</v>
      </c>
      <c r="EW7" s="333">
        <v>44105</v>
      </c>
      <c r="EX7" s="333">
        <v>44136</v>
      </c>
      <c r="EY7" s="333">
        <v>44166</v>
      </c>
      <c r="EZ7" s="333">
        <v>44197</v>
      </c>
      <c r="FA7" s="333">
        <v>44228</v>
      </c>
      <c r="FB7" s="333">
        <v>44256</v>
      </c>
      <c r="FC7" s="333">
        <v>44287</v>
      </c>
      <c r="FD7" s="333">
        <v>44317</v>
      </c>
      <c r="FE7" s="333">
        <v>44348</v>
      </c>
      <c r="FF7" s="333">
        <v>44378</v>
      </c>
      <c r="FG7" s="333">
        <v>44409</v>
      </c>
      <c r="FH7" s="333">
        <v>44440</v>
      </c>
      <c r="FI7" s="15"/>
      <c r="FJ7" s="16">
        <v>2009</v>
      </c>
      <c r="FK7" s="16">
        <v>2010</v>
      </c>
      <c r="FL7" s="16" t="s">
        <v>297</v>
      </c>
      <c r="FM7" s="16" t="s">
        <v>298</v>
      </c>
      <c r="FN7" s="16" t="s">
        <v>299</v>
      </c>
      <c r="FO7" s="16" t="s">
        <v>300</v>
      </c>
      <c r="FP7" s="16" t="s">
        <v>301</v>
      </c>
      <c r="FQ7" s="334" t="s">
        <v>302</v>
      </c>
      <c r="FR7" s="334" t="s">
        <v>303</v>
      </c>
      <c r="FS7" s="334" t="s">
        <v>304</v>
      </c>
      <c r="FT7" s="334" t="s">
        <v>305</v>
      </c>
      <c r="FU7" s="334" t="s">
        <v>306</v>
      </c>
      <c r="FV7" s="334" t="s">
        <v>307</v>
      </c>
      <c r="FW7" s="3"/>
      <c r="FX7" s="3"/>
      <c r="FY7" s="3"/>
      <c r="FZ7" s="3"/>
      <c r="GA7" s="3"/>
      <c r="GB7" s="3"/>
      <c r="GC7" s="3"/>
    </row>
    <row r="8" spans="1:197" s="48" customFormat="1" ht="13.8" x14ac:dyDescent="0.3">
      <c r="A8" s="17"/>
      <c r="B8" s="27" t="s">
        <v>91</v>
      </c>
      <c r="C8" s="362">
        <v>98.72873339900228</v>
      </c>
      <c r="D8" s="362">
        <v>91.179145973787001</v>
      </c>
      <c r="E8" s="362">
        <v>7.5495874252152788</v>
      </c>
      <c r="F8" s="365">
        <v>8.2799497018602272E-2</v>
      </c>
      <c r="G8" s="363"/>
      <c r="H8" s="362">
        <v>88.245728167325495</v>
      </c>
      <c r="I8" s="362">
        <v>2.933417806461506</v>
      </c>
      <c r="J8" s="365">
        <v>3.3241470917429121E-2</v>
      </c>
      <c r="K8" s="30"/>
      <c r="L8" s="28">
        <v>5.8908035852568563</v>
      </c>
      <c r="M8" s="28">
        <v>5.2091835521315648</v>
      </c>
      <c r="N8" s="28">
        <v>5.7018099896797363</v>
      </c>
      <c r="O8" s="28">
        <v>5.777468379105426</v>
      </c>
      <c r="P8" s="28">
        <v>6.1547414294336855</v>
      </c>
      <c r="Q8" s="28">
        <v>6.4128904434083038</v>
      </c>
      <c r="R8" s="28">
        <v>6.797186135076374</v>
      </c>
      <c r="S8" s="28">
        <v>6.7938357521888726</v>
      </c>
      <c r="T8" s="28">
        <v>6.5254021986174893</v>
      </c>
      <c r="U8" s="28">
        <v>6.895489879997788</v>
      </c>
      <c r="V8" s="28">
        <v>6.302979718886613</v>
      </c>
      <c r="W8" s="28">
        <v>6.6543756031067094</v>
      </c>
      <c r="X8" s="28">
        <v>6.1933951844488622</v>
      </c>
      <c r="Y8" s="28">
        <v>5.7803309026018361</v>
      </c>
      <c r="Z8" s="28">
        <v>6.6243012035934559</v>
      </c>
      <c r="AA8" s="28">
        <v>6.5906466986577952</v>
      </c>
      <c r="AB8" s="28">
        <v>7.0071429929928568</v>
      </c>
      <c r="AC8" s="28">
        <v>6.9700229255625459</v>
      </c>
      <c r="AD8" s="28">
        <v>7.4129326244982092</v>
      </c>
      <c r="AE8" s="28">
        <v>7.5873355062957311</v>
      </c>
      <c r="AF8" s="28">
        <v>7.1339113160082492</v>
      </c>
      <c r="AG8" s="28">
        <v>7.3279064422506464</v>
      </c>
      <c r="AH8" s="28">
        <v>6.5614019099897885</v>
      </c>
      <c r="AI8" s="28">
        <v>6.5958932139332225</v>
      </c>
      <c r="AJ8" s="28">
        <v>6.7776457376833763</v>
      </c>
      <c r="AK8" s="28">
        <v>6.2766297400937372</v>
      </c>
      <c r="AL8" s="28">
        <v>7.0283015114826526</v>
      </c>
      <c r="AM8" s="28">
        <v>6.9863271930781519</v>
      </c>
      <c r="AN8" s="28">
        <v>7.3989890333587347</v>
      </c>
      <c r="AO8" s="28">
        <v>7.459857857330876</v>
      </c>
      <c r="AP8" s="28">
        <v>7.6153039832285119</v>
      </c>
      <c r="AQ8" s="28">
        <v>7.7448926139339971</v>
      </c>
      <c r="AR8" s="28">
        <v>7.5955997904662125</v>
      </c>
      <c r="AS8" s="28">
        <v>7.8048142333856614</v>
      </c>
      <c r="AT8" s="28">
        <v>7.2042730588848354</v>
      </c>
      <c r="AU8" s="28">
        <v>7.2533748701973</v>
      </c>
      <c r="AV8" s="28">
        <v>8.1461390001294092</v>
      </c>
      <c r="AW8" s="28">
        <v>8.181983570928324</v>
      </c>
      <c r="AX8" s="28">
        <v>8.2129023039873736</v>
      </c>
      <c r="AY8" s="28">
        <v>8.2804207765038615</v>
      </c>
      <c r="AZ8" s="28">
        <v>8.3054361720677665</v>
      </c>
      <c r="BA8" s="28">
        <v>8.2956899139692997</v>
      </c>
      <c r="BB8" s="28">
        <v>8.2835251402958114</v>
      </c>
      <c r="BC8" s="28">
        <v>8.2700247679798125</v>
      </c>
      <c r="BD8" s="28">
        <v>8.3090617800606097</v>
      </c>
      <c r="BE8" s="28">
        <v>8.3090617800500777</v>
      </c>
      <c r="BF8" s="28">
        <v>8.3090617799590785</v>
      </c>
      <c r="BG8" s="28">
        <v>8.3090617800014872</v>
      </c>
      <c r="BH8" s="28">
        <v>9.1627460000595136</v>
      </c>
      <c r="BI8" s="28">
        <v>9.1898430272621798</v>
      </c>
      <c r="BJ8" s="28">
        <v>9.2651081130212969</v>
      </c>
      <c r="BK8" s="28">
        <v>9.2893318175850492</v>
      </c>
      <c r="BL8" s="28">
        <v>9.2796742615100349</v>
      </c>
      <c r="BM8" s="28">
        <v>9.296195865855303</v>
      </c>
      <c r="BN8" s="28">
        <v>9.318504022009849</v>
      </c>
      <c r="BO8" s="28">
        <v>9.3221754898276679</v>
      </c>
      <c r="BP8" s="28">
        <v>9.333389428901711</v>
      </c>
      <c r="BQ8" s="28">
        <v>9.3442442026644219</v>
      </c>
      <c r="BR8" s="28">
        <v>9.3201801269106088</v>
      </c>
      <c r="BS8" s="28">
        <v>9.3011443655364143</v>
      </c>
      <c r="BT8" s="28">
        <v>9.3684710000679114</v>
      </c>
      <c r="BU8" s="28">
        <v>9.4033240325060348</v>
      </c>
      <c r="BV8" s="28">
        <v>9.4380966656329033</v>
      </c>
      <c r="BW8" s="28">
        <v>9.4988784332966123</v>
      </c>
      <c r="BX8" s="28">
        <v>9.5301938944788738</v>
      </c>
      <c r="BY8" s="28">
        <v>9.5558404199644862</v>
      </c>
      <c r="BZ8" s="28">
        <v>9.5558404199191376</v>
      </c>
      <c r="CA8" s="28">
        <v>9.5558404200348406</v>
      </c>
      <c r="CB8" s="28">
        <v>9.5558404200396581</v>
      </c>
      <c r="CC8" s="28">
        <v>9.5558404201070193</v>
      </c>
      <c r="CD8" s="28">
        <v>9.5447059413982167</v>
      </c>
      <c r="CE8" s="28">
        <v>9.493170084955306</v>
      </c>
      <c r="CF8" s="28">
        <v>10.246322000067725</v>
      </c>
      <c r="CG8" s="28">
        <v>10.198103911516704</v>
      </c>
      <c r="CH8" s="28">
        <v>10.242394734871693</v>
      </c>
      <c r="CI8" s="28">
        <v>10.303354616931019</v>
      </c>
      <c r="CJ8" s="28">
        <v>10.324300031047985</v>
      </c>
      <c r="CK8" s="28">
        <v>10.376925383824631</v>
      </c>
      <c r="CL8" s="28">
        <v>10.413274404280582</v>
      </c>
      <c r="CM8" s="28">
        <v>10.413972584768903</v>
      </c>
      <c r="CN8" s="28">
        <v>10.399223522466746</v>
      </c>
      <c r="CO8" s="28">
        <v>10.383034462912065</v>
      </c>
      <c r="CP8" s="28">
        <v>10.37836538097727</v>
      </c>
      <c r="CQ8" s="362">
        <v>10.356459968886419</v>
      </c>
      <c r="CR8" s="362">
        <v>8.6010190000987183</v>
      </c>
      <c r="CS8" s="362">
        <v>8.6152373518135352</v>
      </c>
      <c r="CT8" s="362">
        <v>8.6223283632502561</v>
      </c>
      <c r="CU8" s="362">
        <v>8.6594561103228553</v>
      </c>
      <c r="CV8" s="362">
        <v>8.7005111804316755</v>
      </c>
      <c r="CW8" s="362">
        <v>8.7359661789120846</v>
      </c>
      <c r="CX8" s="362">
        <v>8.7651301879648518</v>
      </c>
      <c r="CY8" s="362">
        <v>8.7509118245277762</v>
      </c>
      <c r="CZ8" s="362">
        <v>8.7584028292352194</v>
      </c>
      <c r="DA8" s="362">
        <v>8.7730393799869191</v>
      </c>
      <c r="DB8" s="362">
        <v>8.773039380016785</v>
      </c>
      <c r="DC8" s="362">
        <v>8.7730393800562219</v>
      </c>
      <c r="DD8" s="362">
        <v>8.6846790083092404</v>
      </c>
      <c r="DE8" s="362">
        <v>8.7352909460323218</v>
      </c>
      <c r="DF8" s="362">
        <v>8.7627731966503841</v>
      </c>
      <c r="DG8" s="362">
        <v>8.769895560122416</v>
      </c>
      <c r="DH8" s="362">
        <v>8.7959029780776028</v>
      </c>
      <c r="DI8" s="362">
        <v>8.8034210282324388</v>
      </c>
      <c r="DJ8" s="362">
        <v>8.8114067085261016</v>
      </c>
      <c r="DK8" s="362">
        <v>8.8053275195461218</v>
      </c>
      <c r="DL8" s="362">
        <v>8.8316946528229785</v>
      </c>
      <c r="DM8" s="362">
        <v>8.8583725800313573</v>
      </c>
      <c r="DN8" s="362">
        <v>8.8583725799794042</v>
      </c>
      <c r="DO8" s="362">
        <v>8.8583725800682078</v>
      </c>
      <c r="DP8" s="362">
        <v>8.8583725800516149</v>
      </c>
      <c r="DQ8" s="362">
        <v>8.9066307389095627</v>
      </c>
      <c r="DR8" s="362">
        <v>8.947019548021899</v>
      </c>
      <c r="DS8" s="362">
        <v>8.9672498857937217</v>
      </c>
      <c r="DT8" s="362">
        <v>9.0028955250235505</v>
      </c>
      <c r="DU8" s="362">
        <v>9.0028955250235505</v>
      </c>
      <c r="DV8" s="362">
        <v>9.035540031688809</v>
      </c>
      <c r="DW8" s="362">
        <v>9.3384556127749079</v>
      </c>
      <c r="DX8" s="362">
        <v>9.3384556128204466</v>
      </c>
      <c r="DY8" s="362">
        <v>9.3384556128061114</v>
      </c>
      <c r="DZ8" s="362">
        <v>9.3280595387090663</v>
      </c>
      <c r="EA8" s="362">
        <v>9.3237031527512571</v>
      </c>
      <c r="EB8" s="362">
        <v>9.8653383594321635</v>
      </c>
      <c r="EC8" s="362">
        <v>9.8658450732077743</v>
      </c>
      <c r="ED8" s="362">
        <v>9.8306185571093074</v>
      </c>
      <c r="EE8" s="362">
        <v>9.8707463483618323</v>
      </c>
      <c r="EF8" s="362">
        <v>9.840196693165387</v>
      </c>
      <c r="EG8" s="362">
        <v>9.8381533983040121</v>
      </c>
      <c r="EH8" s="362">
        <v>9.7652946776867324</v>
      </c>
      <c r="EI8" s="362">
        <v>9.7103299293008636</v>
      </c>
      <c r="EJ8" s="362">
        <v>9.6592051307574156</v>
      </c>
      <c r="EK8" s="362">
        <v>9.6349678834403889</v>
      </c>
      <c r="EL8" s="362">
        <v>9.5369592946452091</v>
      </c>
      <c r="EM8" s="362">
        <v>9.4760440589870658</v>
      </c>
      <c r="EN8" s="362">
        <v>10.387895866070348</v>
      </c>
      <c r="EO8" s="362">
        <v>10.420525911534813</v>
      </c>
      <c r="EP8" s="362">
        <v>10.394802089713876</v>
      </c>
      <c r="EQ8" s="362">
        <v>10.341227959182156</v>
      </c>
      <c r="ER8" s="362">
        <v>10.053723177203461</v>
      </c>
      <c r="ES8" s="362">
        <v>9.688929144958971</v>
      </c>
      <c r="ET8" s="362">
        <v>9.8675841776446571</v>
      </c>
      <c r="EU8" s="362">
        <v>9.9737743398938274</v>
      </c>
      <c r="EV8" s="362">
        <v>10.050683307584885</v>
      </c>
      <c r="EW8" s="362">
        <v>10.05957523285813</v>
      </c>
      <c r="EX8" s="362">
        <v>10.139391105167217</v>
      </c>
      <c r="EY8" s="362">
        <v>10.244449007710724</v>
      </c>
      <c r="EZ8" s="362">
        <v>10.907287959553301</v>
      </c>
      <c r="FA8" s="362">
        <v>10.971191093489034</v>
      </c>
      <c r="FB8" s="362">
        <v>10.97</v>
      </c>
      <c r="FC8" s="362">
        <v>10.99</v>
      </c>
      <c r="FD8" s="362">
        <v>10.98</v>
      </c>
      <c r="FE8" s="362">
        <v>10.96</v>
      </c>
      <c r="FF8" s="362">
        <v>10.975111466000001</v>
      </c>
      <c r="FG8" s="362">
        <v>10.975142879959932</v>
      </c>
      <c r="FH8" s="362">
        <v>11</v>
      </c>
      <c r="FI8" s="363"/>
      <c r="FJ8" s="28">
        <v>75.116166666889427</v>
      </c>
      <c r="FK8" s="28">
        <v>81.785220920833183</v>
      </c>
      <c r="FL8" s="28">
        <v>87.146009623124044</v>
      </c>
      <c r="FM8" s="28">
        <v>99.212368765932894</v>
      </c>
      <c r="FN8" s="28">
        <v>111.42253672114403</v>
      </c>
      <c r="FO8" s="28">
        <v>114.05604215240101</v>
      </c>
      <c r="FP8" s="28">
        <v>124.03573100255171</v>
      </c>
      <c r="FQ8" s="362">
        <v>104.52808116661689</v>
      </c>
      <c r="FR8" s="362">
        <v>105.57550933839856</v>
      </c>
      <c r="FS8" s="362">
        <v>109.38773336437451</v>
      </c>
      <c r="FT8" s="362">
        <v>116.89369940439815</v>
      </c>
      <c r="FU8" s="362">
        <v>121.62256131952306</v>
      </c>
      <c r="FV8" s="362">
        <f t="shared" ref="FV8:FV25" si="0">C8</f>
        <v>98.72873339900228</v>
      </c>
      <c r="FW8" s="360"/>
      <c r="FX8" s="360"/>
      <c r="FY8" s="360"/>
      <c r="FZ8" s="360"/>
      <c r="GA8" s="360"/>
      <c r="GB8" s="360"/>
      <c r="GC8" s="360"/>
      <c r="GD8" s="360"/>
      <c r="GE8" s="360"/>
      <c r="GF8" s="360"/>
      <c r="GG8" s="360"/>
      <c r="GH8" s="360"/>
      <c r="GI8" s="360"/>
      <c r="GJ8" s="360"/>
      <c r="GK8" s="360"/>
      <c r="GL8" s="360"/>
      <c r="GM8" s="360"/>
      <c r="GN8" s="360"/>
      <c r="GO8" s="360"/>
    </row>
    <row r="9" spans="1:197" s="48" customFormat="1" ht="13.8" x14ac:dyDescent="0.3">
      <c r="A9" s="17"/>
      <c r="B9" s="21" t="s">
        <v>92</v>
      </c>
      <c r="C9" s="364">
        <v>25.018154491963191</v>
      </c>
      <c r="D9" s="364">
        <v>17.073359164312059</v>
      </c>
      <c r="E9" s="364">
        <v>7.9447953276511321</v>
      </c>
      <c r="F9" s="361">
        <v>0.465332876277675</v>
      </c>
      <c r="G9" s="364"/>
      <c r="H9" s="364">
        <v>20.975083551930535</v>
      </c>
      <c r="I9" s="364">
        <v>-3.9017243876184757</v>
      </c>
      <c r="J9" s="361">
        <v>-0.18601710824934298</v>
      </c>
      <c r="K9" s="22"/>
      <c r="L9" s="22">
        <v>0.50229389419380999</v>
      </c>
      <c r="M9" s="22">
        <v>0.49665161581629363</v>
      </c>
      <c r="N9" s="22">
        <v>0.30581167895868822</v>
      </c>
      <c r="O9" s="22">
        <v>0.17446666369626118</v>
      </c>
      <c r="P9" s="22">
        <v>0.43274061543061865</v>
      </c>
      <c r="Q9" s="22">
        <v>0.34252959619213708</v>
      </c>
      <c r="R9" s="22">
        <v>0.90170550193183863</v>
      </c>
      <c r="S9" s="22">
        <v>1.1039202898751312</v>
      </c>
      <c r="T9" s="22">
        <v>0.40258197753767022</v>
      </c>
      <c r="U9" s="22">
        <v>1.510527871481502</v>
      </c>
      <c r="V9" s="22">
        <v>1.2977191633003151</v>
      </c>
      <c r="W9" s="22">
        <v>1.1084666642703689</v>
      </c>
      <c r="X9" s="22">
        <v>1.1928429423459246</v>
      </c>
      <c r="Y9" s="22">
        <v>1.137340001321848</v>
      </c>
      <c r="Z9" s="22">
        <v>0.95418535394227044</v>
      </c>
      <c r="AA9" s="22">
        <v>0.94933765231808021</v>
      </c>
      <c r="AB9" s="22">
        <v>0.84770399915229599</v>
      </c>
      <c r="AC9" s="22">
        <v>0.67092582331019057</v>
      </c>
      <c r="AD9" s="22">
        <v>0.98459368558099147</v>
      </c>
      <c r="AE9" s="22">
        <v>0.62213446219180679</v>
      </c>
      <c r="AF9" s="22">
        <v>0.85833666231200267</v>
      </c>
      <c r="AG9" s="22">
        <v>0.97010577627169392</v>
      </c>
      <c r="AH9" s="22">
        <v>0.64059438582008132</v>
      </c>
      <c r="AI9" s="22">
        <v>1.2170038168449377</v>
      </c>
      <c r="AJ9" s="22">
        <v>1.0853380453756847</v>
      </c>
      <c r="AK9" s="22">
        <v>1.0012782275244994</v>
      </c>
      <c r="AL9" s="22">
        <v>1.198789540826475</v>
      </c>
      <c r="AM9" s="22">
        <v>1.3402772711796456</v>
      </c>
      <c r="AN9" s="22">
        <v>2.1912187764508584</v>
      </c>
      <c r="AO9" s="22">
        <v>1.6635956830744933</v>
      </c>
      <c r="AP9" s="22">
        <v>2.8694968553459121</v>
      </c>
      <c r="AQ9" s="22">
        <v>2.5432163436354114</v>
      </c>
      <c r="AR9" s="22">
        <v>1.7129387113672081</v>
      </c>
      <c r="AS9" s="22">
        <v>2.0041862899005753</v>
      </c>
      <c r="AT9" s="22">
        <v>1.4929650859822825</v>
      </c>
      <c r="AU9" s="22">
        <v>1.3759086188992731</v>
      </c>
      <c r="AV9" s="22">
        <v>0.78820693074641524</v>
      </c>
      <c r="AW9" s="22">
        <v>2.1118998965472242</v>
      </c>
      <c r="AX9" s="22">
        <v>5.626998530146901</v>
      </c>
      <c r="AY9" s="22">
        <v>4.9300320799775932</v>
      </c>
      <c r="AZ9" s="22">
        <v>1.1616287178552001</v>
      </c>
      <c r="BA9" s="22">
        <v>0.43078179837976038</v>
      </c>
      <c r="BB9" s="22">
        <v>2.0011720164223954</v>
      </c>
      <c r="BC9" s="22">
        <v>2.3748538353122624</v>
      </c>
      <c r="BD9" s="22">
        <v>2.6885284905912998</v>
      </c>
      <c r="BE9" s="22">
        <v>4.1511511104749985</v>
      </c>
      <c r="BF9" s="22">
        <v>7.412456020556629</v>
      </c>
      <c r="BG9" s="22">
        <v>3.4677698676576401</v>
      </c>
      <c r="BH9" s="22">
        <v>3.4398936824158519</v>
      </c>
      <c r="BI9" s="22">
        <v>2.8032282155872363</v>
      </c>
      <c r="BJ9" s="22">
        <v>1.963248834730299</v>
      </c>
      <c r="BK9" s="22">
        <v>2.0547589819896745</v>
      </c>
      <c r="BL9" s="22">
        <v>1.0743675469018865</v>
      </c>
      <c r="BM9" s="22">
        <v>1.0224725081742181</v>
      </c>
      <c r="BN9" s="22">
        <v>1.1945927243218688</v>
      </c>
      <c r="BO9" s="22">
        <v>1.0480268436081284</v>
      </c>
      <c r="BP9" s="22">
        <v>0.92461746211205365</v>
      </c>
      <c r="BQ9" s="22">
        <v>0.95661050914474266</v>
      </c>
      <c r="BR9" s="22">
        <v>1.5015335263455134</v>
      </c>
      <c r="BS9" s="22">
        <v>1.3027746335604433</v>
      </c>
      <c r="BT9" s="22">
        <v>1.2914155725915768</v>
      </c>
      <c r="BU9" s="22">
        <v>0.8681759578470849</v>
      </c>
      <c r="BV9" s="22">
        <v>0.78463153070712566</v>
      </c>
      <c r="BW9" s="22">
        <v>1.7394940660785203</v>
      </c>
      <c r="BX9" s="22">
        <v>1.9797055813362887</v>
      </c>
      <c r="BY9" s="22">
        <v>1.9381658409334015</v>
      </c>
      <c r="BZ9" s="22">
        <v>1.916906924299586</v>
      </c>
      <c r="CA9" s="22">
        <v>2.2816270020503007</v>
      </c>
      <c r="CB9" s="22">
        <v>2.487431089929796</v>
      </c>
      <c r="CC9" s="22">
        <v>2.3855288294591981</v>
      </c>
      <c r="CD9" s="22">
        <v>2.2348103401919195</v>
      </c>
      <c r="CE9" s="22">
        <v>1.6244927421981301</v>
      </c>
      <c r="CF9" s="22">
        <v>1.3004794038364047</v>
      </c>
      <c r="CG9" s="22">
        <v>1.3153041868981479</v>
      </c>
      <c r="CH9" s="22">
        <v>1.6291260716354679</v>
      </c>
      <c r="CI9" s="22">
        <v>2.0208775945174633</v>
      </c>
      <c r="CJ9" s="22">
        <v>2.1562951481091908</v>
      </c>
      <c r="CK9" s="22">
        <v>2.2016231584145594</v>
      </c>
      <c r="CL9" s="22">
        <v>2.4305097640779576</v>
      </c>
      <c r="CM9" s="22">
        <v>2.2353731605629501</v>
      </c>
      <c r="CN9" s="22">
        <v>1.9381295317265248</v>
      </c>
      <c r="CO9" s="22">
        <v>2.0040726806937754</v>
      </c>
      <c r="CP9" s="22">
        <v>1.6865990115187317</v>
      </c>
      <c r="CQ9" s="364">
        <v>1.3083494680779491</v>
      </c>
      <c r="CR9" s="364">
        <v>1.2699805461854798</v>
      </c>
      <c r="CS9" s="364">
        <v>1.2470220601920279</v>
      </c>
      <c r="CT9" s="364">
        <v>1.3995987498140556</v>
      </c>
      <c r="CU9" s="364">
        <v>1.5021386085080288</v>
      </c>
      <c r="CV9" s="364">
        <v>1.2808261625853334</v>
      </c>
      <c r="CW9" s="364">
        <v>1.7596376519572023</v>
      </c>
      <c r="CX9" s="364">
        <v>2.1796624681855215</v>
      </c>
      <c r="CY9" s="364">
        <v>1.9154055477707161</v>
      </c>
      <c r="CZ9" s="364">
        <v>1.8955222131965188</v>
      </c>
      <c r="DA9" s="364">
        <v>1.9798025568149635</v>
      </c>
      <c r="DB9" s="364">
        <v>2.1428380226431596</v>
      </c>
      <c r="DC9" s="364">
        <v>2.0448473147379027</v>
      </c>
      <c r="DD9" s="364">
        <v>1.3953425420280543</v>
      </c>
      <c r="DE9" s="364">
        <v>1.6274359684632731</v>
      </c>
      <c r="DF9" s="364">
        <v>1.7077524455855986</v>
      </c>
      <c r="DG9" s="364">
        <v>1.6005375475237114</v>
      </c>
      <c r="DH9" s="364">
        <v>1.766810584482633</v>
      </c>
      <c r="DI9" s="364">
        <v>1.6514101835377213</v>
      </c>
      <c r="DJ9" s="364">
        <v>1.8557698806877507</v>
      </c>
      <c r="DK9" s="364">
        <v>1.7391766820135592</v>
      </c>
      <c r="DL9" s="364">
        <v>1.6394506329335461</v>
      </c>
      <c r="DM9" s="364">
        <v>1.8138962089884514</v>
      </c>
      <c r="DN9" s="364">
        <v>1.90918471829374</v>
      </c>
      <c r="DO9" s="364">
        <v>2.0584103264746214</v>
      </c>
      <c r="DP9" s="364">
        <v>1.8086810130391389</v>
      </c>
      <c r="DQ9" s="364">
        <v>2.0439079994813345</v>
      </c>
      <c r="DR9" s="364">
        <v>2.0852748528143357</v>
      </c>
      <c r="DS9" s="364">
        <v>2.0874037476445744</v>
      </c>
      <c r="DT9" s="364">
        <v>2.579973412564065</v>
      </c>
      <c r="DU9" s="364">
        <v>2.579973412564065</v>
      </c>
      <c r="DV9" s="364">
        <v>2.9722807486293035</v>
      </c>
      <c r="DW9" s="364">
        <v>2.5054302000752573</v>
      </c>
      <c r="DX9" s="364">
        <v>1.7336126532377405</v>
      </c>
      <c r="DY9" s="364">
        <v>1.8862881363399739</v>
      </c>
      <c r="DZ9" s="364">
        <v>2.2138349857720954</v>
      </c>
      <c r="EA9" s="364">
        <v>2.2684461746781599</v>
      </c>
      <c r="EB9" s="364">
        <v>1.8086420609913521</v>
      </c>
      <c r="EC9" s="364">
        <v>2.2561520633439067</v>
      </c>
      <c r="ED9" s="364">
        <v>2.5981457939779888</v>
      </c>
      <c r="EE9" s="364">
        <v>1.9363324399964399</v>
      </c>
      <c r="EF9" s="364">
        <v>1.9060089920266476</v>
      </c>
      <c r="EG9" s="364">
        <v>2.7237454119731677</v>
      </c>
      <c r="EH9" s="364">
        <v>2.8745340684424141</v>
      </c>
      <c r="EI9" s="364">
        <v>2.8719560094265515</v>
      </c>
      <c r="EJ9" s="364">
        <v>1.9995667117520655</v>
      </c>
      <c r="EK9" s="364">
        <v>3.9918920434874274</v>
      </c>
      <c r="EL9" s="364">
        <v>2.725251648437041</v>
      </c>
      <c r="EM9" s="364">
        <v>1.8476897739634957</v>
      </c>
      <c r="EN9" s="364">
        <v>1.6476791973890972</v>
      </c>
      <c r="EO9" s="364">
        <v>1.525060618382807</v>
      </c>
      <c r="EP9" s="364">
        <v>1.3254165581513868</v>
      </c>
      <c r="EQ9" s="364">
        <v>1.3202161470156974</v>
      </c>
      <c r="ER9" s="364">
        <v>2.9811288034344137</v>
      </c>
      <c r="ES9" s="364">
        <v>2.094446881527094</v>
      </c>
      <c r="ET9" s="364">
        <v>1.7879827674293369</v>
      </c>
      <c r="EU9" s="364">
        <v>2.0743602356300466</v>
      </c>
      <c r="EV9" s="364">
        <v>2.3170679553521785</v>
      </c>
      <c r="EW9" s="364">
        <v>1.7350665174430744</v>
      </c>
      <c r="EX9" s="364">
        <v>1.5054598581104084</v>
      </c>
      <c r="EY9" s="364">
        <v>1.2961171283017252</v>
      </c>
      <c r="EZ9" s="364">
        <v>1.86</v>
      </c>
      <c r="FA9" s="364">
        <v>2.08</v>
      </c>
      <c r="FB9" s="364">
        <v>1.98</v>
      </c>
      <c r="FC9" s="364">
        <v>2.09</v>
      </c>
      <c r="FD9" s="364">
        <v>2.21</v>
      </c>
      <c r="FE9" s="364">
        <v>1.91</v>
      </c>
      <c r="FF9" s="364">
        <v>2.5758257159999998</v>
      </c>
      <c r="FG9" s="364">
        <v>6.4923287759631902</v>
      </c>
      <c r="FH9" s="364">
        <v>3.82</v>
      </c>
      <c r="FI9" s="363"/>
      <c r="FJ9" s="22">
        <v>8.5794155326846351</v>
      </c>
      <c r="FK9" s="22">
        <v>11.045104561412124</v>
      </c>
      <c r="FL9" s="22">
        <v>20.479209449562319</v>
      </c>
      <c r="FM9" s="22">
        <v>37.145479294668313</v>
      </c>
      <c r="FN9" s="22">
        <v>19.286125468891914</v>
      </c>
      <c r="FO9" s="22">
        <v>21.532385477622924</v>
      </c>
      <c r="FP9" s="22">
        <v>22.226739180069121</v>
      </c>
      <c r="FQ9" s="364">
        <v>20.617281902590907</v>
      </c>
      <c r="FR9" s="364">
        <v>20.765177721012662</v>
      </c>
      <c r="FS9" s="364">
        <v>26.765107336840046</v>
      </c>
      <c r="FT9" s="364">
        <v>29.5399170178185</v>
      </c>
      <c r="FU9" s="364">
        <v>21.610002668167265</v>
      </c>
      <c r="FV9" s="364">
        <f t="shared" si="0"/>
        <v>25.018154491963191</v>
      </c>
      <c r="FW9" s="360"/>
      <c r="FX9" s="360"/>
      <c r="FY9" s="360"/>
      <c r="FZ9" s="360"/>
      <c r="GA9" s="360"/>
      <c r="GB9" s="360"/>
      <c r="GC9" s="360"/>
      <c r="GD9" s="360"/>
      <c r="GE9" s="360"/>
      <c r="GF9" s="360"/>
      <c r="GG9" s="360"/>
      <c r="GH9" s="360"/>
      <c r="GI9" s="360"/>
      <c r="GJ9" s="360"/>
      <c r="GK9" s="360"/>
      <c r="GL9" s="360"/>
      <c r="GM9" s="360"/>
      <c r="GN9" s="360"/>
      <c r="GO9" s="360"/>
    </row>
    <row r="10" spans="1:197" s="48" customFormat="1" ht="13.8" x14ac:dyDescent="0.3">
      <c r="A10" s="17"/>
      <c r="B10" s="21" t="s">
        <v>93</v>
      </c>
      <c r="C10" s="364">
        <v>73.710578907039093</v>
      </c>
      <c r="D10" s="364">
        <v>74.105786809474935</v>
      </c>
      <c r="E10" s="364">
        <v>-0.39520790243584258</v>
      </c>
      <c r="F10" s="361">
        <v>-5.3330234985820638E-3</v>
      </c>
      <c r="G10" s="364"/>
      <c r="H10" s="364">
        <v>67.270644615394957</v>
      </c>
      <c r="I10" s="364">
        <v>6.8351421940799781</v>
      </c>
      <c r="J10" s="361">
        <v>0.10160661062724154</v>
      </c>
      <c r="K10" s="22"/>
      <c r="L10" s="22">
        <v>5.3885096910630468</v>
      </c>
      <c r="M10" s="22">
        <v>4.7125319363152709</v>
      </c>
      <c r="N10" s="22">
        <v>5.3959983107210485</v>
      </c>
      <c r="O10" s="22">
        <v>5.6030017154091647</v>
      </c>
      <c r="P10" s="22">
        <v>5.7220008140030671</v>
      </c>
      <c r="Q10" s="22">
        <v>6.0703608472161665</v>
      </c>
      <c r="R10" s="22">
        <v>5.8954806331445351</v>
      </c>
      <c r="S10" s="22">
        <v>5.6899154623137411</v>
      </c>
      <c r="T10" s="22">
        <v>6.1228202210798193</v>
      </c>
      <c r="U10" s="22">
        <v>5.3849620085162861</v>
      </c>
      <c r="V10" s="22">
        <v>5.0052605555862977</v>
      </c>
      <c r="W10" s="22">
        <v>5.5459089388363401</v>
      </c>
      <c r="X10" s="22">
        <v>5.0005522421029376</v>
      </c>
      <c r="Y10" s="22">
        <v>4.6429909012799886</v>
      </c>
      <c r="Z10" s="22">
        <v>5.670115849651185</v>
      </c>
      <c r="AA10" s="22">
        <v>5.6413090463397149</v>
      </c>
      <c r="AB10" s="22">
        <v>6.1594389938405607</v>
      </c>
      <c r="AC10" s="22">
        <v>6.2990971022523556</v>
      </c>
      <c r="AD10" s="22">
        <v>6.4283389389172179</v>
      </c>
      <c r="AE10" s="22">
        <v>6.9652010441039245</v>
      </c>
      <c r="AF10" s="22">
        <v>6.2755746536962462</v>
      </c>
      <c r="AG10" s="22">
        <v>6.3578006659789521</v>
      </c>
      <c r="AH10" s="22">
        <v>5.9208075241697067</v>
      </c>
      <c r="AI10" s="22">
        <v>5.378889397088285</v>
      </c>
      <c r="AJ10" s="22">
        <v>5.6923076923076916</v>
      </c>
      <c r="AK10" s="22">
        <v>5.2753515125692374</v>
      </c>
      <c r="AL10" s="22">
        <v>5.8295119706561778</v>
      </c>
      <c r="AM10" s="22">
        <v>5.6460499218985065</v>
      </c>
      <c r="AN10" s="22">
        <v>5.2077702569078763</v>
      </c>
      <c r="AO10" s="22">
        <v>5.7962621742563822</v>
      </c>
      <c r="AP10" s="22">
        <v>4.7458071278825997</v>
      </c>
      <c r="AQ10" s="22">
        <v>5.2016762702985853</v>
      </c>
      <c r="AR10" s="22">
        <v>5.8826610790990044</v>
      </c>
      <c r="AS10" s="22">
        <v>5.800627943485086</v>
      </c>
      <c r="AT10" s="22">
        <v>5.7113079729025529</v>
      </c>
      <c r="AU10" s="22">
        <v>5.8774662512980269</v>
      </c>
      <c r="AV10" s="22">
        <v>7.3579320693829944</v>
      </c>
      <c r="AW10" s="22">
        <v>6.0700836743810997</v>
      </c>
      <c r="AX10" s="22">
        <v>2.5859037738404722</v>
      </c>
      <c r="AY10" s="22">
        <v>3.3503886965262688</v>
      </c>
      <c r="AZ10" s="22">
        <v>7.1438074542125669</v>
      </c>
      <c r="BA10" s="22">
        <v>7.8649081155895395</v>
      </c>
      <c r="BB10" s="22">
        <v>6.2823531238734169</v>
      </c>
      <c r="BC10" s="22">
        <v>5.8951709326675497</v>
      </c>
      <c r="BD10" s="22">
        <v>5.6205332894693099</v>
      </c>
      <c r="BE10" s="22">
        <v>4.1579106695750792</v>
      </c>
      <c r="BF10" s="22">
        <v>0.89660575940244913</v>
      </c>
      <c r="BG10" s="22">
        <v>4.8412919123438476</v>
      </c>
      <c r="BH10" s="22">
        <v>5.7228523176436612</v>
      </c>
      <c r="BI10" s="22">
        <v>6.386614811674943</v>
      </c>
      <c r="BJ10" s="22">
        <v>7.3018592782909977</v>
      </c>
      <c r="BK10" s="22">
        <v>7.2345728355953742</v>
      </c>
      <c r="BL10" s="22">
        <v>8.2053067146081489</v>
      </c>
      <c r="BM10" s="22">
        <v>8.2737233576810851</v>
      </c>
      <c r="BN10" s="22">
        <v>8.1239112976879806</v>
      </c>
      <c r="BO10" s="22">
        <v>8.2741486462195386</v>
      </c>
      <c r="BP10" s="22">
        <v>8.4087719667896579</v>
      </c>
      <c r="BQ10" s="22">
        <v>8.38763369351968</v>
      </c>
      <c r="BR10" s="22">
        <v>7.8186466005650956</v>
      </c>
      <c r="BS10" s="22">
        <v>7.9983697319759717</v>
      </c>
      <c r="BT10" s="22">
        <v>8.0770554274763349</v>
      </c>
      <c r="BU10" s="22">
        <v>8.5351480746589505</v>
      </c>
      <c r="BV10" s="22">
        <v>8.6534651349257778</v>
      </c>
      <c r="BW10" s="22">
        <v>7.7593843672180922</v>
      </c>
      <c r="BX10" s="22">
        <v>7.5504883131425853</v>
      </c>
      <c r="BY10" s="22">
        <v>7.6176745790310854</v>
      </c>
      <c r="BZ10" s="22">
        <v>7.6389334956195523</v>
      </c>
      <c r="CA10" s="22">
        <v>7.2742134179845408</v>
      </c>
      <c r="CB10" s="22">
        <v>7.0684093301098629</v>
      </c>
      <c r="CC10" s="22">
        <v>7.1703115906478212</v>
      </c>
      <c r="CD10" s="22">
        <v>7.3098956012062981</v>
      </c>
      <c r="CE10" s="22">
        <v>7.8686773427571755</v>
      </c>
      <c r="CF10" s="22">
        <v>8.9458425962313193</v>
      </c>
      <c r="CG10" s="22">
        <v>8.8827997246185557</v>
      </c>
      <c r="CH10" s="22">
        <v>8.6132686632362248</v>
      </c>
      <c r="CI10" s="22">
        <v>8.2824770224135555</v>
      </c>
      <c r="CJ10" s="22">
        <v>8.1680048829387939</v>
      </c>
      <c r="CK10" s="22">
        <v>8.1753022254100713</v>
      </c>
      <c r="CL10" s="22">
        <v>7.9827646402026238</v>
      </c>
      <c r="CM10" s="22">
        <v>8.1785994242059523</v>
      </c>
      <c r="CN10" s="22">
        <v>8.4610939907402223</v>
      </c>
      <c r="CO10" s="22">
        <v>8.3789617822182887</v>
      </c>
      <c r="CP10" s="22">
        <v>8.6917663694585379</v>
      </c>
      <c r="CQ10" s="364">
        <v>9.0481105008084697</v>
      </c>
      <c r="CR10" s="364">
        <v>7.3310384539132389</v>
      </c>
      <c r="CS10" s="364">
        <v>7.3682152916215067</v>
      </c>
      <c r="CT10" s="364">
        <v>7.2227296134361998</v>
      </c>
      <c r="CU10" s="364">
        <v>7.1573175018148261</v>
      </c>
      <c r="CV10" s="364">
        <v>7.4196850178463425</v>
      </c>
      <c r="CW10" s="364">
        <v>6.9763285269548829</v>
      </c>
      <c r="CX10" s="364">
        <v>6.5854677197793299</v>
      </c>
      <c r="CY10" s="364">
        <v>6.8355062767570605</v>
      </c>
      <c r="CZ10" s="364">
        <v>6.8628806160387015</v>
      </c>
      <c r="DA10" s="364">
        <v>6.7932368231719558</v>
      </c>
      <c r="DB10" s="364">
        <v>6.6302013573736254</v>
      </c>
      <c r="DC10" s="364">
        <v>6.7281920653183196</v>
      </c>
      <c r="DD10" s="364">
        <v>7.2893364662811866</v>
      </c>
      <c r="DE10" s="364">
        <v>7.1078549775690494</v>
      </c>
      <c r="DF10" s="364">
        <v>7.0550207510647862</v>
      </c>
      <c r="DG10" s="364">
        <v>7.1693580125987042</v>
      </c>
      <c r="DH10" s="364">
        <v>7.0290923935949703</v>
      </c>
      <c r="DI10" s="364">
        <v>7.1520108446947175</v>
      </c>
      <c r="DJ10" s="364">
        <v>6.9556368278383509</v>
      </c>
      <c r="DK10" s="364">
        <v>7.0661508375325628</v>
      </c>
      <c r="DL10" s="364">
        <v>7.192244019889432</v>
      </c>
      <c r="DM10" s="364">
        <v>7.0444763710429061</v>
      </c>
      <c r="DN10" s="364">
        <v>6.9491878616856644</v>
      </c>
      <c r="DO10" s="364">
        <v>6.799962253593586</v>
      </c>
      <c r="DP10" s="364">
        <v>7.0496915670124753</v>
      </c>
      <c r="DQ10" s="364">
        <v>6.8627227394282286</v>
      </c>
      <c r="DR10" s="364">
        <v>6.8617446952075642</v>
      </c>
      <c r="DS10" s="364">
        <v>6.8798461381491469</v>
      </c>
      <c r="DT10" s="364">
        <v>6.422922112459486</v>
      </c>
      <c r="DU10" s="364">
        <v>6.422922112459486</v>
      </c>
      <c r="DV10" s="364">
        <v>6.063259283059506</v>
      </c>
      <c r="DW10" s="364">
        <v>6.8330254126996506</v>
      </c>
      <c r="DX10" s="364">
        <v>7.6048429595827063</v>
      </c>
      <c r="DY10" s="364">
        <v>7.4521674764661379</v>
      </c>
      <c r="DZ10" s="364">
        <v>7.114224552936971</v>
      </c>
      <c r="EA10" s="364">
        <v>7.0552569780730963</v>
      </c>
      <c r="EB10" s="364">
        <v>8.0566962984408121</v>
      </c>
      <c r="EC10" s="364">
        <v>7.609693009863868</v>
      </c>
      <c r="ED10" s="364">
        <v>7.2324727631313195</v>
      </c>
      <c r="EE10" s="364">
        <v>7.934413908365392</v>
      </c>
      <c r="EF10" s="364">
        <v>7.9341877011387396</v>
      </c>
      <c r="EG10" s="364">
        <v>7.1144079863308436</v>
      </c>
      <c r="EH10" s="364">
        <v>6.8907606092443192</v>
      </c>
      <c r="EI10" s="364">
        <v>6.8383739198743116</v>
      </c>
      <c r="EJ10" s="364">
        <v>7.6596384190053497</v>
      </c>
      <c r="EK10" s="364">
        <v>5.643075839952961</v>
      </c>
      <c r="EL10" s="364">
        <v>6.811707646208168</v>
      </c>
      <c r="EM10" s="364">
        <v>7.6283542850235699</v>
      </c>
      <c r="EN10" s="364">
        <v>8.740216668681251</v>
      </c>
      <c r="EO10" s="364">
        <v>8.8954652931520055</v>
      </c>
      <c r="EP10" s="364">
        <v>9.0693855315624887</v>
      </c>
      <c r="EQ10" s="364">
        <v>9.0210118121664582</v>
      </c>
      <c r="ER10" s="364">
        <v>7.0725943737690473</v>
      </c>
      <c r="ES10" s="364">
        <v>7.5944822634318774</v>
      </c>
      <c r="ET10" s="364">
        <v>8.0796014102153197</v>
      </c>
      <c r="EU10" s="364">
        <v>7.8994141042637809</v>
      </c>
      <c r="EV10" s="364">
        <v>7.7336153522327065</v>
      </c>
      <c r="EW10" s="364">
        <v>8.324508715415055</v>
      </c>
      <c r="EX10" s="364">
        <v>8.6339312470568093</v>
      </c>
      <c r="EY10" s="364">
        <v>8.9483318794089985</v>
      </c>
      <c r="EZ10" s="364">
        <v>9.0472879595533016</v>
      </c>
      <c r="FA10" s="364">
        <v>8.8911910934890344</v>
      </c>
      <c r="FB10" s="364">
        <v>8.99</v>
      </c>
      <c r="FC10" s="364">
        <v>8.9</v>
      </c>
      <c r="FD10" s="364">
        <v>8.77</v>
      </c>
      <c r="FE10" s="364">
        <v>9.0500000000000007</v>
      </c>
      <c r="FF10" s="364">
        <v>8.3992857500000007</v>
      </c>
      <c r="FG10" s="364">
        <v>4.4828141039967413</v>
      </c>
      <c r="FH10" s="364">
        <v>7.18</v>
      </c>
      <c r="FI10" s="363"/>
      <c r="FJ10" s="22">
        <v>66.536751134204792</v>
      </c>
      <c r="FK10" s="22">
        <v>70.740116359421066</v>
      </c>
      <c r="FL10" s="22">
        <v>66.666800173561725</v>
      </c>
      <c r="FM10" s="22">
        <v>62.066889471264588</v>
      </c>
      <c r="FN10" s="22">
        <v>92.136411252252117</v>
      </c>
      <c r="FO10" s="22">
        <v>92.523656674778081</v>
      </c>
      <c r="FP10" s="22">
        <v>101.8089918224826</v>
      </c>
      <c r="FQ10" s="364">
        <v>83.910799264025982</v>
      </c>
      <c r="FR10" s="364">
        <v>84.810331617385899</v>
      </c>
      <c r="FS10" s="364">
        <v>82.622626027534466</v>
      </c>
      <c r="FT10" s="364">
        <v>87.353782386579653</v>
      </c>
      <c r="FU10" s="364">
        <v>100.01255865135579</v>
      </c>
      <c r="FV10" s="364">
        <f t="shared" si="0"/>
        <v>73.710578907039093</v>
      </c>
      <c r="FW10" s="360"/>
      <c r="FX10" s="360"/>
      <c r="FY10" s="360"/>
      <c r="FZ10" s="360"/>
      <c r="GA10" s="360"/>
      <c r="GB10" s="360"/>
      <c r="GC10" s="360"/>
      <c r="GD10" s="360"/>
      <c r="GE10" s="360"/>
      <c r="GF10" s="360"/>
      <c r="GG10" s="360"/>
      <c r="GH10" s="360"/>
      <c r="GI10" s="360"/>
      <c r="GJ10" s="360"/>
      <c r="GK10" s="360"/>
      <c r="GL10" s="360"/>
      <c r="GM10" s="360"/>
      <c r="GN10" s="360"/>
      <c r="GO10" s="360"/>
    </row>
    <row r="11" spans="1:197" s="48" customFormat="1" ht="13.8" x14ac:dyDescent="0.3">
      <c r="A11" s="17"/>
      <c r="B11" s="24"/>
      <c r="C11" s="364"/>
      <c r="D11" s="364"/>
      <c r="E11" s="364"/>
      <c r="F11" s="361"/>
      <c r="G11" s="364"/>
      <c r="H11" s="364"/>
      <c r="I11" s="364"/>
      <c r="J11" s="361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364"/>
      <c r="CR11" s="364"/>
      <c r="CS11" s="364"/>
      <c r="CT11" s="364"/>
      <c r="CU11" s="364"/>
      <c r="CV11" s="364"/>
      <c r="CW11" s="364"/>
      <c r="CX11" s="364"/>
      <c r="CY11" s="364"/>
      <c r="CZ11" s="364"/>
      <c r="DA11" s="364"/>
      <c r="DB11" s="364"/>
      <c r="DC11" s="364"/>
      <c r="DD11" s="364"/>
      <c r="DE11" s="364"/>
      <c r="DF11" s="364"/>
      <c r="DG11" s="364"/>
      <c r="DH11" s="364"/>
      <c r="DI11" s="364"/>
      <c r="DJ11" s="364"/>
      <c r="DK11" s="364"/>
      <c r="DL11" s="364"/>
      <c r="DM11" s="364"/>
      <c r="DN11" s="364"/>
      <c r="DO11" s="364"/>
      <c r="DP11" s="364"/>
      <c r="DQ11" s="364"/>
      <c r="DR11" s="364"/>
      <c r="DS11" s="364"/>
      <c r="DT11" s="364"/>
      <c r="DU11" s="364"/>
      <c r="DV11" s="364"/>
      <c r="DW11" s="364"/>
      <c r="DX11" s="364"/>
      <c r="DY11" s="364"/>
      <c r="DZ11" s="364"/>
      <c r="EA11" s="364"/>
      <c r="EB11" s="364"/>
      <c r="EC11" s="364"/>
      <c r="ED11" s="364"/>
      <c r="EE11" s="364"/>
      <c r="EF11" s="364"/>
      <c r="EG11" s="364"/>
      <c r="EH11" s="364"/>
      <c r="EI11" s="364"/>
      <c r="EJ11" s="364"/>
      <c r="EK11" s="364"/>
      <c r="EL11" s="364"/>
      <c r="EM11" s="364"/>
      <c r="EN11" s="364"/>
      <c r="EO11" s="364"/>
      <c r="EP11" s="364"/>
      <c r="EQ11" s="364"/>
      <c r="ER11" s="364"/>
      <c r="ES11" s="364"/>
      <c r="ET11" s="364"/>
      <c r="EU11" s="364"/>
      <c r="EV11" s="364"/>
      <c r="EW11" s="364"/>
      <c r="EX11" s="364"/>
      <c r="EY11" s="364"/>
      <c r="EZ11" s="364"/>
      <c r="FA11" s="364"/>
      <c r="FB11" s="364"/>
      <c r="FC11" s="364"/>
      <c r="FD11" s="364"/>
      <c r="FE11" s="364"/>
      <c r="FF11" s="364"/>
      <c r="FG11" s="364"/>
      <c r="FH11" s="364"/>
      <c r="FI11" s="363"/>
      <c r="FJ11" s="22"/>
      <c r="FK11" s="22"/>
      <c r="FL11" s="22"/>
      <c r="FM11" s="22"/>
      <c r="FN11" s="22"/>
      <c r="FO11" s="22"/>
      <c r="FP11" s="22"/>
      <c r="FQ11" s="364"/>
      <c r="FR11" s="364"/>
      <c r="FS11" s="364"/>
      <c r="FT11" s="364"/>
      <c r="FU11" s="364"/>
      <c r="FV11" s="364"/>
      <c r="FW11" s="360"/>
      <c r="FX11" s="360"/>
      <c r="FY11" s="360"/>
      <c r="FZ11" s="360"/>
      <c r="GA11" s="360"/>
      <c r="GB11" s="360"/>
      <c r="GC11" s="360"/>
      <c r="GD11" s="360"/>
      <c r="GE11" s="360"/>
      <c r="GF11" s="360"/>
      <c r="GG11" s="360"/>
      <c r="GH11" s="360"/>
      <c r="GI11" s="360"/>
      <c r="GJ11" s="360"/>
      <c r="GK11" s="360"/>
      <c r="GL11" s="360"/>
      <c r="GM11" s="360"/>
      <c r="GN11" s="360"/>
      <c r="GO11" s="360"/>
    </row>
    <row r="12" spans="1:197" s="48" customFormat="1" ht="13.8" x14ac:dyDescent="0.3">
      <c r="A12" s="17"/>
      <c r="B12" s="27" t="s">
        <v>38</v>
      </c>
      <c r="C12" s="362">
        <v>5.7526646041404792</v>
      </c>
      <c r="D12" s="362">
        <v>1.2886835361372064</v>
      </c>
      <c r="E12" s="362">
        <v>4.4639810680032728</v>
      </c>
      <c r="F12" s="365">
        <v>3.4639854881547829</v>
      </c>
      <c r="G12" s="363"/>
      <c r="H12" s="362">
        <v>5.4968237484287323</v>
      </c>
      <c r="I12" s="362">
        <v>-4.2081402122915259</v>
      </c>
      <c r="J12" s="365">
        <v>-0.76555851249449702</v>
      </c>
      <c r="K12" s="30"/>
      <c r="L12" s="28">
        <v>1.6441162871246702E-2</v>
      </c>
      <c r="M12" s="28">
        <v>9.4218938550462872E-2</v>
      </c>
      <c r="N12" s="28">
        <v>3.6204733337248877E-2</v>
      </c>
      <c r="O12" s="28">
        <v>7.3825362435881031E-3</v>
      </c>
      <c r="P12" s="28">
        <v>2.5984669055147323E-2</v>
      </c>
      <c r="Q12" s="28">
        <v>0.34979826935520153</v>
      </c>
      <c r="R12" s="28">
        <v>0.12119305230505047</v>
      </c>
      <c r="S12" s="28">
        <v>7.5019487957393452E-2</v>
      </c>
      <c r="T12" s="28">
        <v>0.50274612944215125</v>
      </c>
      <c r="U12" s="28">
        <v>3.6363736382237465E-2</v>
      </c>
      <c r="V12" s="28">
        <v>2.7899724143655581E-2</v>
      </c>
      <c r="W12" s="28">
        <v>0.34200304007255256</v>
      </c>
      <c r="X12" s="28">
        <v>4.2936076595979672E-2</v>
      </c>
      <c r="Y12" s="28">
        <v>7.2177045008922462E-3</v>
      </c>
      <c r="Z12" s="28">
        <v>0.113817063143972</v>
      </c>
      <c r="AA12" s="28">
        <v>0.23171002467730725</v>
      </c>
      <c r="AB12" s="28">
        <v>5.3359695750340302E-2</v>
      </c>
      <c r="AC12" s="28">
        <v>0.48961001689537909</v>
      </c>
      <c r="AD12" s="28">
        <v>0.16142345584246501</v>
      </c>
      <c r="AE12" s="28">
        <v>0.13539055518738422</v>
      </c>
      <c r="AF12" s="28">
        <v>9.7122766705174848E-2</v>
      </c>
      <c r="AG12" s="28">
        <v>0.36153349991715356</v>
      </c>
      <c r="AH12" s="28">
        <v>0.16285561324180964</v>
      </c>
      <c r="AI12" s="28">
        <v>0.26024550711612893</v>
      </c>
      <c r="AJ12" s="28">
        <v>7.6987017518625356E-2</v>
      </c>
      <c r="AK12" s="28">
        <v>0.15612943916846589</v>
      </c>
      <c r="AL12" s="28">
        <v>0.14283539593043981</v>
      </c>
      <c r="AM12" s="28">
        <v>0.44019906323123231</v>
      </c>
      <c r="AN12" s="28">
        <v>0.15114851384766903</v>
      </c>
      <c r="AO12" s="28">
        <v>0.19830725449356262</v>
      </c>
      <c r="AP12" s="28">
        <v>0.32214222499776968</v>
      </c>
      <c r="AQ12" s="28">
        <v>0.16608388046784855</v>
      </c>
      <c r="AR12" s="28">
        <v>0.29078586397025147</v>
      </c>
      <c r="AS12" s="28">
        <v>0.15309908573692263</v>
      </c>
      <c r="AT12" s="28">
        <v>0.18465654519726338</v>
      </c>
      <c r="AU12" s="28">
        <v>0.13850603844411366</v>
      </c>
      <c r="AV12" s="28">
        <v>0.27055094231104992</v>
      </c>
      <c r="AW12" s="28">
        <v>2.4324738939357056E-2</v>
      </c>
      <c r="AX12" s="28">
        <v>4.7371201937105506E-2</v>
      </c>
      <c r="AY12" s="28">
        <v>2.6371646999826012E-2</v>
      </c>
      <c r="AZ12" s="28">
        <v>6.7772738667116861E-2</v>
      </c>
      <c r="BA12" s="28">
        <v>3.6922420445312056E-2</v>
      </c>
      <c r="BB12" s="28">
        <v>0.60287780065235097</v>
      </c>
      <c r="BC12" s="28">
        <v>5.6876269382441898E-2</v>
      </c>
      <c r="BD12" s="28">
        <v>0.189380137333201</v>
      </c>
      <c r="BE12" s="28">
        <v>4.7828769774507993E-2</v>
      </c>
      <c r="BF12" s="28">
        <v>4.2789323731450252E-2</v>
      </c>
      <c r="BG12" s="28">
        <v>1.4347738158462919</v>
      </c>
      <c r="BH12" s="28">
        <v>0.72748890411732781</v>
      </c>
      <c r="BI12" s="28">
        <v>0.78583566887121992</v>
      </c>
      <c r="BJ12" s="28">
        <v>3.4477945748258416E-2</v>
      </c>
      <c r="BK12" s="28">
        <v>1.0507321729852694</v>
      </c>
      <c r="BL12" s="28">
        <v>3.6708814230976561</v>
      </c>
      <c r="BM12" s="28">
        <v>1.3359596178950328</v>
      </c>
      <c r="BN12" s="28">
        <v>1.5222683936541186</v>
      </c>
      <c r="BO12" s="28">
        <v>0.58286999898809011</v>
      </c>
      <c r="BP12" s="28">
        <v>1.1440498105652599</v>
      </c>
      <c r="BQ12" s="28">
        <v>0.34660349450668343</v>
      </c>
      <c r="BR12" s="28">
        <v>0</v>
      </c>
      <c r="BS12" s="28">
        <v>0</v>
      </c>
      <c r="BT12" s="28">
        <v>0.95571599215251846</v>
      </c>
      <c r="BU12" s="28">
        <v>1.0381764414092081</v>
      </c>
      <c r="BV12" s="28">
        <v>3.2104282140452445</v>
      </c>
      <c r="BW12" s="28">
        <v>1.0501531934838764</v>
      </c>
      <c r="BX12" s="28">
        <v>0.87758805130406592</v>
      </c>
      <c r="BY12" s="28">
        <v>1.2562921604023356</v>
      </c>
      <c r="BZ12" s="28">
        <v>0.76739458702142749</v>
      </c>
      <c r="CA12" s="28">
        <v>0.66356110784925326</v>
      </c>
      <c r="CB12" s="28">
        <v>0.84754181293342101</v>
      </c>
      <c r="CC12" s="28">
        <v>0.57149904141567132</v>
      </c>
      <c r="CD12" s="28">
        <v>0.74796151641999309</v>
      </c>
      <c r="CE12" s="28">
        <v>1.532508796931735</v>
      </c>
      <c r="CF12" s="28">
        <v>8.0409588730252918E-2</v>
      </c>
      <c r="CG12" s="28">
        <v>0.29257224213877814</v>
      </c>
      <c r="CH12" s="28">
        <v>0.34043984970638447</v>
      </c>
      <c r="CI12" s="28">
        <v>1.0464060797589476</v>
      </c>
      <c r="CJ12" s="28">
        <v>0.89065608642977345</v>
      </c>
      <c r="CK12" s="28">
        <v>0.90554967349365134</v>
      </c>
      <c r="CL12" s="28">
        <v>0.27169401271623705</v>
      </c>
      <c r="CM12" s="28">
        <v>0.54039288111414086</v>
      </c>
      <c r="CN12" s="28">
        <v>0.42159796299653751</v>
      </c>
      <c r="CO12" s="28">
        <v>1.0977098403181724</v>
      </c>
      <c r="CP12" s="28">
        <v>1.7193811891277984</v>
      </c>
      <c r="CQ12" s="362">
        <v>9.4416895648143873E-2</v>
      </c>
      <c r="CR12" s="362">
        <v>2.2950858920452299E-2</v>
      </c>
      <c r="CS12" s="362">
        <v>1.6905801340349003</v>
      </c>
      <c r="CT12" s="362">
        <v>0.65711820412404442</v>
      </c>
      <c r="CU12" s="362">
        <v>0.67677694636178265</v>
      </c>
      <c r="CV12" s="362">
        <v>0.14314349205479182</v>
      </c>
      <c r="CW12" s="362">
        <v>1.0594869961043976</v>
      </c>
      <c r="CX12" s="362">
        <v>0.82097121981976107</v>
      </c>
      <c r="CY12" s="362">
        <v>1.5021476993268283</v>
      </c>
      <c r="CZ12" s="362">
        <v>3.5554006964868143E-2</v>
      </c>
      <c r="DA12" s="362">
        <v>1.670873337913005</v>
      </c>
      <c r="DB12" s="362">
        <v>0.28841603286591555</v>
      </c>
      <c r="DC12" s="362">
        <v>1.4399048277310114</v>
      </c>
      <c r="DD12" s="362">
        <v>3.3725899262121974E-2</v>
      </c>
      <c r="DE12" s="362">
        <v>0.13625795431639026</v>
      </c>
      <c r="DF12" s="362">
        <v>1.4603973607905791</v>
      </c>
      <c r="DG12" s="362">
        <v>0.14550244394172049</v>
      </c>
      <c r="DH12" s="362">
        <v>0.15676554904911869</v>
      </c>
      <c r="DI12" s="362">
        <v>0.87444856582309916</v>
      </c>
      <c r="DJ12" s="362">
        <v>1.0051058427557189</v>
      </c>
      <c r="DK12" s="362">
        <v>0.58845008375633434</v>
      </c>
      <c r="DL12" s="362">
        <v>0.14270699572092554</v>
      </c>
      <c r="DM12" s="362">
        <v>3.6527469402944504E-2</v>
      </c>
      <c r="DN12" s="362">
        <v>0.24270877090935078</v>
      </c>
      <c r="DO12" s="362">
        <v>0.21107940912307696</v>
      </c>
      <c r="DP12" s="362">
        <v>0.29676704243908586</v>
      </c>
      <c r="DQ12" s="362">
        <v>8.9808914197724243E-2</v>
      </c>
      <c r="DR12" s="362">
        <v>9.3742638357077593E-2</v>
      </c>
      <c r="DS12" s="362">
        <v>0.15568993554161847</v>
      </c>
      <c r="DT12" s="362">
        <v>9.4734260694954428E-2</v>
      </c>
      <c r="DU12" s="362">
        <v>9.9759916302581547E-2</v>
      </c>
      <c r="DV12" s="362">
        <v>0.110374212701249</v>
      </c>
      <c r="DW12" s="362">
        <v>8.9089680579798727E-2</v>
      </c>
      <c r="DX12" s="362">
        <v>9.9308541813860882E-2</v>
      </c>
      <c r="DY12" s="362">
        <v>0.40231666426556217</v>
      </c>
      <c r="DZ12" s="362">
        <v>3.5074385440039886E-2</v>
      </c>
      <c r="EA12" s="362">
        <v>0.10400860386377216</v>
      </c>
      <c r="EB12" s="362">
        <v>0.4287342807402717</v>
      </c>
      <c r="EC12" s="362">
        <v>1.2396996417091013</v>
      </c>
      <c r="ED12" s="362">
        <v>0.10202179521676506</v>
      </c>
      <c r="EE12" s="362">
        <v>9.3919774333167172E-2</v>
      </c>
      <c r="EF12" s="362">
        <v>0.14215256888699032</v>
      </c>
      <c r="EG12" s="362">
        <v>3.1850879696891443</v>
      </c>
      <c r="EH12" s="362">
        <v>0.10315027306844089</v>
      </c>
      <c r="EI12" s="362">
        <v>0.10217926121042059</v>
      </c>
      <c r="EJ12" s="362">
        <v>9.987818357443036E-2</v>
      </c>
      <c r="EK12" s="362">
        <v>0.48319009414467867</v>
      </c>
      <c r="EL12" s="362">
        <v>9.710963492853103E-2</v>
      </c>
      <c r="EM12" s="362">
        <v>0.10000686068092729</v>
      </c>
      <c r="EN12" s="362">
        <v>9.3401671292408367E-2</v>
      </c>
      <c r="EO12" s="362">
        <v>0.11696686540428929</v>
      </c>
      <c r="EP12" s="362">
        <v>0.10167893276565022</v>
      </c>
      <c r="EQ12" s="362">
        <v>9.6935790073779698E-2</v>
      </c>
      <c r="ER12" s="362">
        <v>1.1594290810486827E-2</v>
      </c>
      <c r="ES12" s="362">
        <v>0.11174000997664636</v>
      </c>
      <c r="ET12" s="362">
        <v>9.7640165771991527E-2</v>
      </c>
      <c r="EU12" s="362">
        <v>8.6165549812166675E-2</v>
      </c>
      <c r="EV12" s="362">
        <v>0.57256026022978757</v>
      </c>
      <c r="EW12" s="362">
        <v>6.445005454315407E-2</v>
      </c>
      <c r="EX12" s="362">
        <v>0.12354014536097291</v>
      </c>
      <c r="EY12" s="362">
        <v>3.2185470047363136</v>
      </c>
      <c r="EZ12" s="362">
        <v>4.2464064898424705E-2</v>
      </c>
      <c r="FA12" s="362">
        <v>1.1019524794825188</v>
      </c>
      <c r="FB12" s="362">
        <v>0.68332457886436992</v>
      </c>
      <c r="FC12" s="362">
        <v>2.4948983534892681</v>
      </c>
      <c r="FD12" s="362">
        <v>0.92298154633221263</v>
      </c>
      <c r="FE12" s="362">
        <v>0.16311028572028752</v>
      </c>
      <c r="FF12" s="362">
        <v>0.11665588978872501</v>
      </c>
      <c r="FG12" s="362">
        <v>0.11402899280193932</v>
      </c>
      <c r="FH12" s="362">
        <v>0.11324841276273367</v>
      </c>
      <c r="FI12" s="363"/>
      <c r="FJ12" s="28">
        <v>1.6352554797159362</v>
      </c>
      <c r="FK12" s="28">
        <v>2.1172219795739866</v>
      </c>
      <c r="FL12" s="28">
        <v>2.4208803230041642</v>
      </c>
      <c r="FM12" s="28">
        <v>2.8478398060200112</v>
      </c>
      <c r="FN12" s="28">
        <v>11.201167430428915</v>
      </c>
      <c r="FO12" s="28">
        <v>13.518820915368751</v>
      </c>
      <c r="FP12" s="28">
        <v>7.7012263021788181</v>
      </c>
      <c r="FQ12" s="362">
        <v>10.007923756221759</v>
      </c>
      <c r="FR12" s="362">
        <v>5.033676344851381</v>
      </c>
      <c r="FS12" s="362">
        <v>1.670674796197325</v>
      </c>
      <c r="FT12" s="362">
        <v>6.1771303381828684</v>
      </c>
      <c r="FU12" s="362">
        <v>4.6952207407776472</v>
      </c>
      <c r="FV12" s="362">
        <f t="shared" si="0"/>
        <v>5.7526646041404792</v>
      </c>
      <c r="FW12" s="360"/>
      <c r="FX12" s="360"/>
      <c r="FY12" s="360"/>
      <c r="FZ12" s="360"/>
      <c r="GA12" s="360"/>
      <c r="GB12" s="360"/>
      <c r="GC12" s="360"/>
      <c r="GD12" s="360"/>
      <c r="GE12" s="360"/>
      <c r="GF12" s="360"/>
      <c r="GG12" s="360"/>
      <c r="GH12" s="360"/>
      <c r="GI12" s="360"/>
      <c r="GJ12" s="360"/>
      <c r="GK12" s="360"/>
      <c r="GL12" s="360"/>
      <c r="GM12" s="360"/>
      <c r="GN12" s="360"/>
      <c r="GO12" s="360"/>
    </row>
    <row r="13" spans="1:197" s="48" customFormat="1" ht="13.8" x14ac:dyDescent="0.3">
      <c r="A13" s="17"/>
      <c r="B13" s="24"/>
      <c r="C13" s="364"/>
      <c r="D13" s="364"/>
      <c r="E13" s="364"/>
      <c r="F13" s="361"/>
      <c r="G13" s="364"/>
      <c r="H13" s="364"/>
      <c r="I13" s="364"/>
      <c r="J13" s="361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364"/>
      <c r="CR13" s="364"/>
      <c r="CS13" s="364"/>
      <c r="CT13" s="364"/>
      <c r="CU13" s="364"/>
      <c r="CV13" s="364"/>
      <c r="CW13" s="364"/>
      <c r="CX13" s="364"/>
      <c r="CY13" s="364"/>
      <c r="CZ13" s="364"/>
      <c r="DA13" s="364"/>
      <c r="DB13" s="364"/>
      <c r="DC13" s="364"/>
      <c r="DD13" s="364"/>
      <c r="DE13" s="364"/>
      <c r="DF13" s="364"/>
      <c r="DG13" s="364"/>
      <c r="DH13" s="364"/>
      <c r="DI13" s="364"/>
      <c r="DJ13" s="364"/>
      <c r="DK13" s="364"/>
      <c r="DL13" s="364"/>
      <c r="DM13" s="364"/>
      <c r="DN13" s="364"/>
      <c r="DO13" s="364"/>
      <c r="DP13" s="364"/>
      <c r="DQ13" s="364"/>
      <c r="DR13" s="364"/>
      <c r="DS13" s="364"/>
      <c r="DT13" s="364"/>
      <c r="DU13" s="364"/>
      <c r="DV13" s="364"/>
      <c r="DW13" s="364"/>
      <c r="DX13" s="364"/>
      <c r="DY13" s="364"/>
      <c r="DZ13" s="364"/>
      <c r="EA13" s="364"/>
      <c r="EB13" s="364"/>
      <c r="EC13" s="364"/>
      <c r="ED13" s="364"/>
      <c r="EE13" s="364"/>
      <c r="EF13" s="364"/>
      <c r="EG13" s="364"/>
      <c r="EH13" s="364"/>
      <c r="EI13" s="364"/>
      <c r="EJ13" s="364"/>
      <c r="EK13" s="364"/>
      <c r="EL13" s="364"/>
      <c r="EM13" s="364"/>
      <c r="EN13" s="364"/>
      <c r="EO13" s="364"/>
      <c r="EP13" s="364"/>
      <c r="EQ13" s="364"/>
      <c r="ER13" s="364"/>
      <c r="ES13" s="364"/>
      <c r="ET13" s="364"/>
      <c r="EU13" s="364"/>
      <c r="EV13" s="364"/>
      <c r="EW13" s="364"/>
      <c r="EX13" s="364"/>
      <c r="EY13" s="364"/>
      <c r="EZ13" s="364"/>
      <c r="FA13" s="364"/>
      <c r="FB13" s="364"/>
      <c r="FC13" s="364"/>
      <c r="FD13" s="364"/>
      <c r="FE13" s="364"/>
      <c r="FF13" s="364"/>
      <c r="FG13" s="364"/>
      <c r="FH13" s="364"/>
      <c r="FI13" s="363"/>
      <c r="FJ13" s="22"/>
      <c r="FK13" s="22"/>
      <c r="FL13" s="22"/>
      <c r="FM13" s="22"/>
      <c r="FN13" s="22"/>
      <c r="FO13" s="22"/>
      <c r="FP13" s="22"/>
      <c r="FQ13" s="364"/>
      <c r="FR13" s="364"/>
      <c r="FS13" s="364"/>
      <c r="FT13" s="364"/>
      <c r="FU13" s="364"/>
      <c r="FV13" s="364"/>
      <c r="FW13" s="360"/>
      <c r="FX13" s="360"/>
      <c r="FY13" s="360"/>
      <c r="FZ13" s="360"/>
      <c r="GA13" s="360"/>
      <c r="GB13" s="360"/>
      <c r="GC13" s="360"/>
      <c r="GD13" s="360"/>
      <c r="GE13" s="360"/>
      <c r="GF13" s="360"/>
      <c r="GG13" s="360"/>
      <c r="GH13" s="360"/>
      <c r="GI13" s="360"/>
      <c r="GJ13" s="360"/>
      <c r="GK13" s="360"/>
      <c r="GL13" s="360"/>
      <c r="GM13" s="360"/>
      <c r="GN13" s="360"/>
      <c r="GO13" s="360"/>
    </row>
    <row r="14" spans="1:197" s="48" customFormat="1" ht="13.8" x14ac:dyDescent="0.3">
      <c r="A14" s="17"/>
      <c r="B14" s="27" t="s">
        <v>39</v>
      </c>
      <c r="C14" s="362">
        <v>22.491658958752289</v>
      </c>
      <c r="D14" s="362">
        <v>39.280505034351513</v>
      </c>
      <c r="E14" s="362">
        <v>-16.788846075599224</v>
      </c>
      <c r="F14" s="365">
        <v>-0.42740911963624384</v>
      </c>
      <c r="G14" s="363"/>
      <c r="H14" s="362">
        <v>26.656588948448615</v>
      </c>
      <c r="I14" s="362">
        <v>12.623916085902898</v>
      </c>
      <c r="J14" s="365">
        <v>0.4735758243605882</v>
      </c>
      <c r="K14" s="30"/>
      <c r="L14" s="28">
        <v>1.4145180727132443</v>
      </c>
      <c r="M14" s="28">
        <v>1.3075223816428236</v>
      </c>
      <c r="N14" s="28">
        <v>1.6748534343544523</v>
      </c>
      <c r="O14" s="28">
        <v>1.5131642827306195</v>
      </c>
      <c r="P14" s="28">
        <v>1.3254449260475445</v>
      </c>
      <c r="Q14" s="28">
        <v>1.1669285131506233</v>
      </c>
      <c r="R14" s="28">
        <v>1.2306058462007174</v>
      </c>
      <c r="S14" s="28">
        <v>2.056078998723907</v>
      </c>
      <c r="T14" s="28">
        <v>1.473737104646109</v>
      </c>
      <c r="U14" s="28">
        <v>1.6598880813471217</v>
      </c>
      <c r="V14" s="28">
        <v>1.4155046317303963</v>
      </c>
      <c r="W14" s="28">
        <v>2.5696380914593178</v>
      </c>
      <c r="X14" s="28">
        <v>1.394042710404241</v>
      </c>
      <c r="Y14" s="28">
        <v>1.3987836374501552</v>
      </c>
      <c r="Z14" s="28">
        <v>1.660388674892276</v>
      </c>
      <c r="AA14" s="28">
        <v>1.4530674806712665</v>
      </c>
      <c r="AB14" s="28">
        <v>1.6725259617500741</v>
      </c>
      <c r="AC14" s="28">
        <v>1.2790124650955592</v>
      </c>
      <c r="AD14" s="28">
        <v>1.6181469412498646</v>
      </c>
      <c r="AE14" s="28">
        <v>1.6039046175901759</v>
      </c>
      <c r="AF14" s="28">
        <v>1.5612607046458145</v>
      </c>
      <c r="AG14" s="28">
        <v>1.4509468125477702</v>
      </c>
      <c r="AH14" s="28">
        <v>1.8734591174807216</v>
      </c>
      <c r="AI14" s="28">
        <v>3.5478082090250869</v>
      </c>
      <c r="AJ14" s="28">
        <v>1.1527046077953489</v>
      </c>
      <c r="AK14" s="28">
        <v>1.7912024956053059</v>
      </c>
      <c r="AL14" s="28">
        <v>1.6709427892728399</v>
      </c>
      <c r="AM14" s="28">
        <v>1.3850282518486079</v>
      </c>
      <c r="AN14" s="28">
        <v>1.6011246271781407</v>
      </c>
      <c r="AO14" s="28">
        <v>1.6323965667397669</v>
      </c>
      <c r="AP14" s="28">
        <v>2.1130203924892288</v>
      </c>
      <c r="AQ14" s="28">
        <v>2.2796406522081192</v>
      </c>
      <c r="AR14" s="28">
        <v>1.9192981880843776</v>
      </c>
      <c r="AS14" s="28">
        <v>2.2291988970463672</v>
      </c>
      <c r="AT14" s="28">
        <v>1.8882261932518922</v>
      </c>
      <c r="AU14" s="28">
        <v>3.5913862274286457</v>
      </c>
      <c r="AV14" s="28">
        <v>2.0520323353908405</v>
      </c>
      <c r="AW14" s="28">
        <v>1.8932122244288698</v>
      </c>
      <c r="AX14" s="28">
        <v>1.8564271253641027</v>
      </c>
      <c r="AY14" s="28">
        <v>1.6932994008351157</v>
      </c>
      <c r="AZ14" s="28">
        <v>1.916937670038011</v>
      </c>
      <c r="BA14" s="28">
        <v>1.6898283719076261</v>
      </c>
      <c r="BB14" s="28">
        <v>1.8916238756906003</v>
      </c>
      <c r="BC14" s="28">
        <v>2.0299715448524065</v>
      </c>
      <c r="BD14" s="28">
        <v>2.0208406998495847</v>
      </c>
      <c r="BE14" s="28">
        <v>2.0353512741955484</v>
      </c>
      <c r="BF14" s="28">
        <v>1.7777997300718893</v>
      </c>
      <c r="BG14" s="28">
        <v>3.3137213768097959</v>
      </c>
      <c r="BH14" s="28">
        <v>1.8810660956002094</v>
      </c>
      <c r="BI14" s="28">
        <v>1.7582304674399998</v>
      </c>
      <c r="BJ14" s="28">
        <v>1.6760154238447729</v>
      </c>
      <c r="BK14" s="28">
        <v>1.7536484786988678</v>
      </c>
      <c r="BL14" s="28">
        <v>1.9095957791245988</v>
      </c>
      <c r="BM14" s="28">
        <v>2.1645278827961412</v>
      </c>
      <c r="BN14" s="28">
        <v>2.1263105130738018</v>
      </c>
      <c r="BO14" s="28">
        <v>1.7187654955181801</v>
      </c>
      <c r="BP14" s="28">
        <v>2.097800320329696</v>
      </c>
      <c r="BQ14" s="28">
        <v>3.0248611836209554</v>
      </c>
      <c r="BR14" s="28">
        <v>1.9664938557010365</v>
      </c>
      <c r="BS14" s="28">
        <v>4.1662289756812712</v>
      </c>
      <c r="BT14" s="28">
        <v>1.4905124896437449</v>
      </c>
      <c r="BU14" s="28">
        <v>1.7688788998580418</v>
      </c>
      <c r="BV14" s="28">
        <v>2.1095742337264483</v>
      </c>
      <c r="BW14" s="28">
        <v>2.327690265163088</v>
      </c>
      <c r="BX14" s="28">
        <v>2.2884461525030981</v>
      </c>
      <c r="BY14" s="28">
        <v>2.267977914312195</v>
      </c>
      <c r="BZ14" s="28">
        <v>2.8411987967843872</v>
      </c>
      <c r="CA14" s="28">
        <v>2.5154812598620233</v>
      </c>
      <c r="CB14" s="28">
        <v>2.22188178878941</v>
      </c>
      <c r="CC14" s="28">
        <v>2.9458563228076566</v>
      </c>
      <c r="CD14" s="28">
        <v>2.6021674261677923</v>
      </c>
      <c r="CE14" s="28">
        <v>5.6463176582032846</v>
      </c>
      <c r="CF14" s="28">
        <v>1.7324363590622784</v>
      </c>
      <c r="CG14" s="28">
        <v>2.6188776205001147</v>
      </c>
      <c r="CH14" s="28">
        <v>2.4121453709745175</v>
      </c>
      <c r="CI14" s="28">
        <v>1.771022621169557</v>
      </c>
      <c r="CJ14" s="28">
        <v>2.6723806081320012</v>
      </c>
      <c r="CK14" s="28">
        <v>2.2384670539175193</v>
      </c>
      <c r="CL14" s="28">
        <v>1.9498269172620826</v>
      </c>
      <c r="CM14" s="28">
        <v>3.3921477798477291</v>
      </c>
      <c r="CN14" s="28">
        <v>2.6568987005894549</v>
      </c>
      <c r="CO14" s="28">
        <v>3.3840632172086038</v>
      </c>
      <c r="CP14" s="28">
        <v>3.6209105827663848</v>
      </c>
      <c r="CQ14" s="362">
        <v>5.9334863505074935</v>
      </c>
      <c r="CR14" s="362">
        <v>3.7365833777627731</v>
      </c>
      <c r="CS14" s="362">
        <v>3.1934901685160009</v>
      </c>
      <c r="CT14" s="362">
        <v>3.826110660475798</v>
      </c>
      <c r="CU14" s="362">
        <v>3.0127673606158751</v>
      </c>
      <c r="CV14" s="362">
        <v>3.7016202034814052</v>
      </c>
      <c r="CW14" s="362">
        <v>3.3349841390841535</v>
      </c>
      <c r="CX14" s="362">
        <v>3.1943685051473545</v>
      </c>
      <c r="CY14" s="362">
        <v>4.658757128511219</v>
      </c>
      <c r="CZ14" s="362">
        <v>3.4435714864882434</v>
      </c>
      <c r="DA14" s="362">
        <v>2.6406755057917048</v>
      </c>
      <c r="DB14" s="362">
        <v>4.1632876314947849</v>
      </c>
      <c r="DC14" s="362">
        <v>6.691704928215005</v>
      </c>
      <c r="DD14" s="362">
        <v>3.2691472079482207</v>
      </c>
      <c r="DE14" s="362">
        <v>1.7982183392214899</v>
      </c>
      <c r="DF14" s="362">
        <v>3.7627444776952141</v>
      </c>
      <c r="DG14" s="362">
        <v>2.1690554686858983</v>
      </c>
      <c r="DH14" s="362">
        <v>3.5067125138595534</v>
      </c>
      <c r="DI14" s="362">
        <v>1.9543357864291035</v>
      </c>
      <c r="DJ14" s="362">
        <v>2.9192386147778064</v>
      </c>
      <c r="DK14" s="362">
        <v>33.919299442455554</v>
      </c>
      <c r="DL14" s="362">
        <v>3.4751872895562927</v>
      </c>
      <c r="DM14" s="362">
        <v>2.79470117955987</v>
      </c>
      <c r="DN14" s="362">
        <v>3.5441303497961174</v>
      </c>
      <c r="DO14" s="362">
        <v>7.6857279226670663</v>
      </c>
      <c r="DP14" s="362">
        <v>1.881585751279822</v>
      </c>
      <c r="DQ14" s="362">
        <v>2.2080611916857609</v>
      </c>
      <c r="DR14" s="362">
        <v>2.9188943599159636</v>
      </c>
      <c r="DS14" s="362">
        <v>2.7258993290901099</v>
      </c>
      <c r="DT14" s="362">
        <v>3.3546150949965385</v>
      </c>
      <c r="DU14" s="362">
        <v>2.8287752169839386</v>
      </c>
      <c r="DV14" s="362">
        <v>4.0899157096730603</v>
      </c>
      <c r="DW14" s="362">
        <v>3.3613503768530952</v>
      </c>
      <c r="DX14" s="362">
        <v>2.7763578665938726</v>
      </c>
      <c r="DY14" s="362">
        <v>4.1629856552013926</v>
      </c>
      <c r="DZ14" s="362">
        <v>23.117122572924455</v>
      </c>
      <c r="EA14" s="362">
        <v>7.7289636924915364</v>
      </c>
      <c r="EB14" s="362">
        <v>2.5177187991924739</v>
      </c>
      <c r="EC14" s="362">
        <v>2.8254503090729397</v>
      </c>
      <c r="ED14" s="362">
        <v>2.9684286511340798</v>
      </c>
      <c r="EE14" s="362">
        <v>2.6544891955490653</v>
      </c>
      <c r="EF14" s="362">
        <v>3.3430705808597696</v>
      </c>
      <c r="EG14" s="362">
        <v>2.488049665173071</v>
      </c>
      <c r="EH14" s="362">
        <v>2.8958755033748158</v>
      </c>
      <c r="EI14" s="362">
        <v>4.3104741126630648</v>
      </c>
      <c r="EJ14" s="362">
        <v>2.6530321314293346</v>
      </c>
      <c r="EK14" s="362">
        <v>3.2277666895424715</v>
      </c>
      <c r="EL14" s="362">
        <v>4.2982327673442509</v>
      </c>
      <c r="EM14" s="362">
        <v>7.8127234446288227</v>
      </c>
      <c r="EN14" s="362">
        <v>2.1409241064535687</v>
      </c>
      <c r="EO14" s="362">
        <v>3.1899027172467034</v>
      </c>
      <c r="EP14" s="362">
        <v>3.3719042258029099</v>
      </c>
      <c r="EQ14" s="362">
        <v>12.952888681024097</v>
      </c>
      <c r="ER14" s="362">
        <v>2.6645709803326874</v>
      </c>
      <c r="ES14" s="362">
        <v>2.8954655624463839</v>
      </c>
      <c r="ET14" s="362">
        <v>4.1790160287392961</v>
      </c>
      <c r="EU14" s="362">
        <v>5.5557501107165015</v>
      </c>
      <c r="EV14" s="362">
        <v>2.3300826215893586</v>
      </c>
      <c r="EW14" s="362">
        <v>2.3908502063748807</v>
      </c>
      <c r="EX14" s="362">
        <v>3.9307198755808619</v>
      </c>
      <c r="EY14" s="362">
        <v>5.4908132328681623</v>
      </c>
      <c r="EZ14" s="362">
        <v>1.4893529858935111</v>
      </c>
      <c r="FA14" s="362">
        <v>2.2974096507897164</v>
      </c>
      <c r="FB14" s="362">
        <v>2.4594323047145603</v>
      </c>
      <c r="FC14" s="362">
        <v>3.0937179968999851</v>
      </c>
      <c r="FD14" s="362">
        <v>2.1525599326139746</v>
      </c>
      <c r="FE14" s="362">
        <v>2.1908750779857784</v>
      </c>
      <c r="FF14" s="362">
        <v>3.2088759369601858</v>
      </c>
      <c r="FG14" s="362">
        <v>2.7508819764693424</v>
      </c>
      <c r="FH14" s="362">
        <v>2.848553096425237</v>
      </c>
      <c r="FI14" s="363"/>
      <c r="FJ14" s="28">
        <v>18.807884364746876</v>
      </c>
      <c r="FK14" s="28">
        <v>20.513347332803008</v>
      </c>
      <c r="FL14" s="28">
        <v>23.254169888948642</v>
      </c>
      <c r="FM14" s="28">
        <v>24.171045629434389</v>
      </c>
      <c r="FN14" s="28">
        <v>26.243544471429534</v>
      </c>
      <c r="FO14" s="28">
        <v>31.02598320782117</v>
      </c>
      <c r="FP14" s="28">
        <v>34.382663181937737</v>
      </c>
      <c r="FQ14" s="362">
        <v>45.597921095584312</v>
      </c>
      <c r="FR14" s="362">
        <v>70.79849859265218</v>
      </c>
      <c r="FS14" s="362">
        <v>61.154526817689543</v>
      </c>
      <c r="FT14" s="362">
        <v>41.99531184996416</v>
      </c>
      <c r="FU14" s="362">
        <v>51.092888349175411</v>
      </c>
      <c r="FV14" s="362">
        <f t="shared" si="0"/>
        <v>22.491658958752289</v>
      </c>
      <c r="FW14" s="360"/>
      <c r="FX14" s="360"/>
      <c r="FY14" s="360"/>
      <c r="FZ14" s="360"/>
      <c r="GA14" s="360"/>
      <c r="GB14" s="360"/>
      <c r="GC14" s="360"/>
      <c r="GD14" s="360"/>
      <c r="GE14" s="360"/>
      <c r="GF14" s="360"/>
      <c r="GG14" s="360"/>
      <c r="GH14" s="360"/>
      <c r="GI14" s="360"/>
      <c r="GJ14" s="360"/>
      <c r="GK14" s="360"/>
      <c r="GL14" s="360"/>
      <c r="GM14" s="360"/>
      <c r="GN14" s="360"/>
      <c r="GO14" s="360"/>
    </row>
    <row r="15" spans="1:197" s="48" customFormat="1" ht="13.8" x14ac:dyDescent="0.3">
      <c r="A15" s="17"/>
      <c r="B15" s="21" t="s">
        <v>68</v>
      </c>
      <c r="C15" s="364">
        <v>15.408481434688079</v>
      </c>
      <c r="D15" s="364">
        <v>15.067749963941534</v>
      </c>
      <c r="E15" s="364">
        <v>0.34073147074654564</v>
      </c>
      <c r="F15" s="361">
        <v>2.2613294722964368E-2</v>
      </c>
      <c r="G15" s="364"/>
      <c r="H15" s="364">
        <v>12.480126161088892</v>
      </c>
      <c r="I15" s="364">
        <v>2.5876238028526419</v>
      </c>
      <c r="J15" s="361">
        <v>0.20733955486126845</v>
      </c>
      <c r="K15" s="22"/>
      <c r="L15" s="22">
        <v>0.9233293243711298</v>
      </c>
      <c r="M15" s="22">
        <v>0.85269030145638003</v>
      </c>
      <c r="N15" s="22">
        <v>0.96999751642432241</v>
      </c>
      <c r="O15" s="22">
        <v>0.97273784036669664</v>
      </c>
      <c r="P15" s="22">
        <v>0.95862753960650982</v>
      </c>
      <c r="Q15" s="22">
        <v>0.90245132755896318</v>
      </c>
      <c r="R15" s="22">
        <v>0.94991682486047835</v>
      </c>
      <c r="S15" s="22">
        <v>1.2325807465004333</v>
      </c>
      <c r="T15" s="22">
        <v>1.0207290974927123</v>
      </c>
      <c r="U15" s="22">
        <v>0.97100608278493616</v>
      </c>
      <c r="V15" s="22">
        <v>0.96339105611200249</v>
      </c>
      <c r="W15" s="22">
        <v>1.8588225172740822</v>
      </c>
      <c r="X15" s="22">
        <v>0.88581940937707082</v>
      </c>
      <c r="Y15" s="22">
        <v>0.95890401346081822</v>
      </c>
      <c r="Z15" s="22">
        <v>0.92759232472000031</v>
      </c>
      <c r="AA15" s="22">
        <v>0.96983097576589938</v>
      </c>
      <c r="AB15" s="22">
        <v>0.92163450861696539</v>
      </c>
      <c r="AC15" s="22">
        <v>0.77168211018394772</v>
      </c>
      <c r="AD15" s="22">
        <v>1.0435695820223501</v>
      </c>
      <c r="AE15" s="22">
        <v>1.1033716247176728</v>
      </c>
      <c r="AF15" s="22">
        <v>1.0147948672547262</v>
      </c>
      <c r="AG15" s="22">
        <v>0.95118227672868583</v>
      </c>
      <c r="AH15" s="22">
        <v>0.96449426413395112</v>
      </c>
      <c r="AI15" s="22">
        <v>2.4925584292894039</v>
      </c>
      <c r="AJ15" s="22">
        <v>0.78965411462620105</v>
      </c>
      <c r="AK15" s="22">
        <v>1.0271166272507954</v>
      </c>
      <c r="AL15" s="22">
        <v>0.90574735399363537</v>
      </c>
      <c r="AM15" s="22">
        <v>0.92333126792219866</v>
      </c>
      <c r="AN15" s="22">
        <v>0.89678394370870529</v>
      </c>
      <c r="AO15" s="22">
        <v>0.90308857118873487</v>
      </c>
      <c r="AP15" s="22">
        <v>0.85973411937886046</v>
      </c>
      <c r="AQ15" s="22">
        <v>1.1820922917759364</v>
      </c>
      <c r="AR15" s="22">
        <v>1.0403109502612935</v>
      </c>
      <c r="AS15" s="22">
        <v>0.98480201930168865</v>
      </c>
      <c r="AT15" s="22">
        <v>0.93620529359072568</v>
      </c>
      <c r="AU15" s="22">
        <v>2.3544383268396873</v>
      </c>
      <c r="AV15" s="22">
        <v>0.90095426273788859</v>
      </c>
      <c r="AW15" s="22">
        <v>0.98166546696221513</v>
      </c>
      <c r="AX15" s="22">
        <v>0.94737891503662763</v>
      </c>
      <c r="AY15" s="22">
        <v>0.95857933323781341</v>
      </c>
      <c r="AZ15" s="22">
        <v>1.0148329307160653</v>
      </c>
      <c r="BA15" s="22">
        <v>0.93132454020022182</v>
      </c>
      <c r="BB15" s="22">
        <v>0.96333880262677285</v>
      </c>
      <c r="BC15" s="22">
        <v>1.2311091971361845</v>
      </c>
      <c r="BD15" s="22">
        <v>1.1717237986526277</v>
      </c>
      <c r="BE15" s="22">
        <v>1.047169292810719</v>
      </c>
      <c r="BF15" s="22">
        <v>0.98176795945834605</v>
      </c>
      <c r="BG15" s="22">
        <v>2.4982003260982864</v>
      </c>
      <c r="BH15" s="22">
        <v>0.75932553882883502</v>
      </c>
      <c r="BI15" s="22">
        <v>0.98045730348747173</v>
      </c>
      <c r="BJ15" s="22">
        <v>0.97806354194442258</v>
      </c>
      <c r="BK15" s="22">
        <v>1.1866411899663878</v>
      </c>
      <c r="BL15" s="22">
        <v>0.99704514634537234</v>
      </c>
      <c r="BM15" s="22">
        <v>1.0127961575539899</v>
      </c>
      <c r="BN15" s="22">
        <v>1.1517209830641613</v>
      </c>
      <c r="BO15" s="22">
        <v>1.0704073942377612</v>
      </c>
      <c r="BP15" s="22">
        <v>1.0948688943005664</v>
      </c>
      <c r="BQ15" s="22">
        <v>1.4262446060594658</v>
      </c>
      <c r="BR15" s="22">
        <v>0.97360123431533008</v>
      </c>
      <c r="BS15" s="22">
        <v>2.9428819384724916</v>
      </c>
      <c r="BT15" s="22">
        <v>1.1126841730821146</v>
      </c>
      <c r="BU15" s="22">
        <v>1.0160016625098132</v>
      </c>
      <c r="BV15" s="22">
        <v>0.9485491361418269</v>
      </c>
      <c r="BW15" s="22">
        <v>1.0306298454295475</v>
      </c>
      <c r="BX15" s="22">
        <v>1.0497028108165316</v>
      </c>
      <c r="BY15" s="22">
        <v>1.1074562603062019</v>
      </c>
      <c r="BZ15" s="22">
        <v>1.2944502736667212</v>
      </c>
      <c r="CA15" s="22">
        <v>1.1434633288686653</v>
      </c>
      <c r="CB15" s="22">
        <v>1.0894344962317823</v>
      </c>
      <c r="CC15" s="22">
        <v>1.1335928895316396</v>
      </c>
      <c r="CD15" s="22">
        <v>1.0177307030538603</v>
      </c>
      <c r="CE15" s="22">
        <v>3.260840156978877</v>
      </c>
      <c r="CF15" s="22">
        <v>1.0610918079573803</v>
      </c>
      <c r="CG15" s="22">
        <v>1.1089350278621353</v>
      </c>
      <c r="CH15" s="22">
        <v>1.0575570543702684</v>
      </c>
      <c r="CI15" s="22">
        <v>1.0783705658292693</v>
      </c>
      <c r="CJ15" s="22">
        <v>1.2221949769637177</v>
      </c>
      <c r="CK15" s="22">
        <v>0.97726567753685289</v>
      </c>
      <c r="CL15" s="22">
        <v>0.35788577391036608</v>
      </c>
      <c r="CM15" s="22">
        <v>1.3177203040096757</v>
      </c>
      <c r="CN15" s="22">
        <v>1.2373910962629509</v>
      </c>
      <c r="CO15" s="22">
        <v>1.3274593544786573</v>
      </c>
      <c r="CP15" s="22">
        <v>1.3333374428007647</v>
      </c>
      <c r="CQ15" s="364">
        <v>3.1703832339432916</v>
      </c>
      <c r="CR15" s="364">
        <v>1.435927191913257</v>
      </c>
      <c r="CS15" s="364">
        <v>1.1531116379178483</v>
      </c>
      <c r="CT15" s="364">
        <v>1.2135107849044084</v>
      </c>
      <c r="CU15" s="364">
        <v>1.1358224744021723</v>
      </c>
      <c r="CV15" s="364">
        <v>1.3186446386788957</v>
      </c>
      <c r="CW15" s="364">
        <v>1.0090754280850034</v>
      </c>
      <c r="CX15" s="364">
        <v>1.3082979354053204</v>
      </c>
      <c r="CY15" s="364">
        <v>1.4777462975561935</v>
      </c>
      <c r="CZ15" s="364">
        <v>1.3459744028102032</v>
      </c>
      <c r="DA15" s="364">
        <v>1.2673341285308515</v>
      </c>
      <c r="DB15" s="364">
        <v>2.3562777043226664</v>
      </c>
      <c r="DC15" s="364">
        <v>2.217476204575985</v>
      </c>
      <c r="DD15" s="364">
        <v>1.2223247646570961</v>
      </c>
      <c r="DE15" s="364">
        <v>0.98717716456072213</v>
      </c>
      <c r="DF15" s="364">
        <v>1.3455144006830495</v>
      </c>
      <c r="DG15" s="364">
        <v>1.0078356827212736</v>
      </c>
      <c r="DH15" s="364">
        <v>1.5052806902163145</v>
      </c>
      <c r="DI15" s="364">
        <v>1.016290510182172</v>
      </c>
      <c r="DJ15" s="364">
        <v>1.1595014672626871</v>
      </c>
      <c r="DK15" s="364">
        <v>2.4127395867065542</v>
      </c>
      <c r="DL15" s="364">
        <v>1.3666699243094178</v>
      </c>
      <c r="DM15" s="364">
        <v>1.4458795477447866</v>
      </c>
      <c r="DN15" s="364">
        <v>1.415535291291625</v>
      </c>
      <c r="DO15" s="364">
        <v>3.8617878385945561</v>
      </c>
      <c r="DP15" s="364">
        <v>1.0573413361363106</v>
      </c>
      <c r="DQ15" s="364">
        <v>1.2836057923651678</v>
      </c>
      <c r="DR15" s="364">
        <v>1.3719314999924512</v>
      </c>
      <c r="DS15" s="364">
        <v>1.3143824611639772</v>
      </c>
      <c r="DT15" s="364">
        <v>1.4841116315599836</v>
      </c>
      <c r="DU15" s="364">
        <v>1.1710571655796391</v>
      </c>
      <c r="DV15" s="364">
        <v>2.0509790638531302</v>
      </c>
      <c r="DW15" s="364">
        <v>1.249522558900892</v>
      </c>
      <c r="DX15" s="364">
        <v>1.3256387693493481</v>
      </c>
      <c r="DY15" s="364">
        <v>1.6106839426136024</v>
      </c>
      <c r="DZ15" s="364">
        <v>1.3529843131388679</v>
      </c>
      <c r="EA15" s="364">
        <v>4.2888370842461665</v>
      </c>
      <c r="EB15" s="364">
        <v>1.0234583264683055</v>
      </c>
      <c r="EC15" s="364">
        <v>1.3203460507786735</v>
      </c>
      <c r="ED15" s="364">
        <v>1.4172661208629451</v>
      </c>
      <c r="EE15" s="364">
        <v>1.3102840616864877</v>
      </c>
      <c r="EF15" s="364">
        <v>1.5732695932142382</v>
      </c>
      <c r="EG15" s="364">
        <v>1.0551723614514359</v>
      </c>
      <c r="EH15" s="364">
        <v>1.2732437310123661</v>
      </c>
      <c r="EI15" s="364">
        <v>2.2275837117688893</v>
      </c>
      <c r="EJ15" s="364">
        <v>1.2795022038455506</v>
      </c>
      <c r="EK15" s="364">
        <v>1.6056203956123953</v>
      </c>
      <c r="EL15" s="364">
        <v>1.2208736104832498</v>
      </c>
      <c r="EM15" s="364">
        <v>4.4308793956552801</v>
      </c>
      <c r="EN15" s="364">
        <v>1.2625209476431312</v>
      </c>
      <c r="EO15" s="364">
        <v>1.4587539113587735</v>
      </c>
      <c r="EP15" s="364">
        <v>1.3549816241121422</v>
      </c>
      <c r="EQ15" s="364">
        <v>1.2644085354941432</v>
      </c>
      <c r="ER15" s="364">
        <v>1.2435765840906714</v>
      </c>
      <c r="ES15" s="364">
        <v>1.3146491344655158</v>
      </c>
      <c r="ET15" s="364">
        <v>2.2657208476447077</v>
      </c>
      <c r="EU15" s="364">
        <v>3.6199626898210919</v>
      </c>
      <c r="EV15" s="364">
        <v>1.2831756893113557</v>
      </c>
      <c r="EW15" s="364">
        <v>1.3556140122901628</v>
      </c>
      <c r="EX15" s="364">
        <v>2.6519502083917903</v>
      </c>
      <c r="EY15" s="364">
        <v>2.8189445841064282</v>
      </c>
      <c r="EZ15" s="364">
        <v>1.2202924202275904</v>
      </c>
      <c r="FA15" s="364">
        <v>1.5328568010630534</v>
      </c>
      <c r="FB15" s="364">
        <v>1.9090692893869294</v>
      </c>
      <c r="FC15" s="364">
        <v>1.9050815846855762</v>
      </c>
      <c r="FD15" s="364">
        <v>1.539432054344603</v>
      </c>
      <c r="FE15" s="364">
        <v>1.3967390637855397</v>
      </c>
      <c r="FF15" s="364">
        <v>2.5322514457405818</v>
      </c>
      <c r="FG15" s="364">
        <v>1.8146749778185884</v>
      </c>
      <c r="FH15" s="364">
        <v>1.5580837976356174</v>
      </c>
      <c r="FI15" s="363"/>
      <c r="FJ15" s="22">
        <v>12.576280174808645</v>
      </c>
      <c r="FK15" s="22">
        <v>13.005434386271492</v>
      </c>
      <c r="FL15" s="22">
        <v>12.803304879838464</v>
      </c>
      <c r="FM15" s="22">
        <v>13.628044825673767</v>
      </c>
      <c r="FN15" s="22">
        <v>14.574053928576259</v>
      </c>
      <c r="FO15" s="22">
        <v>15.204535736617583</v>
      </c>
      <c r="FP15" s="22">
        <v>15.24959231592533</v>
      </c>
      <c r="FQ15" s="364">
        <v>17.239198829102804</v>
      </c>
      <c r="FR15" s="364">
        <v>18.746536868930253</v>
      </c>
      <c r="FS15" s="364">
        <v>19.561075618899537</v>
      </c>
      <c r="FT15" s="364">
        <v>19.737499562839815</v>
      </c>
      <c r="FU15" s="364">
        <v>21.894258768729916</v>
      </c>
      <c r="FV15" s="364">
        <f t="shared" si="0"/>
        <v>15.408481434688079</v>
      </c>
      <c r="FW15" s="360"/>
      <c r="FX15" s="360"/>
      <c r="FY15" s="360"/>
      <c r="FZ15" s="360"/>
      <c r="GA15" s="360"/>
      <c r="GB15" s="360"/>
      <c r="GC15" s="360"/>
      <c r="GD15" s="360"/>
      <c r="GE15" s="360"/>
      <c r="GF15" s="360"/>
      <c r="GG15" s="360"/>
      <c r="GH15" s="360"/>
      <c r="GI15" s="360"/>
      <c r="GJ15" s="360"/>
      <c r="GK15" s="360"/>
      <c r="GL15" s="360"/>
      <c r="GM15" s="360"/>
      <c r="GN15" s="360"/>
      <c r="GO15" s="360"/>
    </row>
    <row r="16" spans="1:197" s="48" customFormat="1" ht="13.8" x14ac:dyDescent="0.3">
      <c r="A16" s="17"/>
      <c r="B16" s="21" t="s">
        <v>69</v>
      </c>
      <c r="C16" s="364">
        <v>4.0259429740135717</v>
      </c>
      <c r="D16" s="364">
        <v>8.8776528879714967</v>
      </c>
      <c r="E16" s="364">
        <v>-4.8517099139579249</v>
      </c>
      <c r="F16" s="361">
        <v>-0.54650817904038584</v>
      </c>
      <c r="G16" s="364"/>
      <c r="H16" s="364">
        <v>9.8481625287875527</v>
      </c>
      <c r="I16" s="364">
        <v>-0.97050964081605606</v>
      </c>
      <c r="J16" s="361">
        <v>-9.8547281076964463E-2</v>
      </c>
      <c r="K16" s="22"/>
      <c r="L16" s="22">
        <v>0.28323477040220096</v>
      </c>
      <c r="M16" s="22">
        <v>0.34601301655500055</v>
      </c>
      <c r="N16" s="22">
        <v>0.43536174230664892</v>
      </c>
      <c r="O16" s="22">
        <v>0.298860916240135</v>
      </c>
      <c r="P16" s="22">
        <v>0.21822643959488119</v>
      </c>
      <c r="Q16" s="22">
        <v>0.18285722374804564</v>
      </c>
      <c r="R16" s="22">
        <v>0.14567846699256345</v>
      </c>
      <c r="S16" s="22">
        <v>0.5690096601053537</v>
      </c>
      <c r="T16" s="22">
        <v>0.2051910009495414</v>
      </c>
      <c r="U16" s="22">
        <v>0.33025996681966496</v>
      </c>
      <c r="V16" s="22">
        <v>0.25188287228155604</v>
      </c>
      <c r="W16" s="22">
        <v>0.3767465469808029</v>
      </c>
      <c r="X16" s="22">
        <v>0.26009471172962229</v>
      </c>
      <c r="Y16" s="22">
        <v>0.21453519723072853</v>
      </c>
      <c r="Z16" s="22">
        <v>0.26776900107517715</v>
      </c>
      <c r="AA16" s="22">
        <v>0.23761869839515429</v>
      </c>
      <c r="AB16" s="22">
        <v>0.36703800104876194</v>
      </c>
      <c r="AC16" s="22">
        <v>0.2902095912513446</v>
      </c>
      <c r="AD16" s="22">
        <v>0.36604842356515127</v>
      </c>
      <c r="AE16" s="22">
        <v>0.29540672175712418</v>
      </c>
      <c r="AF16" s="22">
        <v>0.30786225639973652</v>
      </c>
      <c r="AG16" s="22">
        <v>0.23542800612529599</v>
      </c>
      <c r="AH16" s="22">
        <v>0.49267785687674054</v>
      </c>
      <c r="AI16" s="22">
        <v>0.6473261594301748</v>
      </c>
      <c r="AJ16" s="22">
        <v>0.20393876045803599</v>
      </c>
      <c r="AK16" s="22">
        <v>0.52095201759989018</v>
      </c>
      <c r="AL16" s="22">
        <v>0.48706929713599084</v>
      </c>
      <c r="AM16" s="22">
        <v>0.29297261158258786</v>
      </c>
      <c r="AN16" s="22">
        <v>0.49712294602345286</v>
      </c>
      <c r="AO16" s="22">
        <v>0.45340978694269851</v>
      </c>
      <c r="AP16" s="22">
        <v>0.86477100413008468</v>
      </c>
      <c r="AQ16" s="22">
        <v>0.82192753645232353</v>
      </c>
      <c r="AR16" s="22">
        <v>0.58343259092943101</v>
      </c>
      <c r="AS16" s="22">
        <v>0.88763360516240686</v>
      </c>
      <c r="AT16" s="22">
        <v>0.52790278726194029</v>
      </c>
      <c r="AU16" s="22">
        <v>0.96735755019092617</v>
      </c>
      <c r="AV16" s="22">
        <v>0.79657077115449781</v>
      </c>
      <c r="AW16" s="22">
        <v>0.75254893692262359</v>
      </c>
      <c r="AX16" s="22">
        <v>0.50230978688767958</v>
      </c>
      <c r="AY16" s="22">
        <v>0.48438407651134457</v>
      </c>
      <c r="AZ16" s="22">
        <v>0.60912129548628702</v>
      </c>
      <c r="BA16" s="22">
        <v>0.51172074222083663</v>
      </c>
      <c r="BB16" s="22">
        <v>0.63212747026234528</v>
      </c>
      <c r="BC16" s="22">
        <v>0.46828616817897573</v>
      </c>
      <c r="BD16" s="22">
        <v>0.45501834604607128</v>
      </c>
      <c r="BE16" s="22">
        <v>0.62593181807832143</v>
      </c>
      <c r="BF16" s="22">
        <v>0.44881321524082529</v>
      </c>
      <c r="BG16" s="22">
        <v>0.55868013232542324</v>
      </c>
      <c r="BH16" s="22">
        <v>0.40744761367906807</v>
      </c>
      <c r="BI16" s="22">
        <v>0.4032080967658393</v>
      </c>
      <c r="BJ16" s="22">
        <v>0.39386198780551218</v>
      </c>
      <c r="BK16" s="22">
        <v>0.26834476555265796</v>
      </c>
      <c r="BL16" s="22">
        <v>0.47527542942059176</v>
      </c>
      <c r="BM16" s="22">
        <v>0.83112115232510897</v>
      </c>
      <c r="BN16" s="22">
        <v>0.61455745926710559</v>
      </c>
      <c r="BO16" s="22">
        <v>0.30824668740689842</v>
      </c>
      <c r="BP16" s="22">
        <v>0.4614761265395963</v>
      </c>
      <c r="BQ16" s="22">
        <v>0.96077469734424992</v>
      </c>
      <c r="BR16" s="22">
        <v>0.67392996477415956</v>
      </c>
      <c r="BS16" s="22">
        <v>0.87489115190774636</v>
      </c>
      <c r="BT16" s="22">
        <v>0.25854778562319058</v>
      </c>
      <c r="BU16" s="22">
        <v>0.45745152066731976</v>
      </c>
      <c r="BV16" s="22">
        <v>0.75842768187066301</v>
      </c>
      <c r="BW16" s="22">
        <v>0.88483964067809151</v>
      </c>
      <c r="BX16" s="22">
        <v>0.72936307991401927</v>
      </c>
      <c r="BY16" s="22">
        <v>0.7486419566202327</v>
      </c>
      <c r="BZ16" s="22">
        <v>1.1385866150008377</v>
      </c>
      <c r="CA16" s="22">
        <v>0.86427679809915237</v>
      </c>
      <c r="CB16" s="22">
        <v>0.83636149494841761</v>
      </c>
      <c r="CC16" s="22">
        <v>1.321924928430714</v>
      </c>
      <c r="CD16" s="22">
        <v>1.2874836697064833</v>
      </c>
      <c r="CE16" s="22">
        <v>1.9485925254080643</v>
      </c>
      <c r="CF16" s="22">
        <v>0.52652138476648247</v>
      </c>
      <c r="CG16" s="22">
        <v>1.1326433597657841</v>
      </c>
      <c r="CH16" s="22">
        <v>0.79049253850072854</v>
      </c>
      <c r="CI16" s="22">
        <v>0.4216938219141621</v>
      </c>
      <c r="CJ16" s="22">
        <v>0.98819696692941372</v>
      </c>
      <c r="CK16" s="22">
        <v>0.86716241826209117</v>
      </c>
      <c r="CL16" s="22">
        <v>1.176145175264367</v>
      </c>
      <c r="CM16" s="22">
        <v>1.4670007633469417</v>
      </c>
      <c r="CN16" s="22">
        <v>0.85341817206963788</v>
      </c>
      <c r="CO16" s="22">
        <v>1.2090289770483704</v>
      </c>
      <c r="CP16" s="22">
        <v>1.8705917300746369</v>
      </c>
      <c r="CQ16" s="364">
        <v>2.4499170074482128</v>
      </c>
      <c r="CR16" s="364">
        <v>1.641714618308729</v>
      </c>
      <c r="CS16" s="364">
        <v>1.5040723132929232</v>
      </c>
      <c r="CT16" s="364">
        <v>1.737196664221754</v>
      </c>
      <c r="CU16" s="364">
        <v>1.3155898040498546</v>
      </c>
      <c r="CV16" s="364">
        <v>1.7558286259558613</v>
      </c>
      <c r="CW16" s="364">
        <v>1.6241180764256211</v>
      </c>
      <c r="CX16" s="364">
        <v>1.2627828096837665</v>
      </c>
      <c r="CY16" s="364">
        <v>1.486994938497286</v>
      </c>
      <c r="CZ16" s="364">
        <v>1.5669674041572643</v>
      </c>
      <c r="DA16" s="364">
        <v>1.0429039500744017</v>
      </c>
      <c r="DB16" s="364">
        <v>1.1890774012487846</v>
      </c>
      <c r="DC16" s="364">
        <v>2.9188360900370869</v>
      </c>
      <c r="DD16" s="364">
        <v>1.6927863659293587</v>
      </c>
      <c r="DE16" s="364">
        <v>0.60644034925788004</v>
      </c>
      <c r="DF16" s="364">
        <v>1.9407880432485438</v>
      </c>
      <c r="DG16" s="364">
        <v>0.87594465087384121</v>
      </c>
      <c r="DH16" s="364">
        <v>1.3700018760460537</v>
      </c>
      <c r="DI16" s="364">
        <v>0.69384242978574695</v>
      </c>
      <c r="DJ16" s="364">
        <v>1.2946255903234289</v>
      </c>
      <c r="DK16" s="364">
        <v>0.93262143537387998</v>
      </c>
      <c r="DL16" s="364">
        <v>1.626184583597021</v>
      </c>
      <c r="DM16" s="364">
        <v>0.99019744352036521</v>
      </c>
      <c r="DN16" s="364">
        <v>1.3065681597389036</v>
      </c>
      <c r="DO16" s="364">
        <v>3.2843690111407171</v>
      </c>
      <c r="DP16" s="364">
        <v>0.42394092271093065</v>
      </c>
      <c r="DQ16" s="364">
        <v>0.71463247926252182</v>
      </c>
      <c r="DR16" s="364">
        <v>1.0694945973002761</v>
      </c>
      <c r="DS16" s="364">
        <v>0.93365790683404648</v>
      </c>
      <c r="DT16" s="364">
        <v>1.3701612491852524</v>
      </c>
      <c r="DU16" s="364">
        <v>1.0165419974461765</v>
      </c>
      <c r="DV16" s="364">
        <v>0.97352994205803878</v>
      </c>
      <c r="DW16" s="364">
        <v>1.4926120102317424</v>
      </c>
      <c r="DX16" s="364">
        <v>1.0938864891772111</v>
      </c>
      <c r="DY16" s="364">
        <v>1.1544875836884967</v>
      </c>
      <c r="DZ16" s="364">
        <v>1.3488686312640239</v>
      </c>
      <c r="EA16" s="364">
        <v>2.829737641904003</v>
      </c>
      <c r="EB16" s="364">
        <v>1.081272587596102</v>
      </c>
      <c r="EC16" s="364">
        <v>0.98651466477321126</v>
      </c>
      <c r="ED16" s="364">
        <v>1.0761916538723311</v>
      </c>
      <c r="EE16" s="364">
        <v>1.1319510618684769</v>
      </c>
      <c r="EF16" s="364">
        <v>1.2544586242971876</v>
      </c>
      <c r="EG16" s="364">
        <v>0.77853612523335369</v>
      </c>
      <c r="EH16" s="364">
        <v>1.0477527282296406</v>
      </c>
      <c r="EI16" s="364">
        <v>1.5581469489366024</v>
      </c>
      <c r="EJ16" s="364">
        <v>0.93333813398064636</v>
      </c>
      <c r="EK16" s="364">
        <v>1.0734735898203931</v>
      </c>
      <c r="EL16" s="364">
        <v>2.1206338863343612</v>
      </c>
      <c r="EM16" s="364">
        <v>1.3679169233909527</v>
      </c>
      <c r="EN16" s="364">
        <v>0.69638924769246402</v>
      </c>
      <c r="EO16" s="364">
        <v>1.0460075847570367</v>
      </c>
      <c r="EP16" s="364">
        <v>1.505019659873946</v>
      </c>
      <c r="EQ16" s="364">
        <v>0.94269147391512098</v>
      </c>
      <c r="ER16" s="364">
        <v>0.96250356553544403</v>
      </c>
      <c r="ES16" s="364">
        <v>1.050099317687144</v>
      </c>
      <c r="ET16" s="364">
        <v>1.2081005464031316</v>
      </c>
      <c r="EU16" s="364">
        <v>1.0364936639382245</v>
      </c>
      <c r="EV16" s="364">
        <v>0.43034782816898515</v>
      </c>
      <c r="EW16" s="364">
        <v>0.33328062538257153</v>
      </c>
      <c r="EX16" s="364">
        <v>0.71440000958123162</v>
      </c>
      <c r="EY16" s="364">
        <v>0.61644154031353637</v>
      </c>
      <c r="EZ16" s="364">
        <v>0.10044382701757093</v>
      </c>
      <c r="FA16" s="364">
        <v>0.54560283871056581</v>
      </c>
      <c r="FB16" s="364">
        <v>0.31931774113256672</v>
      </c>
      <c r="FC16" s="364">
        <v>0.81259581655618129</v>
      </c>
      <c r="FD16" s="364">
        <v>0.30971194212305303</v>
      </c>
      <c r="FE16" s="364">
        <v>0.5787184506825287</v>
      </c>
      <c r="FF16" s="364">
        <v>0.47829584268719971</v>
      </c>
      <c r="FG16" s="364">
        <v>0.39368269844046883</v>
      </c>
      <c r="FH16" s="364">
        <v>0.48757381666343652</v>
      </c>
      <c r="FI16" s="363"/>
      <c r="FJ16" s="22">
        <v>3.6433226229763953</v>
      </c>
      <c r="FK16" s="22">
        <v>3.9820146248850121</v>
      </c>
      <c r="FL16" s="22">
        <v>7.1084904938697679</v>
      </c>
      <c r="FM16" s="22">
        <v>6.8455127593152314</v>
      </c>
      <c r="FN16" s="22">
        <v>6.6731351327885342</v>
      </c>
      <c r="FO16" s="22">
        <v>11.234497696967185</v>
      </c>
      <c r="FP16" s="22">
        <v>13.75281231539083</v>
      </c>
      <c r="FQ16" s="364">
        <v>19.046082695953334</v>
      </c>
      <c r="FR16" s="364">
        <v>16.61436993883574</v>
      </c>
      <c r="FS16" s="364">
        <v>14.421551451062721</v>
      </c>
      <c r="FT16" s="364">
        <v>14.410186928333259</v>
      </c>
      <c r="FU16" s="364">
        <v>10.541775063248835</v>
      </c>
      <c r="FV16" s="364">
        <f t="shared" si="0"/>
        <v>4.0259429740135717</v>
      </c>
      <c r="FW16" s="360"/>
      <c r="FX16" s="360"/>
      <c r="FY16" s="360"/>
      <c r="FZ16" s="360"/>
      <c r="GA16" s="360"/>
      <c r="GB16" s="360"/>
      <c r="GC16" s="360"/>
      <c r="GD16" s="360"/>
      <c r="GE16" s="360"/>
      <c r="GF16" s="360"/>
      <c r="GG16" s="360"/>
      <c r="GH16" s="360"/>
      <c r="GI16" s="360"/>
      <c r="GJ16" s="360"/>
      <c r="GK16" s="360"/>
      <c r="GL16" s="360"/>
      <c r="GM16" s="360"/>
      <c r="GN16" s="360"/>
      <c r="GO16" s="360"/>
    </row>
    <row r="17" spans="1:197" s="48" customFormat="1" ht="13.8" x14ac:dyDescent="0.3">
      <c r="A17" s="17"/>
      <c r="B17" s="21" t="s">
        <v>70</v>
      </c>
      <c r="C17" s="364">
        <v>1.8259355549354994</v>
      </c>
      <c r="D17" s="364">
        <v>4.7154028342997441</v>
      </c>
      <c r="E17" s="364">
        <v>-2.8894672793642444</v>
      </c>
      <c r="F17" s="361">
        <v>-0.61277209623456097</v>
      </c>
      <c r="G17" s="364"/>
      <c r="H17" s="364">
        <v>2.7711852289848364</v>
      </c>
      <c r="I17" s="364">
        <v>1.9442176053149076</v>
      </c>
      <c r="J17" s="361">
        <v>0.70158341816332848</v>
      </c>
      <c r="K17" s="22"/>
      <c r="L17" s="22">
        <v>0.1370768245189668</v>
      </c>
      <c r="M17" s="22">
        <v>9.5481630764312098E-2</v>
      </c>
      <c r="N17" s="22">
        <v>0.10387776136977028</v>
      </c>
      <c r="O17" s="22">
        <v>0.14182287648497072</v>
      </c>
      <c r="P17" s="22">
        <v>7.8890803980308885E-2</v>
      </c>
      <c r="Q17" s="22">
        <v>7.5949089828573957E-2</v>
      </c>
      <c r="R17" s="22">
        <v>0.11446146487377269</v>
      </c>
      <c r="S17" s="22">
        <v>0.16358721028403445</v>
      </c>
      <c r="T17" s="22">
        <v>0.18288325817283868</v>
      </c>
      <c r="U17" s="22">
        <v>0.14561361223248356</v>
      </c>
      <c r="V17" s="22">
        <v>9.4733041890321487E-2</v>
      </c>
      <c r="W17" s="22">
        <v>0.16890682889603478</v>
      </c>
      <c r="X17" s="22">
        <v>0.10126650900154627</v>
      </c>
      <c r="Y17" s="22">
        <v>0.10938176125223062</v>
      </c>
      <c r="Z17" s="22">
        <v>0.15974864145454146</v>
      </c>
      <c r="AA17" s="22">
        <v>0.18102140140841216</v>
      </c>
      <c r="AB17" s="22">
        <v>0.11544570618905428</v>
      </c>
      <c r="AC17" s="22">
        <v>0.12870012603626801</v>
      </c>
      <c r="AD17" s="22">
        <v>0.13591434821525442</v>
      </c>
      <c r="AE17" s="22">
        <v>0.11554671120788759</v>
      </c>
      <c r="AF17" s="22">
        <v>0.1413002121549109</v>
      </c>
      <c r="AG17" s="22">
        <v>0.177444818619617</v>
      </c>
      <c r="AH17" s="22">
        <v>0.15075138558689433</v>
      </c>
      <c r="AI17" s="22">
        <v>0.23495936277145207</v>
      </c>
      <c r="AJ17" s="22">
        <v>0.13306789139890629</v>
      </c>
      <c r="AK17" s="22">
        <v>0.12964579481927646</v>
      </c>
      <c r="AL17" s="22">
        <v>0.22914383267531988</v>
      </c>
      <c r="AM17" s="22">
        <v>0.13757864953346227</v>
      </c>
      <c r="AN17" s="22">
        <v>0.15456906006493934</v>
      </c>
      <c r="AO17" s="22">
        <v>0.20856792126166018</v>
      </c>
      <c r="AP17" s="22">
        <v>0.19807508934522153</v>
      </c>
      <c r="AQ17" s="22">
        <v>0.2196342688555544</v>
      </c>
      <c r="AR17" s="22">
        <v>0.20666037729924081</v>
      </c>
      <c r="AS17" s="22">
        <v>0.2070097292916025</v>
      </c>
      <c r="AT17" s="22">
        <v>0.16386937049682587</v>
      </c>
      <c r="AU17" s="22">
        <v>0.17510366526438415</v>
      </c>
      <c r="AV17" s="22">
        <v>0.15824780598149266</v>
      </c>
      <c r="AW17" s="22">
        <v>0.15899782054403117</v>
      </c>
      <c r="AX17" s="22">
        <v>0.19740171006895563</v>
      </c>
      <c r="AY17" s="22">
        <v>0.17558716623512197</v>
      </c>
      <c r="AZ17" s="22">
        <v>0.22776704600682454</v>
      </c>
      <c r="BA17" s="22">
        <v>0.20322312106825841</v>
      </c>
      <c r="BB17" s="22">
        <v>0.24201546383589562</v>
      </c>
      <c r="BC17" s="22">
        <v>0.20765652003011859</v>
      </c>
      <c r="BD17" s="22">
        <v>0.30701933277850313</v>
      </c>
      <c r="BE17" s="22">
        <v>0.2454053141025479</v>
      </c>
      <c r="BF17" s="22">
        <v>0.27968698776708778</v>
      </c>
      <c r="BG17" s="22">
        <v>0.2072500486417535</v>
      </c>
      <c r="BH17" s="22">
        <v>0.34890635468016595</v>
      </c>
      <c r="BI17" s="22">
        <v>0.2134632279631655</v>
      </c>
      <c r="BJ17" s="22">
        <v>0.16444094165841247</v>
      </c>
      <c r="BK17" s="22">
        <v>0.22578347871101967</v>
      </c>
      <c r="BL17" s="22">
        <v>0.2820619421902999</v>
      </c>
      <c r="BM17" s="22">
        <v>0.20290792313665532</v>
      </c>
      <c r="BN17" s="22">
        <v>0.24752206467276819</v>
      </c>
      <c r="BO17" s="22">
        <v>0.20882106984767229</v>
      </c>
      <c r="BP17" s="22">
        <v>0.18757553926848683</v>
      </c>
      <c r="BQ17" s="22">
        <v>0.27083501986343739</v>
      </c>
      <c r="BR17" s="22">
        <v>0.23284933639972155</v>
      </c>
      <c r="BS17" s="22">
        <v>0.20937979793721723</v>
      </c>
      <c r="BT17" s="22">
        <v>0.11211961544548188</v>
      </c>
      <c r="BU17" s="22">
        <v>0.17520345007260021</v>
      </c>
      <c r="BV17" s="22">
        <v>0.20808530874224013</v>
      </c>
      <c r="BW17" s="22">
        <v>0.221946676202909</v>
      </c>
      <c r="BX17" s="22">
        <v>0.21656086894385979</v>
      </c>
      <c r="BY17" s="22">
        <v>0.21629359146847713</v>
      </c>
      <c r="BZ17" s="22">
        <v>0.28430555686874781</v>
      </c>
      <c r="CA17" s="22">
        <v>0.27022448717478253</v>
      </c>
      <c r="CB17" s="22">
        <v>0.12376889916257601</v>
      </c>
      <c r="CC17" s="22">
        <v>0.29750536570367925</v>
      </c>
      <c r="CD17" s="22">
        <v>0.23449521308163107</v>
      </c>
      <c r="CE17" s="22">
        <v>0.26982143447285151</v>
      </c>
      <c r="CF17" s="22">
        <v>0.11359104566129631</v>
      </c>
      <c r="CG17" s="22">
        <v>0.20105448011104748</v>
      </c>
      <c r="CH17" s="22">
        <v>0.34480766774519356</v>
      </c>
      <c r="CI17" s="22">
        <v>0.21150348648021197</v>
      </c>
      <c r="CJ17" s="22">
        <v>0.26121461082384867</v>
      </c>
      <c r="CK17" s="22">
        <v>0.15505811033754946</v>
      </c>
      <c r="CL17" s="22">
        <v>0.18769675059087232</v>
      </c>
      <c r="CM17" s="22">
        <v>0.32768467280858948</v>
      </c>
      <c r="CN17" s="22">
        <v>0.34248272803251067</v>
      </c>
      <c r="CO17" s="22">
        <v>0.30228429916684862</v>
      </c>
      <c r="CP17" s="22">
        <v>0.26494044984625809</v>
      </c>
      <c r="CQ17" s="364">
        <v>0.15336966198599972</v>
      </c>
      <c r="CR17" s="364">
        <v>0.58952107731160974</v>
      </c>
      <c r="CS17" s="364">
        <v>0.33352261177951326</v>
      </c>
      <c r="CT17" s="364">
        <v>0.71836237082345544</v>
      </c>
      <c r="CU17" s="364">
        <v>0.41542595832379209</v>
      </c>
      <c r="CV17" s="364">
        <v>0.30211751377965623</v>
      </c>
      <c r="CW17" s="364">
        <v>0.37923847680908662</v>
      </c>
      <c r="CX17" s="364">
        <v>0.42748541608235768</v>
      </c>
      <c r="CY17" s="364">
        <v>1.428912802650083</v>
      </c>
      <c r="CZ17" s="364">
        <v>0.42814878742858636</v>
      </c>
      <c r="DA17" s="364">
        <v>0.26910976998994335</v>
      </c>
      <c r="DB17" s="364">
        <v>0.41424162608152515</v>
      </c>
      <c r="DC17" s="364">
        <v>1.1913976715137515</v>
      </c>
      <c r="DD17" s="364">
        <v>0.18973323529160288</v>
      </c>
      <c r="DE17" s="364">
        <v>0.12212756612240999</v>
      </c>
      <c r="DF17" s="364">
        <v>0.20713051490789819</v>
      </c>
      <c r="DG17" s="364">
        <v>0.16778545356510732</v>
      </c>
      <c r="DH17" s="364">
        <v>0.3670852357283485</v>
      </c>
      <c r="DI17" s="364">
        <v>0.19748484946720946</v>
      </c>
      <c r="DJ17" s="364">
        <v>0.18027130160399685</v>
      </c>
      <c r="DK17" s="364">
        <v>0.19882183291435268</v>
      </c>
      <c r="DL17" s="364">
        <v>0.31082034194876007</v>
      </c>
      <c r="DM17" s="364">
        <v>0.18756664032413853</v>
      </c>
      <c r="DN17" s="364">
        <v>0.27270348227792307</v>
      </c>
      <c r="DO17" s="364">
        <v>0.30270462772260015</v>
      </c>
      <c r="DP17" s="364">
        <v>0.15958787560893511</v>
      </c>
      <c r="DQ17" s="364">
        <v>0.15819176971416987</v>
      </c>
      <c r="DR17" s="364">
        <v>0.28071345367463718</v>
      </c>
      <c r="DS17" s="364">
        <v>0.24743049409992163</v>
      </c>
      <c r="DT17" s="364">
        <v>0.30238039909476983</v>
      </c>
      <c r="DU17" s="364">
        <v>0.26385775081400598</v>
      </c>
      <c r="DV17" s="364">
        <v>0.28722600591721942</v>
      </c>
      <c r="DW17" s="364">
        <v>0.38596041232635392</v>
      </c>
      <c r="DX17" s="364">
        <v>0.26660013488342221</v>
      </c>
      <c r="DY17" s="364">
        <v>0.30318070492426519</v>
      </c>
      <c r="DZ17" s="364">
        <v>0.29832570431313887</v>
      </c>
      <c r="EA17" s="364">
        <v>0.40323186616211915</v>
      </c>
      <c r="EB17" s="364">
        <v>0.27618501630733616</v>
      </c>
      <c r="EC17" s="364">
        <v>0.33705882585953173</v>
      </c>
      <c r="ED17" s="364">
        <v>0.27579003703762328</v>
      </c>
      <c r="EE17" s="364">
        <v>0.16879633805714467</v>
      </c>
      <c r="EF17" s="364">
        <v>0.29572312304829257</v>
      </c>
      <c r="EG17" s="364">
        <v>0.49920250671723732</v>
      </c>
      <c r="EH17" s="364">
        <v>0.28977966528741411</v>
      </c>
      <c r="EI17" s="364">
        <v>0.34823335730308974</v>
      </c>
      <c r="EJ17" s="364">
        <v>0.28041635936716625</v>
      </c>
      <c r="EK17" s="364">
        <v>0.35410763508415388</v>
      </c>
      <c r="EL17" s="364">
        <v>0.70132661611413849</v>
      </c>
      <c r="EM17" s="364">
        <v>1.2066506647111519</v>
      </c>
      <c r="EN17" s="364">
        <v>0.13326847252610688</v>
      </c>
      <c r="EO17" s="364">
        <v>0.45239937268363245</v>
      </c>
      <c r="EP17" s="364">
        <v>0.44610637731699015</v>
      </c>
      <c r="EQ17" s="364">
        <v>1.290757814762951</v>
      </c>
      <c r="ER17" s="364">
        <v>0.42285230198189611</v>
      </c>
      <c r="ES17" s="364">
        <v>0.41867752475606412</v>
      </c>
      <c r="ET17" s="364">
        <v>0.60441040565462112</v>
      </c>
      <c r="EU17" s="364">
        <v>0.72205168366029615</v>
      </c>
      <c r="EV17" s="364">
        <v>0.22487888095718589</v>
      </c>
      <c r="EW17" s="364">
        <v>0.39674091830837571</v>
      </c>
      <c r="EX17" s="364">
        <v>0.12003584407229723</v>
      </c>
      <c r="EY17" s="364">
        <v>1.6859322751794554</v>
      </c>
      <c r="EZ17" s="364">
        <v>3.5153301947467269E-2</v>
      </c>
      <c r="FA17" s="364">
        <v>5.7460359262472283E-2</v>
      </c>
      <c r="FB17" s="364">
        <v>0.16262040527885988</v>
      </c>
      <c r="FC17" s="364">
        <v>0.21634933612393054</v>
      </c>
      <c r="FD17" s="364">
        <v>0.12325494455542156</v>
      </c>
      <c r="FE17" s="364">
        <v>0.18858650819769701</v>
      </c>
      <c r="FF17" s="364">
        <v>0.16054749910832303</v>
      </c>
      <c r="FG17" s="364">
        <v>0.2963956427171815</v>
      </c>
      <c r="FH17" s="364">
        <v>0.58556755774414637</v>
      </c>
      <c r="FI17" s="363"/>
      <c r="FJ17" s="22">
        <v>1.5032844032963881</v>
      </c>
      <c r="FK17" s="22">
        <v>1.7514809838980689</v>
      </c>
      <c r="FL17" s="22">
        <v>2.1629256503063936</v>
      </c>
      <c r="FM17" s="22">
        <v>2.6102583370605905</v>
      </c>
      <c r="FN17" s="22">
        <v>2.7945466963290229</v>
      </c>
      <c r="FO17" s="22">
        <v>2.630330467339836</v>
      </c>
      <c r="FP17" s="22">
        <v>2.8656879635902266</v>
      </c>
      <c r="FQ17" s="364">
        <v>6.8974840825733601</v>
      </c>
      <c r="FR17" s="364">
        <v>2.7042350818743475</v>
      </c>
      <c r="FS17" s="364">
        <v>3.3566865715329581</v>
      </c>
      <c r="FT17" s="364">
        <v>5.0332701448942805</v>
      </c>
      <c r="FU17" s="364">
        <v>6.918111871859872</v>
      </c>
      <c r="FV17" s="364">
        <f t="shared" si="0"/>
        <v>1.8259355549354994</v>
      </c>
      <c r="FW17" s="360"/>
      <c r="FX17" s="360"/>
      <c r="FY17" s="360"/>
      <c r="FZ17" s="360"/>
      <c r="GA17" s="360"/>
      <c r="GB17" s="360"/>
      <c r="GC17" s="360"/>
      <c r="GD17" s="360"/>
      <c r="GE17" s="360"/>
      <c r="GF17" s="360"/>
      <c r="GG17" s="360"/>
      <c r="GH17" s="360"/>
      <c r="GI17" s="360"/>
      <c r="GJ17" s="360"/>
      <c r="GK17" s="360"/>
      <c r="GL17" s="360"/>
      <c r="GM17" s="360"/>
      <c r="GN17" s="360"/>
      <c r="GO17" s="360"/>
    </row>
    <row r="18" spans="1:197" s="48" customFormat="1" ht="13.8" x14ac:dyDescent="0.3">
      <c r="A18" s="17"/>
      <c r="B18" s="21" t="s">
        <v>88</v>
      </c>
      <c r="C18" s="364">
        <v>1.2312989951151412</v>
      </c>
      <c r="D18" s="364">
        <v>10.619699348138736</v>
      </c>
      <c r="E18" s="364">
        <v>-9.3884003530235951</v>
      </c>
      <c r="F18" s="361">
        <v>-0.88405519264244092</v>
      </c>
      <c r="G18" s="364"/>
      <c r="H18" s="364">
        <v>1.5571150295873348</v>
      </c>
      <c r="I18" s="364">
        <v>9.0625843185514015</v>
      </c>
      <c r="J18" s="361">
        <v>5.8201122886554879</v>
      </c>
      <c r="K18" s="17"/>
      <c r="L18" s="22">
        <v>7.0877153420946679E-2</v>
      </c>
      <c r="M18" s="22">
        <v>1.3337432867130905E-2</v>
      </c>
      <c r="N18" s="22">
        <v>0.16561641425371065</v>
      </c>
      <c r="O18" s="22">
        <v>9.9742649638817266E-2</v>
      </c>
      <c r="P18" s="22">
        <v>6.9700142865844528E-2</v>
      </c>
      <c r="Q18" s="22">
        <v>5.6708720150403912E-3</v>
      </c>
      <c r="R18" s="22">
        <v>2.0549089473902868E-2</v>
      </c>
      <c r="S18" s="22">
        <v>9.090138183408579E-2</v>
      </c>
      <c r="T18" s="22">
        <v>6.4933748031016508E-2</v>
      </c>
      <c r="U18" s="22">
        <v>0.21300841951003707</v>
      </c>
      <c r="V18" s="22">
        <v>0.10549766144651648</v>
      </c>
      <c r="W18" s="22">
        <v>0.16516219830839804</v>
      </c>
      <c r="X18" s="22">
        <v>0.14686208029600178</v>
      </c>
      <c r="Y18" s="22">
        <v>0.1159626655063779</v>
      </c>
      <c r="Z18" s="22">
        <v>0.30527870764255716</v>
      </c>
      <c r="AA18" s="22">
        <v>6.459640510180073E-2</v>
      </c>
      <c r="AB18" s="22">
        <v>0.2684077458952922</v>
      </c>
      <c r="AC18" s="22">
        <v>8.8420637623999043E-2</v>
      </c>
      <c r="AD18" s="22">
        <v>7.2614587447108608E-2</v>
      </c>
      <c r="AE18" s="22">
        <v>8.9579559907491321E-2</v>
      </c>
      <c r="AF18" s="22">
        <v>9.7303368836440973E-2</v>
      </c>
      <c r="AG18" s="22">
        <v>8.6891711074171679E-2</v>
      </c>
      <c r="AH18" s="22">
        <v>0.26553561088313571</v>
      </c>
      <c r="AI18" s="22">
        <v>0.17296425753405606</v>
      </c>
      <c r="AJ18" s="22">
        <v>2.6043841312205503E-2</v>
      </c>
      <c r="AK18" s="22">
        <v>0.11348805593534389</v>
      </c>
      <c r="AL18" s="22">
        <v>4.8982305467893783E-2</v>
      </c>
      <c r="AM18" s="22">
        <v>3.1145722810359065E-2</v>
      </c>
      <c r="AN18" s="22">
        <v>5.2648677381043299E-2</v>
      </c>
      <c r="AO18" s="22">
        <v>6.7330287346673234E-2</v>
      </c>
      <c r="AP18" s="22">
        <v>0.19044017963506216</v>
      </c>
      <c r="AQ18" s="22">
        <v>5.5986555124305046E-2</v>
      </c>
      <c r="AR18" s="22">
        <v>8.8894269594412476E-2</v>
      </c>
      <c r="AS18" s="22">
        <v>0.14975354329066945</v>
      </c>
      <c r="AT18" s="22">
        <v>0.26024874190240038</v>
      </c>
      <c r="AU18" s="22">
        <v>9.4486685133648302E-2</v>
      </c>
      <c r="AV18" s="22">
        <v>0.19625949551696159</v>
      </c>
      <c r="AW18" s="22">
        <v>0</v>
      </c>
      <c r="AX18" s="22">
        <v>0.20933671337083998</v>
      </c>
      <c r="AY18" s="22">
        <v>7.474882485083563E-2</v>
      </c>
      <c r="AZ18" s="22">
        <v>6.5216397828833941E-2</v>
      </c>
      <c r="BA18" s="22">
        <v>4.3559968418309204E-2</v>
      </c>
      <c r="BB18" s="22">
        <v>5.4142138965586825E-2</v>
      </c>
      <c r="BC18" s="22">
        <v>0.12291965950712765</v>
      </c>
      <c r="BD18" s="22">
        <v>8.7079222372382678E-2</v>
      </c>
      <c r="BE18" s="22">
        <v>0.11684484920395984</v>
      </c>
      <c r="BF18" s="22">
        <v>6.7531567605630283E-2</v>
      </c>
      <c r="BG18" s="22">
        <v>4.959086974433298E-2</v>
      </c>
      <c r="BH18" s="22">
        <v>0.3653865884121405</v>
      </c>
      <c r="BI18" s="22">
        <v>0.16110183922352317</v>
      </c>
      <c r="BJ18" s="22">
        <v>0.13964895243642578</v>
      </c>
      <c r="BK18" s="22">
        <v>7.2879044468802334E-2</v>
      </c>
      <c r="BL18" s="22">
        <v>0.15521326116833481</v>
      </c>
      <c r="BM18" s="22">
        <v>0.117702649780387</v>
      </c>
      <c r="BN18" s="22">
        <v>0.11251000606976663</v>
      </c>
      <c r="BO18" s="22">
        <v>0.13129034402584841</v>
      </c>
      <c r="BP18" s="22">
        <v>0.35387976022104622</v>
      </c>
      <c r="BQ18" s="22">
        <v>0.36700686035380198</v>
      </c>
      <c r="BR18" s="22">
        <v>8.6113320211825356E-2</v>
      </c>
      <c r="BS18" s="22">
        <v>0.13907608736381608</v>
      </c>
      <c r="BT18" s="22">
        <v>7.1609154929577461E-3</v>
      </c>
      <c r="BU18" s="22">
        <v>0.12022226660830861</v>
      </c>
      <c r="BV18" s="22">
        <v>0.19451210697171839</v>
      </c>
      <c r="BW18" s="22">
        <v>0.19027410285254007</v>
      </c>
      <c r="BX18" s="22">
        <v>0.29281939282868769</v>
      </c>
      <c r="BY18" s="22">
        <v>0.19558610591728362</v>
      </c>
      <c r="BZ18" s="22">
        <v>0.12385635124808089</v>
      </c>
      <c r="CA18" s="22">
        <v>0.23751664571942316</v>
      </c>
      <c r="CB18" s="22">
        <v>0.17231689844663373</v>
      </c>
      <c r="CC18" s="22">
        <v>0.19283313914162409</v>
      </c>
      <c r="CD18" s="22">
        <v>6.2457840325817603E-2</v>
      </c>
      <c r="CE18" s="22">
        <v>0.1670635413434913</v>
      </c>
      <c r="CF18" s="22">
        <v>3.1232120677119377E-2</v>
      </c>
      <c r="CG18" s="22">
        <v>0.17624475276114759</v>
      </c>
      <c r="CH18" s="22">
        <v>0.21928811035832713</v>
      </c>
      <c r="CI18" s="22">
        <v>5.9454746945913642E-2</v>
      </c>
      <c r="CJ18" s="22">
        <v>0.20077405341502122</v>
      </c>
      <c r="CK18" s="22">
        <v>0.23898084778102585</v>
      </c>
      <c r="CL18" s="22">
        <v>0.22809921749647699</v>
      </c>
      <c r="CM18" s="22">
        <v>0.27974203968252209</v>
      </c>
      <c r="CN18" s="22">
        <v>0.22360670422435555</v>
      </c>
      <c r="CO18" s="22">
        <v>0.54529058651472739</v>
      </c>
      <c r="CP18" s="22">
        <v>0.15204096004472489</v>
      </c>
      <c r="CQ18" s="364">
        <v>0.15981644712998899</v>
      </c>
      <c r="CR18" s="364">
        <v>6.9420490229176984E-2</v>
      </c>
      <c r="CS18" s="364">
        <v>0.20278360552571659</v>
      </c>
      <c r="CT18" s="364">
        <v>0.15704084052618023</v>
      </c>
      <c r="CU18" s="364">
        <v>0.14592912384005582</v>
      </c>
      <c r="CV18" s="364">
        <v>0.32502942506699201</v>
      </c>
      <c r="CW18" s="364">
        <v>0.32255215776444252</v>
      </c>
      <c r="CX18" s="364">
        <v>0.19580234397591015</v>
      </c>
      <c r="CY18" s="364">
        <v>0.2651030898076559</v>
      </c>
      <c r="CZ18" s="364">
        <v>0.10248089209218923</v>
      </c>
      <c r="DA18" s="364">
        <v>6.1327657196508824E-2</v>
      </c>
      <c r="DB18" s="364">
        <v>0.20369089984180916</v>
      </c>
      <c r="DC18" s="364">
        <v>0.36399496208818166</v>
      </c>
      <c r="DD18" s="364">
        <v>0.16430284207016252</v>
      </c>
      <c r="DE18" s="364">
        <v>8.2473259280477842E-2</v>
      </c>
      <c r="DF18" s="364">
        <v>0.26931151885572263</v>
      </c>
      <c r="DG18" s="364">
        <v>0.11748968152567604</v>
      </c>
      <c r="DH18" s="364">
        <v>0.26434471186883701</v>
      </c>
      <c r="DI18" s="364">
        <v>4.671799699397531E-2</v>
      </c>
      <c r="DJ18" s="364">
        <v>0.28484025558769388</v>
      </c>
      <c r="DK18" s="364">
        <v>30.375116587460766</v>
      </c>
      <c r="DL18" s="364">
        <v>0.17151243970109345</v>
      </c>
      <c r="DM18" s="364">
        <v>0.17105754797057998</v>
      </c>
      <c r="DN18" s="364">
        <v>0.54932341648766581</v>
      </c>
      <c r="DO18" s="364">
        <v>0.23686644520919264</v>
      </c>
      <c r="DP18" s="364">
        <v>0.24071561682364581</v>
      </c>
      <c r="DQ18" s="364">
        <v>5.1631150343901207E-2</v>
      </c>
      <c r="DR18" s="364">
        <v>0.19675480894859887</v>
      </c>
      <c r="DS18" s="364">
        <v>0.23042846699216493</v>
      </c>
      <c r="DT18" s="364">
        <v>0.19796181515653274</v>
      </c>
      <c r="DU18" s="364">
        <v>0.37731830314411696</v>
      </c>
      <c r="DV18" s="364">
        <v>0.77818069784467203</v>
      </c>
      <c r="DW18" s="364">
        <v>0.23325539539410708</v>
      </c>
      <c r="DX18" s="364">
        <v>9.0232473183891077E-2</v>
      </c>
      <c r="DY18" s="364">
        <v>1.0946334239750286</v>
      </c>
      <c r="DZ18" s="364">
        <v>20.116943924208424</v>
      </c>
      <c r="EA18" s="364">
        <v>0.20715710017924718</v>
      </c>
      <c r="EB18" s="364">
        <v>0.13680286882073048</v>
      </c>
      <c r="EC18" s="364">
        <v>0.18153076766152304</v>
      </c>
      <c r="ED18" s="364">
        <v>0.19918083936118014</v>
      </c>
      <c r="EE18" s="364">
        <v>4.3457733936956087E-2</v>
      </c>
      <c r="EF18" s="364">
        <v>0.2196192403000512</v>
      </c>
      <c r="EG18" s="364">
        <v>0.15513867177104421</v>
      </c>
      <c r="EH18" s="364">
        <v>0.28509937884539471</v>
      </c>
      <c r="EI18" s="364">
        <v>0.17651009465448378</v>
      </c>
      <c r="EJ18" s="364">
        <v>0.15977543423597118</v>
      </c>
      <c r="EK18" s="364">
        <v>0.19456506902552861</v>
      </c>
      <c r="EL18" s="364">
        <v>0.25539865441250181</v>
      </c>
      <c r="EM18" s="364">
        <v>0.80727646087143867</v>
      </c>
      <c r="EN18" s="364">
        <v>4.8745438591866475E-2</v>
      </c>
      <c r="EO18" s="364">
        <v>0.23274184844726087</v>
      </c>
      <c r="EP18" s="364">
        <v>6.5796564499831595E-2</v>
      </c>
      <c r="EQ18" s="364">
        <v>9.4550308568518826</v>
      </c>
      <c r="ER18" s="364">
        <v>3.5638528724675669E-2</v>
      </c>
      <c r="ES18" s="364">
        <v>0.11203958553766011</v>
      </c>
      <c r="ET18" s="364">
        <v>0.10078422903683593</v>
      </c>
      <c r="EU18" s="364">
        <v>0.17724207329688949</v>
      </c>
      <c r="EV18" s="364">
        <v>0.39168022315183149</v>
      </c>
      <c r="EW18" s="364">
        <v>0.30521465039377077</v>
      </c>
      <c r="EX18" s="364">
        <v>0.44433381353554291</v>
      </c>
      <c r="EY18" s="364">
        <v>0.36949483326874205</v>
      </c>
      <c r="EZ18" s="364">
        <v>0.1334634367008824</v>
      </c>
      <c r="FA18" s="364">
        <v>0.16148965175362498</v>
      </c>
      <c r="FB18" s="364">
        <v>6.8424868916204556E-2</v>
      </c>
      <c r="FC18" s="364">
        <v>0.15969125953429719</v>
      </c>
      <c r="FD18" s="364">
        <v>0.18016099159089727</v>
      </c>
      <c r="FE18" s="364">
        <v>2.6831055320013026E-2</v>
      </c>
      <c r="FF18" s="364">
        <v>3.7781149424081582E-2</v>
      </c>
      <c r="FG18" s="364">
        <v>0.24612865749310367</v>
      </c>
      <c r="FH18" s="364">
        <v>0.2173279243820363</v>
      </c>
      <c r="FI18" s="363"/>
      <c r="FJ18" s="22">
        <v>1.0849971636654472</v>
      </c>
      <c r="FK18" s="22">
        <v>1.7744173377484334</v>
      </c>
      <c r="FL18" s="22">
        <v>1.1794488649340167</v>
      </c>
      <c r="FM18" s="22">
        <v>1.0872297073848007</v>
      </c>
      <c r="FN18" s="22">
        <v>2.2018087137357178</v>
      </c>
      <c r="FO18" s="22">
        <v>1.9566193068965667</v>
      </c>
      <c r="FP18" s="22">
        <v>2.5145705870313506</v>
      </c>
      <c r="FQ18" s="364">
        <v>2.4151554879548187</v>
      </c>
      <c r="FR18" s="364">
        <v>32.733356703011843</v>
      </c>
      <c r="FS18" s="364">
        <v>23.81521317619433</v>
      </c>
      <c r="FT18" s="364">
        <v>2.8143552138968042</v>
      </c>
      <c r="FU18" s="364">
        <v>11.738742645336792</v>
      </c>
      <c r="FV18" s="364">
        <f t="shared" si="0"/>
        <v>1.2312989951151412</v>
      </c>
      <c r="FW18" s="360"/>
      <c r="FX18" s="360"/>
      <c r="FY18" s="360"/>
      <c r="FZ18" s="360"/>
      <c r="GA18" s="360"/>
      <c r="GB18" s="360"/>
      <c r="GC18" s="360"/>
      <c r="GD18" s="360"/>
      <c r="GE18" s="360"/>
      <c r="GF18" s="360"/>
      <c r="GG18" s="360"/>
      <c r="GH18" s="360"/>
      <c r="GI18" s="360"/>
      <c r="GJ18" s="360"/>
      <c r="GK18" s="360"/>
      <c r="GL18" s="360"/>
      <c r="GM18" s="360"/>
      <c r="GN18" s="360"/>
      <c r="GO18" s="360"/>
    </row>
    <row r="19" spans="1:197" s="48" customFormat="1" ht="13.8" x14ac:dyDescent="0.3">
      <c r="A19" s="17"/>
      <c r="B19" s="24"/>
      <c r="C19" s="364"/>
      <c r="D19" s="364"/>
      <c r="E19" s="364"/>
      <c r="F19" s="361"/>
      <c r="G19" s="364"/>
      <c r="H19" s="364"/>
      <c r="I19" s="364"/>
      <c r="J19" s="361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364"/>
      <c r="CR19" s="364"/>
      <c r="CS19" s="364"/>
      <c r="CT19" s="364"/>
      <c r="CU19" s="364"/>
      <c r="CV19" s="364"/>
      <c r="CW19" s="364"/>
      <c r="CX19" s="364"/>
      <c r="CY19" s="364"/>
      <c r="CZ19" s="364"/>
      <c r="DA19" s="364"/>
      <c r="DB19" s="364"/>
      <c r="DC19" s="364"/>
      <c r="DD19" s="364"/>
      <c r="DE19" s="364"/>
      <c r="DF19" s="364"/>
      <c r="DG19" s="364"/>
      <c r="DH19" s="364"/>
      <c r="DI19" s="364"/>
      <c r="DJ19" s="364"/>
      <c r="DK19" s="364"/>
      <c r="DL19" s="364"/>
      <c r="DM19" s="364"/>
      <c r="DN19" s="364"/>
      <c r="DO19" s="364"/>
      <c r="DP19" s="364"/>
      <c r="DQ19" s="364"/>
      <c r="DR19" s="364"/>
      <c r="DS19" s="364"/>
      <c r="DT19" s="364"/>
      <c r="DU19" s="364"/>
      <c r="DV19" s="364"/>
      <c r="DW19" s="364"/>
      <c r="DX19" s="364"/>
      <c r="DY19" s="364"/>
      <c r="DZ19" s="364"/>
      <c r="EA19" s="364"/>
      <c r="EB19" s="364"/>
      <c r="EC19" s="364"/>
      <c r="ED19" s="364"/>
      <c r="EE19" s="364"/>
      <c r="EF19" s="364"/>
      <c r="EG19" s="364"/>
      <c r="EH19" s="364"/>
      <c r="EI19" s="364"/>
      <c r="EJ19" s="364"/>
      <c r="EK19" s="364"/>
      <c r="EL19" s="364"/>
      <c r="EM19" s="364"/>
      <c r="EN19" s="364"/>
      <c r="EO19" s="364"/>
      <c r="EP19" s="364"/>
      <c r="EQ19" s="364"/>
      <c r="ER19" s="364"/>
      <c r="ES19" s="364"/>
      <c r="ET19" s="364"/>
      <c r="EU19" s="364"/>
      <c r="EV19" s="364"/>
      <c r="EW19" s="364"/>
      <c r="EX19" s="364"/>
      <c r="EY19" s="364"/>
      <c r="EZ19" s="364"/>
      <c r="FA19" s="364"/>
      <c r="FB19" s="364"/>
      <c r="FC19" s="364"/>
      <c r="FD19" s="364"/>
      <c r="FE19" s="364"/>
      <c r="FF19" s="364"/>
      <c r="FG19" s="364"/>
      <c r="FH19" s="364"/>
      <c r="FI19" s="363"/>
      <c r="FJ19" s="22"/>
      <c r="FK19" s="22"/>
      <c r="FL19" s="22"/>
      <c r="FM19" s="22"/>
      <c r="FN19" s="22"/>
      <c r="FO19" s="22"/>
      <c r="FP19" s="22"/>
      <c r="FQ19" s="364"/>
      <c r="FR19" s="364"/>
      <c r="FS19" s="364"/>
      <c r="FT19" s="364"/>
      <c r="FU19" s="364"/>
      <c r="FV19" s="364"/>
      <c r="FW19" s="360"/>
      <c r="FX19" s="360"/>
      <c r="FY19" s="360"/>
      <c r="FZ19" s="360"/>
      <c r="GA19" s="360"/>
      <c r="GB19" s="360"/>
      <c r="GC19" s="360"/>
      <c r="GD19" s="360"/>
      <c r="GE19" s="360"/>
      <c r="GF19" s="360"/>
      <c r="GG19" s="360"/>
      <c r="GH19" s="360"/>
      <c r="GI19" s="360"/>
      <c r="GJ19" s="360"/>
      <c r="GK19" s="360"/>
      <c r="GL19" s="360"/>
      <c r="GM19" s="360"/>
      <c r="GN19" s="360"/>
      <c r="GO19" s="360"/>
    </row>
    <row r="20" spans="1:197" s="48" customFormat="1" ht="13.8" x14ac:dyDescent="0.3">
      <c r="A20" s="17"/>
      <c r="B20" s="27" t="s">
        <v>72</v>
      </c>
      <c r="C20" s="362">
        <v>2.0489492108827454</v>
      </c>
      <c r="D20" s="362">
        <v>0</v>
      </c>
      <c r="E20" s="362">
        <v>2.0489492108827454</v>
      </c>
      <c r="F20" s="365">
        <v>0</v>
      </c>
      <c r="G20" s="363"/>
      <c r="H20" s="362">
        <v>0</v>
      </c>
      <c r="I20" s="362">
        <v>0</v>
      </c>
      <c r="J20" s="365">
        <v>0</v>
      </c>
      <c r="K20" s="30"/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28">
        <v>0</v>
      </c>
      <c r="BV20" s="28">
        <v>0</v>
      </c>
      <c r="BW20" s="28">
        <v>0</v>
      </c>
      <c r="BX20" s="28">
        <v>0</v>
      </c>
      <c r="BY20" s="28">
        <v>0</v>
      </c>
      <c r="BZ20" s="28">
        <v>0</v>
      </c>
      <c r="CA20" s="28">
        <v>0</v>
      </c>
      <c r="CB20" s="28">
        <v>0</v>
      </c>
      <c r="CC20" s="28">
        <v>0</v>
      </c>
      <c r="CD20" s="28">
        <v>0</v>
      </c>
      <c r="CE20" s="28">
        <v>0</v>
      </c>
      <c r="CF20" s="28">
        <v>0</v>
      </c>
      <c r="CG20" s="28">
        <v>0</v>
      </c>
      <c r="CH20" s="28">
        <v>0</v>
      </c>
      <c r="CI20" s="28">
        <v>0</v>
      </c>
      <c r="CJ20" s="28">
        <v>0</v>
      </c>
      <c r="CK20" s="28">
        <v>0</v>
      </c>
      <c r="CL20" s="28">
        <v>0</v>
      </c>
      <c r="CM20" s="28">
        <v>0</v>
      </c>
      <c r="CN20" s="28">
        <v>0</v>
      </c>
      <c r="CO20" s="28">
        <v>0</v>
      </c>
      <c r="CP20" s="28">
        <v>0</v>
      </c>
      <c r="CQ20" s="362">
        <v>0</v>
      </c>
      <c r="CR20" s="362">
        <v>0</v>
      </c>
      <c r="CS20" s="362">
        <v>0</v>
      </c>
      <c r="CT20" s="362">
        <v>0</v>
      </c>
      <c r="CU20" s="362">
        <v>0</v>
      </c>
      <c r="CV20" s="362">
        <v>0</v>
      </c>
      <c r="CW20" s="362">
        <v>0</v>
      </c>
      <c r="CX20" s="362">
        <v>0</v>
      </c>
      <c r="CY20" s="362">
        <v>0</v>
      </c>
      <c r="CZ20" s="362">
        <v>0</v>
      </c>
      <c r="DA20" s="362">
        <v>0</v>
      </c>
      <c r="DB20" s="362">
        <v>0</v>
      </c>
      <c r="DC20" s="362">
        <v>0</v>
      </c>
      <c r="DD20" s="362">
        <v>0</v>
      </c>
      <c r="DE20" s="362">
        <v>0</v>
      </c>
      <c r="DF20" s="362">
        <v>0</v>
      </c>
      <c r="DG20" s="362">
        <v>0</v>
      </c>
      <c r="DH20" s="362">
        <v>0</v>
      </c>
      <c r="DI20" s="362">
        <v>0</v>
      </c>
      <c r="DJ20" s="362">
        <v>0</v>
      </c>
      <c r="DK20" s="362">
        <v>0</v>
      </c>
      <c r="DL20" s="362">
        <v>0</v>
      </c>
      <c r="DM20" s="362">
        <v>0</v>
      </c>
      <c r="DN20" s="362">
        <v>0</v>
      </c>
      <c r="DO20" s="362">
        <v>0</v>
      </c>
      <c r="DP20" s="362">
        <v>0</v>
      </c>
      <c r="DQ20" s="362">
        <v>0</v>
      </c>
      <c r="DR20" s="362">
        <v>0</v>
      </c>
      <c r="DS20" s="362">
        <v>0</v>
      </c>
      <c r="DT20" s="362">
        <v>0</v>
      </c>
      <c r="DU20" s="362">
        <v>0</v>
      </c>
      <c r="DV20" s="362">
        <v>0</v>
      </c>
      <c r="DW20" s="362">
        <v>0</v>
      </c>
      <c r="DX20" s="362">
        <v>0</v>
      </c>
      <c r="DY20" s="362">
        <v>0</v>
      </c>
      <c r="DZ20" s="362">
        <v>0</v>
      </c>
      <c r="EA20" s="362">
        <v>0</v>
      </c>
      <c r="EB20" s="362">
        <v>0</v>
      </c>
      <c r="EC20" s="362">
        <v>0</v>
      </c>
      <c r="ED20" s="362">
        <v>0</v>
      </c>
      <c r="EE20" s="362">
        <v>0</v>
      </c>
      <c r="EF20" s="362">
        <v>0</v>
      </c>
      <c r="EG20" s="362">
        <v>0</v>
      </c>
      <c r="EH20" s="362">
        <v>0</v>
      </c>
      <c r="EI20" s="362">
        <v>0</v>
      </c>
      <c r="EJ20" s="362">
        <v>0</v>
      </c>
      <c r="EK20" s="362">
        <v>0</v>
      </c>
      <c r="EL20" s="362">
        <v>0</v>
      </c>
      <c r="EM20" s="362">
        <v>0</v>
      </c>
      <c r="EN20" s="362">
        <v>0</v>
      </c>
      <c r="EO20" s="362">
        <v>0</v>
      </c>
      <c r="EP20" s="362">
        <v>0</v>
      </c>
      <c r="EQ20" s="362">
        <v>0</v>
      </c>
      <c r="ER20" s="362">
        <v>0</v>
      </c>
      <c r="ES20" s="362">
        <v>0</v>
      </c>
      <c r="ET20" s="362">
        <v>0</v>
      </c>
      <c r="EU20" s="362">
        <v>0</v>
      </c>
      <c r="EV20" s="362">
        <v>0</v>
      </c>
      <c r="EW20" s="362">
        <v>0</v>
      </c>
      <c r="EX20" s="362">
        <v>0</v>
      </c>
      <c r="EY20" s="362">
        <v>1.7752731182500678</v>
      </c>
      <c r="EZ20" s="362">
        <v>0</v>
      </c>
      <c r="FA20" s="362">
        <v>0</v>
      </c>
      <c r="FB20" s="362">
        <v>0</v>
      </c>
      <c r="FC20" s="362">
        <v>0</v>
      </c>
      <c r="FD20" s="362">
        <v>2.0489492108827454</v>
      </c>
      <c r="FE20" s="362">
        <v>0</v>
      </c>
      <c r="FF20" s="362">
        <v>0</v>
      </c>
      <c r="FG20" s="362">
        <v>0</v>
      </c>
      <c r="FH20" s="362">
        <v>0</v>
      </c>
      <c r="FI20" s="363"/>
      <c r="FJ20" s="28">
        <v>0</v>
      </c>
      <c r="FK20" s="28">
        <v>0</v>
      </c>
      <c r="FL20" s="28">
        <v>0</v>
      </c>
      <c r="FM20" s="28">
        <v>0</v>
      </c>
      <c r="FN20" s="28">
        <v>0</v>
      </c>
      <c r="FO20" s="28">
        <v>0</v>
      </c>
      <c r="FP20" s="28">
        <v>0</v>
      </c>
      <c r="FQ20" s="362">
        <v>0</v>
      </c>
      <c r="FR20" s="362">
        <v>0</v>
      </c>
      <c r="FS20" s="362">
        <v>0</v>
      </c>
      <c r="FT20" s="362">
        <v>0</v>
      </c>
      <c r="FU20" s="362">
        <v>1.7752731182500678</v>
      </c>
      <c r="FV20" s="362">
        <f t="shared" si="0"/>
        <v>2.0489492108827454</v>
      </c>
      <c r="FW20" s="360"/>
      <c r="FX20" s="360"/>
      <c r="FY20" s="360"/>
      <c r="FZ20" s="360"/>
      <c r="GA20" s="360"/>
      <c r="GB20" s="360"/>
      <c r="GC20" s="360"/>
      <c r="GD20" s="360"/>
      <c r="GE20" s="360"/>
      <c r="GF20" s="360"/>
      <c r="GG20" s="360"/>
      <c r="GH20" s="360"/>
      <c r="GI20" s="360"/>
      <c r="GJ20" s="360"/>
      <c r="GK20" s="360"/>
      <c r="GL20" s="360"/>
      <c r="GM20" s="360"/>
      <c r="GN20" s="360"/>
      <c r="GO20" s="360"/>
    </row>
    <row r="21" spans="1:197" s="48" customFormat="1" ht="13.8" x14ac:dyDescent="0.3">
      <c r="A21" s="17"/>
      <c r="B21" s="21" t="s">
        <v>73</v>
      </c>
      <c r="C21" s="364">
        <v>2.0489492108827454</v>
      </c>
      <c r="D21" s="364">
        <v>0</v>
      </c>
      <c r="E21" s="364">
        <v>2.0489492108827454</v>
      </c>
      <c r="F21" s="361">
        <v>0</v>
      </c>
      <c r="G21" s="364"/>
      <c r="H21" s="364">
        <v>0</v>
      </c>
      <c r="I21" s="364">
        <v>0</v>
      </c>
      <c r="J21" s="361">
        <v>0</v>
      </c>
      <c r="K21" s="22"/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364">
        <v>0</v>
      </c>
      <c r="CR21" s="364">
        <v>0</v>
      </c>
      <c r="CS21" s="364">
        <v>0</v>
      </c>
      <c r="CT21" s="364">
        <v>0</v>
      </c>
      <c r="CU21" s="364">
        <v>0</v>
      </c>
      <c r="CV21" s="364">
        <v>0</v>
      </c>
      <c r="CW21" s="364">
        <v>0</v>
      </c>
      <c r="CX21" s="364">
        <v>0</v>
      </c>
      <c r="CY21" s="364">
        <v>0</v>
      </c>
      <c r="CZ21" s="364">
        <v>0</v>
      </c>
      <c r="DA21" s="364">
        <v>0</v>
      </c>
      <c r="DB21" s="364">
        <v>0</v>
      </c>
      <c r="DC21" s="364">
        <v>0</v>
      </c>
      <c r="DD21" s="364">
        <v>0</v>
      </c>
      <c r="DE21" s="364">
        <v>0</v>
      </c>
      <c r="DF21" s="364">
        <v>0</v>
      </c>
      <c r="DG21" s="364">
        <v>0</v>
      </c>
      <c r="DH21" s="364">
        <v>0</v>
      </c>
      <c r="DI21" s="364">
        <v>0</v>
      </c>
      <c r="DJ21" s="364">
        <v>0</v>
      </c>
      <c r="DK21" s="364">
        <v>0</v>
      </c>
      <c r="DL21" s="364">
        <v>0</v>
      </c>
      <c r="DM21" s="364">
        <v>0</v>
      </c>
      <c r="DN21" s="364">
        <v>0</v>
      </c>
      <c r="DO21" s="364">
        <v>0</v>
      </c>
      <c r="DP21" s="364">
        <v>0</v>
      </c>
      <c r="DQ21" s="364">
        <v>0</v>
      </c>
      <c r="DR21" s="364">
        <v>0</v>
      </c>
      <c r="DS21" s="364">
        <v>0</v>
      </c>
      <c r="DT21" s="364">
        <v>0</v>
      </c>
      <c r="DU21" s="364">
        <v>0</v>
      </c>
      <c r="DV21" s="364">
        <v>0</v>
      </c>
      <c r="DW21" s="364">
        <v>0</v>
      </c>
      <c r="DX21" s="364">
        <v>0</v>
      </c>
      <c r="DY21" s="364">
        <v>0</v>
      </c>
      <c r="DZ21" s="364">
        <v>0</v>
      </c>
      <c r="EA21" s="364">
        <v>0</v>
      </c>
      <c r="EB21" s="364">
        <v>0</v>
      </c>
      <c r="EC21" s="364">
        <v>0</v>
      </c>
      <c r="ED21" s="364">
        <v>0</v>
      </c>
      <c r="EE21" s="364">
        <v>0</v>
      </c>
      <c r="EF21" s="364">
        <v>0</v>
      </c>
      <c r="EG21" s="364">
        <v>0</v>
      </c>
      <c r="EH21" s="364">
        <v>0</v>
      </c>
      <c r="EI21" s="364">
        <v>0</v>
      </c>
      <c r="EJ21" s="364">
        <v>0</v>
      </c>
      <c r="EK21" s="364">
        <v>0</v>
      </c>
      <c r="EL21" s="364">
        <v>0</v>
      </c>
      <c r="EM21" s="364">
        <v>0</v>
      </c>
      <c r="EN21" s="364">
        <v>0</v>
      </c>
      <c r="EO21" s="364">
        <v>0</v>
      </c>
      <c r="EP21" s="364">
        <v>0</v>
      </c>
      <c r="EQ21" s="364">
        <v>0</v>
      </c>
      <c r="ER21" s="364">
        <v>0</v>
      </c>
      <c r="ES21" s="364">
        <v>0</v>
      </c>
      <c r="ET21" s="364">
        <v>0</v>
      </c>
      <c r="EU21" s="364">
        <v>0</v>
      </c>
      <c r="EV21" s="364">
        <v>0</v>
      </c>
      <c r="EW21" s="364">
        <v>0</v>
      </c>
      <c r="EX21" s="364">
        <v>0</v>
      </c>
      <c r="EY21" s="364">
        <v>1.7752731182500678</v>
      </c>
      <c r="EZ21" s="364">
        <v>0</v>
      </c>
      <c r="FA21" s="364">
        <v>0</v>
      </c>
      <c r="FB21" s="364">
        <v>0</v>
      </c>
      <c r="FC21" s="364">
        <v>0</v>
      </c>
      <c r="FD21" s="364">
        <v>2.0489492108827454</v>
      </c>
      <c r="FE21" s="364">
        <v>0</v>
      </c>
      <c r="FF21" s="364">
        <v>0</v>
      </c>
      <c r="FG21" s="364">
        <v>0</v>
      </c>
      <c r="FH21" s="364">
        <v>0</v>
      </c>
      <c r="FI21" s="363"/>
      <c r="FJ21" s="22">
        <v>0</v>
      </c>
      <c r="FK21" s="22">
        <v>0</v>
      </c>
      <c r="FL21" s="22">
        <v>0</v>
      </c>
      <c r="FM21" s="22">
        <v>0</v>
      </c>
      <c r="FN21" s="22">
        <v>0</v>
      </c>
      <c r="FO21" s="22">
        <v>0</v>
      </c>
      <c r="FP21" s="22">
        <v>0</v>
      </c>
      <c r="FQ21" s="364">
        <v>0</v>
      </c>
      <c r="FR21" s="364">
        <v>0</v>
      </c>
      <c r="FS21" s="364">
        <v>0</v>
      </c>
      <c r="FT21" s="364">
        <v>0</v>
      </c>
      <c r="FU21" s="364">
        <v>1.7752731182500678</v>
      </c>
      <c r="FV21" s="364">
        <f t="shared" si="0"/>
        <v>2.0489492108827454</v>
      </c>
      <c r="FW21" s="360"/>
      <c r="FX21" s="360"/>
      <c r="FY21" s="360"/>
      <c r="FZ21" s="360"/>
      <c r="GA21" s="360"/>
      <c r="GB21" s="360"/>
      <c r="GC21" s="360"/>
      <c r="GD21" s="360"/>
      <c r="GE21" s="360"/>
      <c r="GF21" s="360"/>
      <c r="GG21" s="360"/>
      <c r="GH21" s="360"/>
      <c r="GI21" s="360"/>
      <c r="GJ21" s="360"/>
      <c r="GK21" s="360"/>
      <c r="GL21" s="360"/>
      <c r="GM21" s="360"/>
      <c r="GN21" s="360"/>
      <c r="GO21" s="360"/>
    </row>
    <row r="22" spans="1:197" s="48" customFormat="1" ht="13.8" x14ac:dyDescent="0.3">
      <c r="A22" s="17"/>
      <c r="B22" s="24"/>
      <c r="C22" s="364"/>
      <c r="D22" s="364"/>
      <c r="E22" s="364"/>
      <c r="F22" s="361"/>
      <c r="G22" s="364"/>
      <c r="H22" s="364"/>
      <c r="I22" s="364"/>
      <c r="J22" s="361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364"/>
      <c r="CR22" s="364"/>
      <c r="CS22" s="364"/>
      <c r="CT22" s="364"/>
      <c r="CU22" s="364"/>
      <c r="CV22" s="364"/>
      <c r="CW22" s="364"/>
      <c r="CX22" s="364"/>
      <c r="CY22" s="364"/>
      <c r="CZ22" s="364"/>
      <c r="DA22" s="364"/>
      <c r="DB22" s="364"/>
      <c r="DC22" s="364"/>
      <c r="DD22" s="364"/>
      <c r="DE22" s="364"/>
      <c r="DF22" s="364"/>
      <c r="DG22" s="364"/>
      <c r="DH22" s="364"/>
      <c r="DI22" s="364"/>
      <c r="DJ22" s="364"/>
      <c r="DK22" s="364"/>
      <c r="DL22" s="364"/>
      <c r="DM22" s="364"/>
      <c r="DN22" s="364"/>
      <c r="DO22" s="364"/>
      <c r="DP22" s="364"/>
      <c r="DQ22" s="364"/>
      <c r="DR22" s="364"/>
      <c r="DS22" s="364"/>
      <c r="DT22" s="364"/>
      <c r="DU22" s="364"/>
      <c r="DV22" s="364"/>
      <c r="DW22" s="364"/>
      <c r="DX22" s="364"/>
      <c r="DY22" s="364"/>
      <c r="DZ22" s="364"/>
      <c r="EA22" s="364"/>
      <c r="EB22" s="364"/>
      <c r="EC22" s="364"/>
      <c r="ED22" s="364"/>
      <c r="EE22" s="364"/>
      <c r="EF22" s="364"/>
      <c r="EG22" s="364"/>
      <c r="EH22" s="364"/>
      <c r="EI22" s="364"/>
      <c r="EJ22" s="364"/>
      <c r="EK22" s="364"/>
      <c r="EL22" s="364"/>
      <c r="EM22" s="364"/>
      <c r="EN22" s="364"/>
      <c r="EO22" s="364"/>
      <c r="EP22" s="364"/>
      <c r="EQ22" s="364"/>
      <c r="ER22" s="364"/>
      <c r="ES22" s="364"/>
      <c r="ET22" s="364"/>
      <c r="EU22" s="364"/>
      <c r="EV22" s="364"/>
      <c r="EW22" s="364"/>
      <c r="EX22" s="364"/>
      <c r="EY22" s="364"/>
      <c r="EZ22" s="364"/>
      <c r="FA22" s="364"/>
      <c r="FB22" s="364"/>
      <c r="FC22" s="364"/>
      <c r="FD22" s="364"/>
      <c r="FE22" s="364"/>
      <c r="FF22" s="364"/>
      <c r="FG22" s="364"/>
      <c r="FH22" s="364"/>
      <c r="FI22" s="363"/>
      <c r="FJ22" s="22"/>
      <c r="FK22" s="22"/>
      <c r="FL22" s="22"/>
      <c r="FM22" s="22"/>
      <c r="FN22" s="22"/>
      <c r="FO22" s="22"/>
      <c r="FP22" s="22"/>
      <c r="FQ22" s="364"/>
      <c r="FR22" s="364"/>
      <c r="FS22" s="364"/>
      <c r="FT22" s="364"/>
      <c r="FU22" s="364"/>
      <c r="FV22" s="364"/>
      <c r="FW22" s="360"/>
      <c r="FX22" s="360"/>
      <c r="FY22" s="360"/>
      <c r="FZ22" s="360"/>
      <c r="GA22" s="360"/>
      <c r="GB22" s="360"/>
      <c r="GC22" s="360"/>
      <c r="GD22" s="360"/>
      <c r="GE22" s="360"/>
      <c r="GF22" s="360"/>
      <c r="GG22" s="360"/>
      <c r="GH22" s="360"/>
      <c r="GI22" s="360"/>
      <c r="GJ22" s="360"/>
      <c r="GK22" s="360"/>
      <c r="GL22" s="360"/>
      <c r="GM22" s="360"/>
      <c r="GN22" s="360"/>
      <c r="GO22" s="360"/>
    </row>
    <row r="23" spans="1:197" s="48" customFormat="1" ht="13.8" x14ac:dyDescent="0.3">
      <c r="A23" s="17"/>
      <c r="B23" s="27" t="s">
        <v>74</v>
      </c>
      <c r="C23" s="362">
        <v>8.1067498836969527</v>
      </c>
      <c r="D23" s="362">
        <v>12.061835940980831</v>
      </c>
      <c r="E23" s="362">
        <v>-3.9550860572838786</v>
      </c>
      <c r="F23" s="365">
        <v>-0.32790083339189102</v>
      </c>
      <c r="G23" s="363"/>
      <c r="H23" s="362">
        <v>25.609890568562285</v>
      </c>
      <c r="I23" s="362">
        <v>-13.548054627581454</v>
      </c>
      <c r="J23" s="365">
        <v>-0.52901649818888818</v>
      </c>
      <c r="K23" s="30"/>
      <c r="L23" s="28">
        <v>1.5424827250430138</v>
      </c>
      <c r="M23" s="28">
        <v>4.2728407012387501</v>
      </c>
      <c r="N23" s="28">
        <v>4.3733739428721661</v>
      </c>
      <c r="O23" s="28">
        <v>2.781180327375814</v>
      </c>
      <c r="P23" s="28">
        <v>3.1173672762460614</v>
      </c>
      <c r="Q23" s="28">
        <v>5.1423877616308937</v>
      </c>
      <c r="R23" s="28">
        <v>0.54830896013072805</v>
      </c>
      <c r="S23" s="28">
        <v>0.87445636177922215</v>
      </c>
      <c r="T23" s="28">
        <v>9.5062156837667171</v>
      </c>
      <c r="U23" s="28">
        <v>0.35385783498313339</v>
      </c>
      <c r="V23" s="28">
        <v>1.8101489496984118</v>
      </c>
      <c r="W23" s="28">
        <v>8.6576810721958459</v>
      </c>
      <c r="X23" s="28">
        <v>3.7127536329246738</v>
      </c>
      <c r="Y23" s="28">
        <v>6.8503096960300489</v>
      </c>
      <c r="Z23" s="28">
        <v>0.55620181350213516</v>
      </c>
      <c r="AA23" s="28">
        <v>12.24395814925667</v>
      </c>
      <c r="AB23" s="28">
        <v>2.1303928594523067</v>
      </c>
      <c r="AC23" s="28">
        <v>1.8560389739995871</v>
      </c>
      <c r="AD23" s="28">
        <v>1.6053850119344686</v>
      </c>
      <c r="AE23" s="28">
        <v>5.3390309027712028</v>
      </c>
      <c r="AF23" s="28">
        <v>2.9682874917675255</v>
      </c>
      <c r="AG23" s="28">
        <v>0.74921335726082761</v>
      </c>
      <c r="AH23" s="28">
        <v>1.430512525094414</v>
      </c>
      <c r="AI23" s="28">
        <v>1.7062410568942596</v>
      </c>
      <c r="AJ23" s="28">
        <v>0.62241767444709917</v>
      </c>
      <c r="AK23" s="28">
        <v>2.0527824075002772</v>
      </c>
      <c r="AL23" s="28">
        <v>3.5460005598616191</v>
      </c>
      <c r="AM23" s="28">
        <v>5.2576750393727787</v>
      </c>
      <c r="AN23" s="28">
        <v>1.6437373754078457</v>
      </c>
      <c r="AO23" s="28">
        <v>1.8539629403061815</v>
      </c>
      <c r="AP23" s="28">
        <v>0.7078812291068628</v>
      </c>
      <c r="AQ23" s="28">
        <v>5.4601855283709222</v>
      </c>
      <c r="AR23" s="28">
        <v>3.4247137406218187</v>
      </c>
      <c r="AS23" s="28">
        <v>2.3364171004725081</v>
      </c>
      <c r="AT23" s="28">
        <v>4.0704853629152664</v>
      </c>
      <c r="AU23" s="28">
        <v>5.4543877587211185</v>
      </c>
      <c r="AV23" s="28">
        <v>0.57513438254233973</v>
      </c>
      <c r="AW23" s="28">
        <v>2.885529296705831</v>
      </c>
      <c r="AX23" s="28">
        <v>2.4922220727131252</v>
      </c>
      <c r="AY23" s="28">
        <v>7.7713700499048226</v>
      </c>
      <c r="AZ23" s="28">
        <v>1.8425822682136992</v>
      </c>
      <c r="BA23" s="28">
        <v>4.7440331776142024</v>
      </c>
      <c r="BB23" s="28">
        <v>0.79954334405259664</v>
      </c>
      <c r="BC23" s="28">
        <v>1.6132011886131425</v>
      </c>
      <c r="BD23" s="28">
        <v>3.4586901217317836</v>
      </c>
      <c r="BE23" s="28">
        <v>2.2340158021499286</v>
      </c>
      <c r="BF23" s="28">
        <v>4.2971396852091139</v>
      </c>
      <c r="BG23" s="28">
        <v>0.79624434489981288</v>
      </c>
      <c r="BH23" s="28">
        <v>0.97934206807112179</v>
      </c>
      <c r="BI23" s="28">
        <v>0.77540225700631726</v>
      </c>
      <c r="BJ23" s="28">
        <v>1.3643937395281607</v>
      </c>
      <c r="BK23" s="28">
        <v>1.065880145920473</v>
      </c>
      <c r="BL23" s="28">
        <v>0.78895222832500489</v>
      </c>
      <c r="BM23" s="28">
        <v>0.99833869347700133</v>
      </c>
      <c r="BN23" s="28">
        <v>1.0975315418397344</v>
      </c>
      <c r="BO23" s="28">
        <v>0.40353573006949239</v>
      </c>
      <c r="BP23" s="28">
        <v>0.55058229967686045</v>
      </c>
      <c r="BQ23" s="28">
        <v>4.5159927337393597</v>
      </c>
      <c r="BR23" s="28">
        <v>1.5385852481799203</v>
      </c>
      <c r="BS23" s="28">
        <v>15.484615930063889</v>
      </c>
      <c r="BT23" s="28">
        <v>8.5084148121177012</v>
      </c>
      <c r="BU23" s="28">
        <v>3.7672658036482121</v>
      </c>
      <c r="BV23" s="28">
        <v>1.8939923970283603</v>
      </c>
      <c r="BW23" s="28">
        <v>1.4098878664744603</v>
      </c>
      <c r="BX23" s="28">
        <v>0.56185878836599701</v>
      </c>
      <c r="BY23" s="28">
        <v>0.39303028570848025</v>
      </c>
      <c r="BZ23" s="28">
        <v>1.2940332220698614</v>
      </c>
      <c r="CA23" s="28">
        <v>1.4638125349748634</v>
      </c>
      <c r="CB23" s="28">
        <v>0.61749817282389707</v>
      </c>
      <c r="CC23" s="28">
        <v>0.81837825379755635</v>
      </c>
      <c r="CD23" s="28">
        <v>2.2002172666945734</v>
      </c>
      <c r="CE23" s="28">
        <v>13.646780633931511</v>
      </c>
      <c r="CF23" s="28">
        <v>1.8345822278454271</v>
      </c>
      <c r="CG23" s="28">
        <v>1.0700209922975288</v>
      </c>
      <c r="CH23" s="28">
        <v>0.97145180705392331</v>
      </c>
      <c r="CI23" s="28">
        <v>6.8848150209686105</v>
      </c>
      <c r="CJ23" s="28">
        <v>0.80114369823578901</v>
      </c>
      <c r="CK23" s="28">
        <v>4.7013291615922554</v>
      </c>
      <c r="CL23" s="28">
        <v>1.4282828017887064</v>
      </c>
      <c r="CM23" s="28">
        <v>1.859285180082094</v>
      </c>
      <c r="CN23" s="28">
        <v>0.58804678010621692</v>
      </c>
      <c r="CO23" s="28">
        <v>13.290116755452322</v>
      </c>
      <c r="CP23" s="28">
        <v>1.2881628987988984</v>
      </c>
      <c r="CQ23" s="362">
        <v>0.47219408448043715</v>
      </c>
      <c r="CR23" s="362">
        <v>0.32724996376223825</v>
      </c>
      <c r="CS23" s="362">
        <v>0.18614708341891698</v>
      </c>
      <c r="CT23" s="362">
        <v>0.9553260673573547</v>
      </c>
      <c r="CU23" s="362">
        <v>2.3807387981288235</v>
      </c>
      <c r="CV23" s="362">
        <v>1.2925603213437615</v>
      </c>
      <c r="CW23" s="362">
        <v>0.87602250568452233</v>
      </c>
      <c r="CX23" s="362">
        <v>0.71411471806411642</v>
      </c>
      <c r="CY23" s="362">
        <v>2.1541404685465619</v>
      </c>
      <c r="CZ23" s="362">
        <v>1.2477133582099253</v>
      </c>
      <c r="DA23" s="362">
        <v>1.9577386074927159</v>
      </c>
      <c r="DB23" s="362">
        <v>2.6007492739749263</v>
      </c>
      <c r="DC23" s="362">
        <v>22.703466400851863</v>
      </c>
      <c r="DD23" s="362">
        <v>1.4440234445137954</v>
      </c>
      <c r="DE23" s="362">
        <v>0.93885888581219434</v>
      </c>
      <c r="DF23" s="362">
        <v>2.6244877338473116</v>
      </c>
      <c r="DG23" s="362">
        <v>4.9047815130871024</v>
      </c>
      <c r="DH23" s="362">
        <v>0.95623169590347434</v>
      </c>
      <c r="DI23" s="362">
        <v>1.2644507390712478</v>
      </c>
      <c r="DJ23" s="362">
        <v>1.6312488894031028</v>
      </c>
      <c r="DK23" s="362">
        <v>2.9611695224193286</v>
      </c>
      <c r="DL23" s="362">
        <v>2.9478576916467945</v>
      </c>
      <c r="DM23" s="362">
        <v>1.1029658132523823</v>
      </c>
      <c r="DN23" s="362">
        <v>0.82417721047522252</v>
      </c>
      <c r="DO23" s="362">
        <v>2.4915775826279747</v>
      </c>
      <c r="DP23" s="362">
        <v>0.5681111242816167</v>
      </c>
      <c r="DQ23" s="362">
        <v>0.6616676802486654</v>
      </c>
      <c r="DR23" s="362">
        <v>1.0423017171747087</v>
      </c>
      <c r="DS23" s="362">
        <v>1.6887069847126508</v>
      </c>
      <c r="DT23" s="362">
        <v>2.1985952131298858</v>
      </c>
      <c r="DU23" s="362">
        <v>3.525132011631837</v>
      </c>
      <c r="DV23" s="362">
        <v>2.9254954914982827</v>
      </c>
      <c r="DW23" s="362">
        <v>4.1624567242336248</v>
      </c>
      <c r="DX23" s="362">
        <v>1.2036797883614876</v>
      </c>
      <c r="DY23" s="362">
        <v>2.9947450673309728</v>
      </c>
      <c r="DZ23" s="362">
        <v>2.5606847968087756</v>
      </c>
      <c r="EA23" s="362">
        <v>14.383424396932881</v>
      </c>
      <c r="EB23" s="362">
        <v>0.95866726483391917</v>
      </c>
      <c r="EC23" s="362">
        <v>3.4066616557436467</v>
      </c>
      <c r="ED23" s="362">
        <v>4.4975113961917721</v>
      </c>
      <c r="EE23" s="362">
        <v>2.0189902556555182</v>
      </c>
      <c r="EF23" s="362">
        <v>2.037026898211598</v>
      </c>
      <c r="EG23" s="362">
        <v>5.3676428263059437</v>
      </c>
      <c r="EH23" s="362">
        <v>4.1024677099759828</v>
      </c>
      <c r="EI23" s="362">
        <v>2.2005706625813861</v>
      </c>
      <c r="EJ23" s="362">
        <v>1.0203518990625187</v>
      </c>
      <c r="EK23" s="362">
        <v>3.4711814341992016</v>
      </c>
      <c r="EL23" s="362">
        <v>6.443355816535556</v>
      </c>
      <c r="EM23" s="362">
        <v>8.2884283181692737</v>
      </c>
      <c r="EN23" s="362">
        <v>1.031919632601876</v>
      </c>
      <c r="EO23" s="362">
        <v>0.37406161116128478</v>
      </c>
      <c r="EP23" s="362">
        <v>4.8747363083353026</v>
      </c>
      <c r="EQ23" s="362">
        <v>0.86195015303891553</v>
      </c>
      <c r="ER23" s="362">
        <v>1.6628600107597928</v>
      </c>
      <c r="ES23" s="362">
        <v>0.85915529910089361</v>
      </c>
      <c r="ET23" s="362">
        <v>0.65857624963150352</v>
      </c>
      <c r="EU23" s="362">
        <v>1.6010359641398226</v>
      </c>
      <c r="EV23" s="362">
        <v>0.1375407122114401</v>
      </c>
      <c r="EW23" s="362">
        <v>0.50085805443372589</v>
      </c>
      <c r="EX23" s="362">
        <v>1.8440704836468906</v>
      </c>
      <c r="EY23" s="362">
        <v>1.0309204086742096</v>
      </c>
      <c r="EZ23" s="362">
        <v>0</v>
      </c>
      <c r="FA23" s="362">
        <v>7.0967024001321918E-2</v>
      </c>
      <c r="FB23" s="362">
        <v>2.0788492788737689</v>
      </c>
      <c r="FC23" s="362">
        <v>2.0768731148143931</v>
      </c>
      <c r="FD23" s="362">
        <v>0.78868925820774116</v>
      </c>
      <c r="FE23" s="362">
        <v>0.35454002062115542</v>
      </c>
      <c r="FF23" s="362">
        <v>0.82081678817951043</v>
      </c>
      <c r="FG23" s="362">
        <v>1.3556472901705059</v>
      </c>
      <c r="FH23" s="362">
        <v>0.560367108828556</v>
      </c>
      <c r="FI23" s="363"/>
      <c r="FJ23" s="28">
        <v>42.980301596960757</v>
      </c>
      <c r="FK23" s="28">
        <v>41.148325470888125</v>
      </c>
      <c r="FL23" s="28">
        <v>36.430646717104295</v>
      </c>
      <c r="FM23" s="28">
        <v>33.509705734350398</v>
      </c>
      <c r="FN23" s="28">
        <v>29.563152615897337</v>
      </c>
      <c r="FO23" s="28">
        <v>36.575170037635473</v>
      </c>
      <c r="FP23" s="28">
        <v>35.189431408702212</v>
      </c>
      <c r="FQ23" s="362">
        <v>37.395967566835722</v>
      </c>
      <c r="FR23" s="362">
        <v>24.091830722059935</v>
      </c>
      <c r="FS23" s="362">
        <v>37.915000996345384</v>
      </c>
      <c r="FT23" s="362">
        <v>43.812856137466319</v>
      </c>
      <c r="FU23" s="362">
        <v>15.437684887735657</v>
      </c>
      <c r="FV23" s="362">
        <f t="shared" si="0"/>
        <v>8.1067498836969527</v>
      </c>
      <c r="FW23" s="360"/>
      <c r="FX23" s="360"/>
      <c r="FY23" s="360"/>
      <c r="FZ23" s="360"/>
      <c r="GA23" s="360"/>
      <c r="GB23" s="360"/>
      <c r="GC23" s="360"/>
      <c r="GD23" s="360"/>
      <c r="GE23" s="360"/>
      <c r="GF23" s="360"/>
      <c r="GG23" s="360"/>
      <c r="GH23" s="360"/>
      <c r="GI23" s="360"/>
      <c r="GJ23" s="360"/>
      <c r="GK23" s="360"/>
      <c r="GL23" s="360"/>
      <c r="GM23" s="360"/>
      <c r="GN23" s="360"/>
      <c r="GO23" s="360"/>
    </row>
    <row r="24" spans="1:197" s="48" customFormat="1" ht="13.8" x14ac:dyDescent="0.3">
      <c r="A24" s="17"/>
      <c r="B24" s="24"/>
      <c r="C24" s="364"/>
      <c r="D24" s="364"/>
      <c r="E24" s="364"/>
      <c r="F24" s="361"/>
      <c r="G24" s="364"/>
      <c r="H24" s="364"/>
      <c r="I24" s="364"/>
      <c r="J24" s="361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364"/>
      <c r="CR24" s="364"/>
      <c r="CS24" s="364"/>
      <c r="CT24" s="364"/>
      <c r="CU24" s="364"/>
      <c r="CV24" s="364"/>
      <c r="CW24" s="364"/>
      <c r="CX24" s="364"/>
      <c r="CY24" s="364"/>
      <c r="CZ24" s="364"/>
      <c r="DA24" s="364"/>
      <c r="DB24" s="364"/>
      <c r="DC24" s="364"/>
      <c r="DD24" s="364"/>
      <c r="DE24" s="364"/>
      <c r="DF24" s="364"/>
      <c r="DG24" s="364"/>
      <c r="DH24" s="364"/>
      <c r="DI24" s="364"/>
      <c r="DJ24" s="364"/>
      <c r="DK24" s="364"/>
      <c r="DL24" s="364"/>
      <c r="DM24" s="364"/>
      <c r="DN24" s="364"/>
      <c r="DO24" s="364"/>
      <c r="DP24" s="364"/>
      <c r="DQ24" s="364"/>
      <c r="DR24" s="364"/>
      <c r="DS24" s="364"/>
      <c r="DT24" s="364"/>
      <c r="DU24" s="364"/>
      <c r="DV24" s="364"/>
      <c r="DW24" s="364"/>
      <c r="DX24" s="364"/>
      <c r="DY24" s="364"/>
      <c r="DZ24" s="364"/>
      <c r="EA24" s="364"/>
      <c r="EB24" s="364"/>
      <c r="EC24" s="364"/>
      <c r="ED24" s="364"/>
      <c r="EE24" s="364"/>
      <c r="EF24" s="364"/>
      <c r="EG24" s="364"/>
      <c r="EH24" s="364"/>
      <c r="EI24" s="364"/>
      <c r="EJ24" s="364"/>
      <c r="EK24" s="364"/>
      <c r="EL24" s="364"/>
      <c r="EM24" s="364"/>
      <c r="EN24" s="364"/>
      <c r="EO24" s="364"/>
      <c r="EP24" s="364"/>
      <c r="EQ24" s="364"/>
      <c r="ER24" s="364"/>
      <c r="ES24" s="364"/>
      <c r="ET24" s="364"/>
      <c r="EU24" s="364"/>
      <c r="EV24" s="364"/>
      <c r="EW24" s="364"/>
      <c r="EX24" s="364"/>
      <c r="EY24" s="364"/>
      <c r="EZ24" s="364"/>
      <c r="FA24" s="364"/>
      <c r="FB24" s="364"/>
      <c r="FC24" s="364"/>
      <c r="FD24" s="364"/>
      <c r="FE24" s="364"/>
      <c r="FF24" s="364"/>
      <c r="FG24" s="364"/>
      <c r="FH24" s="364"/>
      <c r="FI24" s="363"/>
      <c r="FJ24" s="22"/>
      <c r="FK24" s="22"/>
      <c r="FL24" s="22"/>
      <c r="FM24" s="22"/>
      <c r="FN24" s="22"/>
      <c r="FO24" s="22"/>
      <c r="FP24" s="22"/>
      <c r="FQ24" s="364"/>
      <c r="FR24" s="364"/>
      <c r="FS24" s="364"/>
      <c r="FT24" s="364"/>
      <c r="FU24" s="364"/>
      <c r="FV24" s="364"/>
      <c r="FW24" s="360"/>
      <c r="FX24" s="360"/>
      <c r="FY24" s="360"/>
      <c r="FZ24" s="360"/>
      <c r="GA24" s="360"/>
      <c r="GB24" s="360"/>
      <c r="GC24" s="360"/>
      <c r="GD24" s="360"/>
      <c r="GE24" s="360"/>
      <c r="GF24" s="360"/>
      <c r="GG24" s="360"/>
      <c r="GH24" s="360"/>
      <c r="GI24" s="360"/>
      <c r="GJ24" s="360"/>
      <c r="GK24" s="360"/>
      <c r="GL24" s="360"/>
      <c r="GM24" s="360"/>
      <c r="GN24" s="360"/>
      <c r="GO24" s="360"/>
    </row>
    <row r="25" spans="1:197" s="48" customFormat="1" ht="13.8" x14ac:dyDescent="0.3">
      <c r="A25" s="17"/>
      <c r="B25" s="27" t="s">
        <v>94</v>
      </c>
      <c r="C25" s="367">
        <v>1495.6666666666667</v>
      </c>
      <c r="D25" s="367">
        <v>1291.7777777777778</v>
      </c>
      <c r="E25" s="367">
        <v>203.88888888888891</v>
      </c>
      <c r="F25" s="365">
        <v>0.15783588508515398</v>
      </c>
      <c r="G25" s="363"/>
      <c r="H25" s="367">
        <v>1273.1111111111111</v>
      </c>
      <c r="I25" s="367">
        <v>18.666666666666742</v>
      </c>
      <c r="J25" s="365">
        <v>1.4662244719846455E-2</v>
      </c>
      <c r="K25" s="30"/>
      <c r="L25" s="49">
        <v>844</v>
      </c>
      <c r="M25" s="49">
        <v>846</v>
      </c>
      <c r="N25" s="49">
        <v>848</v>
      </c>
      <c r="O25" s="49">
        <v>860</v>
      </c>
      <c r="P25" s="49">
        <v>862</v>
      </c>
      <c r="Q25" s="49">
        <v>860</v>
      </c>
      <c r="R25" s="49">
        <v>853</v>
      </c>
      <c r="S25" s="49">
        <v>869</v>
      </c>
      <c r="T25" s="49">
        <v>866</v>
      </c>
      <c r="U25" s="49">
        <v>875</v>
      </c>
      <c r="V25" s="49">
        <v>878</v>
      </c>
      <c r="W25" s="49">
        <v>864</v>
      </c>
      <c r="X25" s="49">
        <v>874</v>
      </c>
      <c r="Y25" s="49">
        <v>878</v>
      </c>
      <c r="Z25" s="49">
        <v>877</v>
      </c>
      <c r="AA25" s="49">
        <v>874</v>
      </c>
      <c r="AB25" s="49">
        <v>878</v>
      </c>
      <c r="AC25" s="49">
        <v>876</v>
      </c>
      <c r="AD25" s="49">
        <v>871</v>
      </c>
      <c r="AE25" s="49">
        <v>861</v>
      </c>
      <c r="AF25" s="49">
        <v>861</v>
      </c>
      <c r="AG25" s="49">
        <v>861</v>
      </c>
      <c r="AH25" s="49">
        <v>860</v>
      </c>
      <c r="AI25" s="49">
        <v>864</v>
      </c>
      <c r="AJ25" s="49">
        <v>855</v>
      </c>
      <c r="AK25" s="49">
        <v>849</v>
      </c>
      <c r="AL25" s="49">
        <v>848</v>
      </c>
      <c r="AM25" s="49">
        <v>855</v>
      </c>
      <c r="AN25" s="49">
        <v>857</v>
      </c>
      <c r="AO25" s="49">
        <v>862</v>
      </c>
      <c r="AP25" s="49">
        <v>867</v>
      </c>
      <c r="AQ25" s="49">
        <v>861</v>
      </c>
      <c r="AR25" s="49">
        <v>856</v>
      </c>
      <c r="AS25" s="49">
        <v>864</v>
      </c>
      <c r="AT25" s="49">
        <v>864</v>
      </c>
      <c r="AU25" s="49">
        <v>862</v>
      </c>
      <c r="AV25" s="49">
        <v>857</v>
      </c>
      <c r="AW25" s="49">
        <v>869</v>
      </c>
      <c r="AX25" s="49">
        <v>872</v>
      </c>
      <c r="AY25" s="49">
        <v>866</v>
      </c>
      <c r="AZ25" s="49">
        <v>863</v>
      </c>
      <c r="BA25" s="49">
        <v>863</v>
      </c>
      <c r="BB25" s="49">
        <v>861</v>
      </c>
      <c r="BC25" s="49">
        <v>854</v>
      </c>
      <c r="BD25" s="49">
        <v>850</v>
      </c>
      <c r="BE25" s="49">
        <v>857</v>
      </c>
      <c r="BF25" s="49">
        <v>865</v>
      </c>
      <c r="BG25" s="49">
        <v>866</v>
      </c>
      <c r="BH25" s="49">
        <v>871</v>
      </c>
      <c r="BI25" s="49">
        <v>868</v>
      </c>
      <c r="BJ25" s="49">
        <v>886</v>
      </c>
      <c r="BK25" s="49">
        <v>897</v>
      </c>
      <c r="BL25" s="49">
        <v>910</v>
      </c>
      <c r="BM25" s="49">
        <v>908</v>
      </c>
      <c r="BN25" s="49">
        <v>907</v>
      </c>
      <c r="BO25" s="49">
        <v>918</v>
      </c>
      <c r="BP25" s="49">
        <v>926</v>
      </c>
      <c r="BQ25" s="49">
        <v>931</v>
      </c>
      <c r="BR25" s="49">
        <v>924</v>
      </c>
      <c r="BS25" s="49">
        <v>921</v>
      </c>
      <c r="BT25" s="49">
        <v>924</v>
      </c>
      <c r="BU25" s="49">
        <v>928</v>
      </c>
      <c r="BV25" s="49">
        <v>936</v>
      </c>
      <c r="BW25" s="49">
        <v>937</v>
      </c>
      <c r="BX25" s="49">
        <v>934</v>
      </c>
      <c r="BY25" s="49">
        <v>938</v>
      </c>
      <c r="BZ25" s="49">
        <v>957</v>
      </c>
      <c r="CA25" s="49">
        <v>969</v>
      </c>
      <c r="CB25" s="49">
        <v>992</v>
      </c>
      <c r="CC25" s="49">
        <v>995</v>
      </c>
      <c r="CD25" s="49">
        <v>984</v>
      </c>
      <c r="CE25" s="49">
        <v>973</v>
      </c>
      <c r="CF25" s="49">
        <v>976</v>
      </c>
      <c r="CG25" s="49">
        <v>974</v>
      </c>
      <c r="CH25" s="49">
        <v>971</v>
      </c>
      <c r="CI25" s="49">
        <v>972</v>
      </c>
      <c r="CJ25" s="49">
        <v>961</v>
      </c>
      <c r="CK25" s="49">
        <v>947</v>
      </c>
      <c r="CL25" s="49">
        <v>1107</v>
      </c>
      <c r="CM25" s="49">
        <v>1110</v>
      </c>
      <c r="CN25" s="49">
        <v>1089</v>
      </c>
      <c r="CO25" s="49">
        <v>1093</v>
      </c>
      <c r="CP25" s="49">
        <v>1100</v>
      </c>
      <c r="CQ25" s="367">
        <v>1090</v>
      </c>
      <c r="CR25" s="367">
        <v>1088</v>
      </c>
      <c r="CS25" s="367">
        <v>1080</v>
      </c>
      <c r="CT25" s="367">
        <v>1089</v>
      </c>
      <c r="CU25" s="367">
        <v>1099</v>
      </c>
      <c r="CV25" s="367">
        <v>1102</v>
      </c>
      <c r="CW25" s="367">
        <v>1106</v>
      </c>
      <c r="CX25" s="367">
        <v>1105</v>
      </c>
      <c r="CY25" s="367">
        <v>1115</v>
      </c>
      <c r="CZ25" s="367">
        <v>1097</v>
      </c>
      <c r="DA25" s="367">
        <v>1096</v>
      </c>
      <c r="DB25" s="367">
        <v>1088</v>
      </c>
      <c r="DC25" s="367">
        <v>1096</v>
      </c>
      <c r="DD25" s="367">
        <v>1091</v>
      </c>
      <c r="DE25" s="367">
        <v>1081</v>
      </c>
      <c r="DF25" s="367">
        <v>1092</v>
      </c>
      <c r="DG25" s="367">
        <v>1094</v>
      </c>
      <c r="DH25" s="367">
        <v>1102</v>
      </c>
      <c r="DI25" s="367">
        <v>1121</v>
      </c>
      <c r="DJ25" s="367">
        <v>1134</v>
      </c>
      <c r="DK25" s="367">
        <v>1138</v>
      </c>
      <c r="DL25" s="367">
        <v>1141</v>
      </c>
      <c r="DM25" s="367">
        <v>1148</v>
      </c>
      <c r="DN25" s="367">
        <v>1143</v>
      </c>
      <c r="DO25" s="367">
        <v>1152</v>
      </c>
      <c r="DP25" s="367">
        <v>1149</v>
      </c>
      <c r="DQ25" s="367">
        <v>1174</v>
      </c>
      <c r="DR25" s="367">
        <v>1181</v>
      </c>
      <c r="DS25" s="367">
        <v>1196</v>
      </c>
      <c r="DT25" s="367">
        <v>1214</v>
      </c>
      <c r="DU25" s="367">
        <v>1220</v>
      </c>
      <c r="DV25" s="367">
        <v>1223</v>
      </c>
      <c r="DW25" s="367">
        <v>1233</v>
      </c>
      <c r="DX25" s="367">
        <v>1239</v>
      </c>
      <c r="DY25" s="367">
        <v>1241</v>
      </c>
      <c r="DZ25" s="367">
        <v>1237</v>
      </c>
      <c r="EA25" s="367">
        <v>1244</v>
      </c>
      <c r="EB25" s="367">
        <v>1234</v>
      </c>
      <c r="EC25" s="367">
        <v>1250</v>
      </c>
      <c r="ED25" s="367">
        <v>1260</v>
      </c>
      <c r="EE25" s="367">
        <v>1266</v>
      </c>
      <c r="EF25" s="367">
        <v>1273</v>
      </c>
      <c r="EG25" s="367">
        <v>1281</v>
      </c>
      <c r="EH25" s="367">
        <v>1296</v>
      </c>
      <c r="EI25" s="367">
        <v>1301</v>
      </c>
      <c r="EJ25" s="367">
        <v>1297</v>
      </c>
      <c r="EK25" s="367">
        <v>1309</v>
      </c>
      <c r="EL25" s="367">
        <v>1312</v>
      </c>
      <c r="EM25" s="367">
        <v>1298</v>
      </c>
      <c r="EN25" s="367">
        <v>1299</v>
      </c>
      <c r="EO25" s="367">
        <v>1314</v>
      </c>
      <c r="EP25" s="367">
        <v>1318</v>
      </c>
      <c r="EQ25" s="367">
        <v>1321</v>
      </c>
      <c r="ER25" s="367">
        <v>1316</v>
      </c>
      <c r="ES25" s="367">
        <v>1317</v>
      </c>
      <c r="ET25" s="367">
        <v>1292</v>
      </c>
      <c r="EU25" s="367">
        <v>1191</v>
      </c>
      <c r="EV25" s="367">
        <v>1258</v>
      </c>
      <c r="EW25" s="367">
        <v>1385</v>
      </c>
      <c r="EX25" s="367">
        <v>1402</v>
      </c>
      <c r="EY25" s="367">
        <v>1406</v>
      </c>
      <c r="EZ25" s="367">
        <v>1422</v>
      </c>
      <c r="FA25" s="367">
        <v>1445</v>
      </c>
      <c r="FB25" s="367">
        <v>1492</v>
      </c>
      <c r="FC25" s="367">
        <v>1482</v>
      </c>
      <c r="FD25" s="367">
        <v>1503</v>
      </c>
      <c r="FE25" s="367">
        <v>1520</v>
      </c>
      <c r="FF25" s="367">
        <v>1530</v>
      </c>
      <c r="FG25" s="367">
        <v>1528</v>
      </c>
      <c r="FH25" s="367">
        <v>1539</v>
      </c>
      <c r="FI25" s="363"/>
      <c r="FJ25" s="49">
        <v>860.41666666666663</v>
      </c>
      <c r="FK25" s="49">
        <v>869.58333333333337</v>
      </c>
      <c r="FL25" s="49">
        <v>858.33333333333337</v>
      </c>
      <c r="FM25" s="49">
        <v>861.91666666666663</v>
      </c>
      <c r="FN25" s="49">
        <v>905.58333333333337</v>
      </c>
      <c r="FO25" s="49">
        <v>955.58333333333337</v>
      </c>
      <c r="FP25" s="49">
        <v>1032.5</v>
      </c>
      <c r="FQ25" s="367">
        <v>1096.75</v>
      </c>
      <c r="FR25" s="367">
        <v>1119.75</v>
      </c>
      <c r="FS25" s="367">
        <v>1212.5833333333333</v>
      </c>
      <c r="FT25" s="367">
        <v>1281.4166666666667</v>
      </c>
      <c r="FU25" s="367">
        <v>1318.25</v>
      </c>
      <c r="FV25" s="367">
        <f t="shared" si="0"/>
        <v>1495.6666666666667</v>
      </c>
      <c r="FW25" s="360"/>
      <c r="FX25" s="360"/>
      <c r="FY25" s="360"/>
      <c r="FZ25" s="360"/>
      <c r="GA25" s="360"/>
      <c r="GB25" s="360"/>
      <c r="GC25" s="360"/>
      <c r="GD25" s="360"/>
      <c r="GE25" s="360"/>
      <c r="GF25" s="360"/>
      <c r="GG25" s="360"/>
      <c r="GH25" s="360"/>
      <c r="GI25" s="360"/>
      <c r="GJ25" s="360"/>
      <c r="GK25" s="360"/>
      <c r="GL25" s="360"/>
      <c r="GM25" s="360"/>
      <c r="GN25" s="360"/>
      <c r="GO25" s="360"/>
    </row>
    <row r="26" spans="1:197" s="48" customFormat="1" ht="13.8" x14ac:dyDescent="0.3">
      <c r="A26" s="17"/>
      <c r="B26" s="24"/>
      <c r="C26" s="25"/>
      <c r="D26" s="25"/>
      <c r="E26" s="25"/>
      <c r="F26" s="23"/>
      <c r="G26" s="22"/>
      <c r="H26" s="25"/>
      <c r="I26" s="25"/>
      <c r="J26" s="23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364"/>
      <c r="CR26" s="364"/>
      <c r="CS26" s="364"/>
      <c r="CT26" s="364"/>
      <c r="CU26" s="364"/>
      <c r="CV26" s="364"/>
      <c r="CW26" s="364"/>
      <c r="CX26" s="364"/>
      <c r="CY26" s="364"/>
      <c r="CZ26" s="364"/>
      <c r="DA26" s="364"/>
      <c r="DB26" s="364"/>
      <c r="DC26" s="364"/>
      <c r="DD26" s="364"/>
      <c r="DE26" s="364"/>
      <c r="DF26" s="364"/>
      <c r="DG26" s="364"/>
      <c r="DH26" s="364"/>
      <c r="DI26" s="364"/>
      <c r="DJ26" s="364"/>
      <c r="DK26" s="364"/>
      <c r="DL26" s="364"/>
      <c r="DM26" s="364"/>
      <c r="DN26" s="364"/>
      <c r="DO26" s="364"/>
      <c r="DP26" s="364"/>
      <c r="DQ26" s="364"/>
      <c r="DR26" s="364"/>
      <c r="DS26" s="364"/>
      <c r="DT26" s="364"/>
      <c r="DU26" s="364"/>
      <c r="DV26" s="364"/>
      <c r="DW26" s="364"/>
      <c r="DX26" s="364"/>
      <c r="DY26" s="364"/>
      <c r="DZ26" s="364"/>
      <c r="EA26" s="364"/>
      <c r="EB26" s="364"/>
      <c r="EC26" s="364"/>
      <c r="ED26" s="363"/>
      <c r="EE26" s="363"/>
      <c r="EF26" s="363"/>
      <c r="EG26" s="363"/>
      <c r="EH26" s="363"/>
      <c r="EI26" s="363"/>
      <c r="EJ26" s="363"/>
      <c r="EK26" s="363"/>
      <c r="EL26" s="363"/>
      <c r="EM26" s="363"/>
      <c r="EN26" s="363"/>
      <c r="EO26" s="363"/>
      <c r="EP26" s="363"/>
      <c r="EQ26" s="363"/>
      <c r="ER26" s="363"/>
      <c r="ES26" s="363"/>
      <c r="ET26" s="363"/>
      <c r="EU26" s="363"/>
      <c r="EV26" s="363"/>
      <c r="EW26" s="363"/>
      <c r="EX26" s="363"/>
      <c r="EY26" s="363"/>
      <c r="EZ26" s="363"/>
      <c r="FA26" s="363"/>
      <c r="FB26" s="363"/>
      <c r="FC26" s="363"/>
      <c r="FD26" s="363"/>
      <c r="FE26" s="363"/>
      <c r="FF26" s="363"/>
      <c r="FG26" s="363"/>
      <c r="FH26" s="363"/>
      <c r="FI26" s="363"/>
      <c r="FJ26" s="22"/>
      <c r="FK26" s="22"/>
      <c r="FL26" s="22"/>
      <c r="FM26" s="22"/>
      <c r="FN26" s="22"/>
      <c r="FO26" s="22"/>
      <c r="FP26" s="3"/>
      <c r="FQ26" s="3"/>
      <c r="FR26" s="360"/>
      <c r="FS26" s="360"/>
      <c r="FT26" s="360"/>
      <c r="FU26" s="360"/>
      <c r="FV26" s="360"/>
      <c r="FW26" s="360"/>
      <c r="FX26" s="360"/>
      <c r="FY26" s="360"/>
      <c r="FZ26" s="360"/>
      <c r="GA26" s="360"/>
      <c r="GB26" s="360"/>
      <c r="GC26" s="360"/>
      <c r="GD26" s="360"/>
      <c r="GE26" s="360"/>
      <c r="GF26" s="360"/>
      <c r="GG26" s="360"/>
    </row>
    <row r="27" spans="1:197" s="48" customFormat="1" ht="12.75" hidden="1" customHeight="1" x14ac:dyDescent="0.3">
      <c r="A27" s="17"/>
      <c r="B27" s="62"/>
      <c r="C27" s="63"/>
      <c r="D27" s="63"/>
      <c r="E27" s="63"/>
      <c r="F27" s="64"/>
      <c r="G27" s="65"/>
      <c r="H27" s="63"/>
      <c r="I27" s="63"/>
      <c r="J27" s="64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FJ27" s="65"/>
      <c r="FK27" s="65"/>
      <c r="FL27" s="65"/>
      <c r="FM27" s="65"/>
      <c r="FN27" s="65"/>
      <c r="FO27" s="65"/>
      <c r="FQ27" s="3"/>
      <c r="FR27" s="360"/>
      <c r="FS27" s="360"/>
      <c r="FT27" s="360"/>
      <c r="FU27" s="360"/>
      <c r="FV27" s="360"/>
      <c r="FW27" s="3"/>
      <c r="FX27" s="3"/>
      <c r="FY27" s="3"/>
      <c r="FZ27" s="3"/>
      <c r="GA27" s="3"/>
      <c r="GB27" s="360"/>
      <c r="GC27" s="360"/>
      <c r="GF27" s="360" t="b">
        <v>1</v>
      </c>
    </row>
    <row r="28" spans="1:197" s="48" customFormat="1" ht="13.8" hidden="1" x14ac:dyDescent="0.3">
      <c r="A28" s="17"/>
      <c r="B28" s="62"/>
      <c r="C28" s="63"/>
      <c r="D28" s="63"/>
      <c r="E28" s="63"/>
      <c r="F28" s="64"/>
      <c r="G28" s="65"/>
      <c r="H28" s="63"/>
      <c r="I28" s="63"/>
      <c r="J28" s="64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FJ28" s="65"/>
      <c r="FK28" s="65"/>
      <c r="FL28" s="65"/>
      <c r="FM28" s="65"/>
      <c r="FN28" s="65"/>
      <c r="FO28" s="65"/>
      <c r="FQ28" s="3"/>
      <c r="FR28" s="360"/>
      <c r="FS28" s="360"/>
      <c r="FT28" s="360"/>
      <c r="FU28" s="360"/>
      <c r="FV28" s="360"/>
      <c r="FW28" s="3"/>
      <c r="FX28" s="3"/>
      <c r="FY28" s="3"/>
      <c r="FZ28" s="3"/>
      <c r="GA28" s="3"/>
      <c r="GB28" s="360"/>
      <c r="GC28" s="360"/>
      <c r="GF28" s="360" t="b">
        <v>1</v>
      </c>
    </row>
    <row r="29" spans="1:197" s="48" customFormat="1" ht="13.8" hidden="1" x14ac:dyDescent="0.3">
      <c r="A29" s="17"/>
      <c r="B29" s="62"/>
      <c r="C29" s="63"/>
      <c r="D29" s="63"/>
      <c r="E29" s="63"/>
      <c r="F29" s="64"/>
      <c r="G29" s="65"/>
      <c r="H29" s="63"/>
      <c r="I29" s="63"/>
      <c r="J29" s="64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FJ29" s="65"/>
      <c r="FK29" s="65"/>
      <c r="FL29" s="65"/>
      <c r="FM29" s="65"/>
      <c r="FN29" s="65"/>
      <c r="FO29" s="65"/>
      <c r="FQ29" s="3"/>
      <c r="FR29" s="360"/>
      <c r="FS29" s="360"/>
      <c r="FT29" s="360"/>
      <c r="FU29" s="360"/>
      <c r="FV29" s="360"/>
      <c r="FW29" s="3"/>
      <c r="FX29" s="3"/>
      <c r="FY29" s="3"/>
      <c r="FZ29" s="3"/>
      <c r="GA29" s="3"/>
      <c r="GB29" s="360"/>
      <c r="GC29" s="360"/>
      <c r="GF29" s="360" t="b">
        <v>1</v>
      </c>
    </row>
    <row r="30" spans="1:197" s="48" customFormat="1" ht="13.8" hidden="1" x14ac:dyDescent="0.3">
      <c r="A30" s="17"/>
      <c r="B30" s="62"/>
      <c r="C30" s="63"/>
      <c r="D30" s="63"/>
      <c r="E30" s="63"/>
      <c r="F30" s="64"/>
      <c r="G30" s="65"/>
      <c r="H30" s="63"/>
      <c r="I30" s="63"/>
      <c r="J30" s="64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FJ30" s="65"/>
      <c r="FK30" s="65"/>
      <c r="FL30" s="65"/>
      <c r="FM30" s="65"/>
      <c r="FN30" s="65"/>
      <c r="FO30" s="65"/>
      <c r="FQ30" s="3"/>
      <c r="FR30" s="360"/>
      <c r="FS30" s="360"/>
      <c r="FT30" s="360"/>
      <c r="FU30" s="360"/>
      <c r="FV30" s="360"/>
      <c r="FW30" s="3"/>
      <c r="FX30" s="3"/>
      <c r="FY30" s="3"/>
      <c r="FZ30" s="3"/>
      <c r="GA30" s="3"/>
      <c r="GB30" s="360"/>
      <c r="GC30" s="360"/>
      <c r="GF30" s="360" t="b">
        <v>1</v>
      </c>
    </row>
    <row r="31" spans="1:197" s="48" customFormat="1" ht="13.8" hidden="1" x14ac:dyDescent="0.3">
      <c r="A31" s="17"/>
      <c r="B31" s="62"/>
      <c r="C31" s="63"/>
      <c r="D31" s="63"/>
      <c r="E31" s="63"/>
      <c r="F31" s="64"/>
      <c r="G31" s="65"/>
      <c r="H31" s="63"/>
      <c r="I31" s="63"/>
      <c r="J31" s="64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FJ31" s="65"/>
      <c r="FK31" s="65"/>
      <c r="FL31" s="65"/>
      <c r="FM31" s="65"/>
      <c r="FN31" s="65"/>
      <c r="FO31" s="65"/>
      <c r="FQ31" s="3"/>
      <c r="FR31" s="360"/>
      <c r="FS31" s="360"/>
      <c r="FT31" s="360"/>
      <c r="FU31" s="360"/>
      <c r="FV31" s="360"/>
      <c r="FW31" s="3"/>
      <c r="FX31" s="3"/>
      <c r="FY31" s="3"/>
      <c r="FZ31" s="3"/>
      <c r="GA31" s="3"/>
      <c r="GB31" s="360"/>
      <c r="GC31" s="360"/>
      <c r="GF31" s="360" t="b">
        <v>1</v>
      </c>
    </row>
    <row r="32" spans="1:197" s="48" customFormat="1" ht="13.8" hidden="1" x14ac:dyDescent="0.3">
      <c r="A32" s="17"/>
      <c r="B32" s="62"/>
      <c r="C32" s="63"/>
      <c r="D32" s="63"/>
      <c r="E32" s="63"/>
      <c r="F32" s="64"/>
      <c r="G32" s="65"/>
      <c r="H32" s="63"/>
      <c r="I32" s="63"/>
      <c r="J32" s="64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FJ32" s="65"/>
      <c r="FK32" s="65"/>
      <c r="FL32" s="65"/>
      <c r="FM32" s="65"/>
      <c r="FN32" s="65"/>
      <c r="FO32" s="65"/>
      <c r="FQ32" s="3"/>
      <c r="FR32" s="360"/>
      <c r="FS32" s="360"/>
      <c r="FT32" s="360"/>
      <c r="FU32" s="360"/>
      <c r="FV32" s="360"/>
      <c r="FW32" s="3"/>
      <c r="FX32" s="3"/>
      <c r="FY32" s="3"/>
      <c r="FZ32" s="3"/>
      <c r="GA32" s="3"/>
      <c r="GB32" s="360"/>
      <c r="GC32" s="360"/>
      <c r="GF32" s="360" t="b">
        <v>1</v>
      </c>
    </row>
    <row r="33" spans="1:188" s="48" customFormat="1" ht="13.8" hidden="1" x14ac:dyDescent="0.3">
      <c r="A33" s="17"/>
      <c r="B33" s="62"/>
      <c r="C33" s="63"/>
      <c r="D33" s="63"/>
      <c r="E33" s="63"/>
      <c r="F33" s="64"/>
      <c r="G33" s="65"/>
      <c r="H33" s="63"/>
      <c r="I33" s="63"/>
      <c r="J33" s="64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FJ33" s="65"/>
      <c r="FK33" s="65"/>
      <c r="FL33" s="65"/>
      <c r="FM33" s="65"/>
      <c r="FN33" s="65"/>
      <c r="FO33" s="65"/>
      <c r="FQ33" s="3"/>
      <c r="FR33" s="360"/>
      <c r="FS33" s="360"/>
      <c r="FT33" s="360"/>
      <c r="FU33" s="360"/>
      <c r="FV33" s="360"/>
      <c r="FW33" s="3"/>
      <c r="FX33" s="3"/>
      <c r="FY33" s="3"/>
      <c r="FZ33" s="3"/>
      <c r="GA33" s="3"/>
      <c r="GB33" s="360"/>
      <c r="GC33" s="360"/>
      <c r="GF33" s="360" t="b">
        <v>1</v>
      </c>
    </row>
    <row r="34" spans="1:188" s="48" customFormat="1" ht="13.8" hidden="1" x14ac:dyDescent="0.3">
      <c r="A34" s="17"/>
      <c r="B34" s="62"/>
      <c r="C34" s="63"/>
      <c r="D34" s="63"/>
      <c r="E34" s="63"/>
      <c r="F34" s="64"/>
      <c r="G34" s="65"/>
      <c r="H34" s="63"/>
      <c r="I34" s="63"/>
      <c r="J34" s="64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FJ34" s="65"/>
      <c r="FK34" s="65"/>
      <c r="FL34" s="65"/>
      <c r="FM34" s="65"/>
      <c r="FN34" s="65"/>
      <c r="FO34" s="65"/>
      <c r="FQ34" s="3"/>
      <c r="FR34" s="360"/>
      <c r="FS34" s="360"/>
      <c r="FT34" s="360"/>
      <c r="FU34" s="360"/>
      <c r="FV34" s="360"/>
      <c r="FW34" s="3"/>
      <c r="FX34" s="3"/>
      <c r="FY34" s="3"/>
      <c r="FZ34" s="3"/>
      <c r="GA34" s="3"/>
      <c r="GB34" s="360"/>
      <c r="GC34" s="360"/>
      <c r="GF34" s="360" t="b">
        <v>1</v>
      </c>
    </row>
    <row r="35" spans="1:188" s="48" customFormat="1" ht="13.8" hidden="1" x14ac:dyDescent="0.3">
      <c r="A35" s="17"/>
      <c r="B35" s="62"/>
      <c r="C35" s="63"/>
      <c r="D35" s="63"/>
      <c r="E35" s="63"/>
      <c r="F35" s="64"/>
      <c r="G35" s="65"/>
      <c r="H35" s="63"/>
      <c r="I35" s="63"/>
      <c r="J35" s="64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FJ35" s="65"/>
      <c r="FK35" s="65"/>
      <c r="FL35" s="65"/>
      <c r="FM35" s="65"/>
      <c r="FN35" s="65"/>
      <c r="FO35" s="65"/>
      <c r="FQ35" s="3"/>
      <c r="FR35" s="360"/>
      <c r="FS35" s="360"/>
      <c r="FT35" s="360"/>
      <c r="FU35" s="360"/>
      <c r="FV35" s="360"/>
      <c r="FW35" s="3"/>
      <c r="FX35" s="3"/>
      <c r="FY35" s="3"/>
      <c r="FZ35" s="3"/>
      <c r="GA35" s="3"/>
      <c r="GB35" s="360"/>
      <c r="GC35" s="360"/>
      <c r="GF35" s="360" t="b">
        <v>1</v>
      </c>
    </row>
    <row r="36" spans="1:188" s="48" customFormat="1" ht="13.8" hidden="1" x14ac:dyDescent="0.3">
      <c r="A36" s="17"/>
      <c r="B36" s="62"/>
      <c r="C36" s="63"/>
      <c r="D36" s="63"/>
      <c r="E36" s="63"/>
      <c r="F36" s="64"/>
      <c r="G36" s="65"/>
      <c r="H36" s="63"/>
      <c r="I36" s="63"/>
      <c r="J36" s="64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FJ36" s="65"/>
      <c r="FK36" s="65"/>
      <c r="FL36" s="65"/>
      <c r="FM36" s="65"/>
      <c r="FN36" s="65"/>
      <c r="FO36" s="65"/>
      <c r="FQ36" s="3"/>
      <c r="FR36" s="360"/>
      <c r="FS36" s="360"/>
      <c r="FT36" s="360"/>
      <c r="FU36" s="360"/>
      <c r="FV36" s="360"/>
      <c r="FW36" s="3"/>
      <c r="FX36" s="3"/>
      <c r="FY36" s="3"/>
      <c r="FZ36" s="3"/>
      <c r="GA36" s="3"/>
      <c r="GB36" s="360"/>
      <c r="GC36" s="360"/>
      <c r="GF36" s="360" t="b">
        <v>1</v>
      </c>
    </row>
    <row r="37" spans="1:188" s="48" customFormat="1" ht="13.8" hidden="1" x14ac:dyDescent="0.3">
      <c r="A37" s="17"/>
      <c r="B37" s="62"/>
      <c r="C37" s="63"/>
      <c r="D37" s="63"/>
      <c r="E37" s="63"/>
      <c r="F37" s="64"/>
      <c r="G37" s="65"/>
      <c r="H37" s="63"/>
      <c r="I37" s="63"/>
      <c r="J37" s="64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FJ37" s="65"/>
      <c r="FK37" s="65"/>
      <c r="FL37" s="65"/>
      <c r="FM37" s="65"/>
      <c r="FN37" s="65"/>
      <c r="FO37" s="65"/>
      <c r="FQ37" s="3"/>
      <c r="FR37" s="360"/>
      <c r="FS37" s="360"/>
      <c r="FT37" s="360"/>
      <c r="FU37" s="360"/>
      <c r="FV37" s="360"/>
      <c r="FW37" s="3"/>
      <c r="FX37" s="3"/>
      <c r="FY37" s="3"/>
      <c r="FZ37" s="3"/>
      <c r="GA37" s="3"/>
      <c r="GB37" s="360"/>
      <c r="GC37" s="360"/>
      <c r="GF37" s="360" t="b">
        <v>1</v>
      </c>
    </row>
    <row r="38" spans="1:188" s="48" customFormat="1" ht="13.8" hidden="1" x14ac:dyDescent="0.3">
      <c r="A38" s="17"/>
      <c r="B38" s="62"/>
      <c r="C38" s="63"/>
      <c r="D38" s="63"/>
      <c r="E38" s="63"/>
      <c r="F38" s="64"/>
      <c r="G38" s="65"/>
      <c r="H38" s="63"/>
      <c r="I38" s="63"/>
      <c r="J38" s="64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FJ38" s="65"/>
      <c r="FK38" s="65"/>
      <c r="FL38" s="65"/>
      <c r="FM38" s="65"/>
      <c r="FN38" s="65"/>
      <c r="FO38" s="65"/>
      <c r="FQ38" s="3"/>
      <c r="FR38" s="360"/>
      <c r="FS38" s="360"/>
      <c r="FT38" s="360"/>
      <c r="FU38" s="360"/>
      <c r="FV38" s="360"/>
      <c r="FW38" s="3"/>
      <c r="FX38" s="3"/>
      <c r="FY38" s="3"/>
      <c r="FZ38" s="3"/>
      <c r="GA38" s="3"/>
      <c r="GB38" s="360"/>
      <c r="GC38" s="360"/>
      <c r="GF38" s="360" t="b">
        <v>1</v>
      </c>
    </row>
    <row r="39" spans="1:188" s="48" customFormat="1" ht="13.8" hidden="1" x14ac:dyDescent="0.3">
      <c r="A39" s="17"/>
      <c r="B39" s="62"/>
      <c r="C39" s="63"/>
      <c r="D39" s="63"/>
      <c r="E39" s="63"/>
      <c r="F39" s="64"/>
      <c r="G39" s="65"/>
      <c r="H39" s="63"/>
      <c r="I39" s="63"/>
      <c r="J39" s="64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FJ39" s="65"/>
      <c r="FK39" s="65"/>
      <c r="FL39" s="65"/>
      <c r="FM39" s="65"/>
      <c r="FN39" s="65"/>
      <c r="FO39" s="65"/>
      <c r="FQ39" s="3"/>
      <c r="FR39" s="360"/>
      <c r="FS39" s="360"/>
      <c r="FT39" s="360"/>
      <c r="FU39" s="360"/>
      <c r="FV39" s="360"/>
      <c r="FW39" s="3"/>
      <c r="FX39" s="3"/>
      <c r="FY39" s="3"/>
      <c r="FZ39" s="3"/>
      <c r="GA39" s="3"/>
      <c r="GB39" s="360"/>
      <c r="GC39" s="360"/>
      <c r="GF39" s="360" t="b">
        <v>1</v>
      </c>
    </row>
    <row r="40" spans="1:188" s="48" customFormat="1" ht="13.8" hidden="1" x14ac:dyDescent="0.3">
      <c r="A40" s="17"/>
      <c r="B40" s="62"/>
      <c r="C40" s="63"/>
      <c r="D40" s="63"/>
      <c r="E40" s="63"/>
      <c r="F40" s="64"/>
      <c r="G40" s="65"/>
      <c r="H40" s="63"/>
      <c r="I40" s="63"/>
      <c r="J40" s="64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FJ40" s="65"/>
      <c r="FK40" s="65"/>
      <c r="FL40" s="65"/>
      <c r="FM40" s="65"/>
      <c r="FN40" s="65"/>
      <c r="FO40" s="65"/>
      <c r="FQ40" s="3"/>
      <c r="FR40" s="360"/>
      <c r="FS40" s="360"/>
      <c r="FT40" s="360"/>
      <c r="FU40" s="360"/>
      <c r="FV40" s="360"/>
      <c r="FW40" s="3"/>
      <c r="FX40" s="3"/>
      <c r="FY40" s="3"/>
      <c r="FZ40" s="3"/>
      <c r="GA40" s="3"/>
      <c r="GB40" s="360"/>
      <c r="GC40" s="360"/>
      <c r="GF40" s="360" t="b">
        <v>1</v>
      </c>
    </row>
    <row r="41" spans="1:188" s="48" customFormat="1" ht="13.8" hidden="1" x14ac:dyDescent="0.3">
      <c r="A41" s="17"/>
      <c r="B41" s="62"/>
      <c r="C41" s="63"/>
      <c r="D41" s="63"/>
      <c r="E41" s="63"/>
      <c r="F41" s="64"/>
      <c r="G41" s="65"/>
      <c r="H41" s="63"/>
      <c r="I41" s="63"/>
      <c r="J41" s="64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FJ41" s="65"/>
      <c r="FK41" s="65"/>
      <c r="FL41" s="65"/>
      <c r="FM41" s="65"/>
      <c r="FN41" s="65"/>
      <c r="FO41" s="65"/>
      <c r="FP41" s="66"/>
      <c r="FQ41" s="3"/>
      <c r="FR41" s="360"/>
      <c r="FS41" s="360"/>
      <c r="FT41" s="360"/>
      <c r="FU41" s="360"/>
      <c r="FV41" s="360"/>
      <c r="FW41" s="1"/>
      <c r="FX41" s="1"/>
      <c r="FY41" s="1"/>
      <c r="FZ41" s="1"/>
      <c r="GA41" s="1"/>
      <c r="GB41" s="360"/>
      <c r="GC41" s="360"/>
      <c r="GF41" s="360" t="b">
        <v>1</v>
      </c>
    </row>
    <row r="42" spans="1:188" s="48" customFormat="1" ht="13.8" hidden="1" x14ac:dyDescent="0.3">
      <c r="A42" s="11"/>
      <c r="B42" s="61"/>
      <c r="FQ42" s="3"/>
      <c r="FR42" s="360"/>
      <c r="FS42" s="360"/>
      <c r="FT42" s="360"/>
      <c r="FU42" s="360"/>
      <c r="FV42" s="360"/>
      <c r="FW42" s="1"/>
      <c r="FX42" s="1"/>
      <c r="FY42" s="1"/>
      <c r="FZ42" s="1"/>
      <c r="GA42" s="1"/>
      <c r="GB42" s="360"/>
      <c r="GC42" s="360"/>
      <c r="GF42" s="360" t="b">
        <v>1</v>
      </c>
    </row>
    <row r="43" spans="1:188" ht="13.8" hidden="1" x14ac:dyDescent="0.3">
      <c r="FQ43" s="3"/>
      <c r="FR43" s="360"/>
      <c r="FS43" s="360"/>
      <c r="FT43" s="360"/>
      <c r="FU43" s="360"/>
      <c r="FV43" s="360"/>
      <c r="GB43" s="360"/>
      <c r="GC43" s="360"/>
      <c r="GF43" s="360" t="b">
        <v>1</v>
      </c>
    </row>
    <row r="44" spans="1:188" ht="12.75" customHeight="1" x14ac:dyDescent="0.3">
      <c r="FQ44" s="3"/>
    </row>
    <row r="45" spans="1:188" ht="12.75" customHeight="1" x14ac:dyDescent="0.3">
      <c r="FQ45" s="3"/>
    </row>
    <row r="46" spans="1:188" ht="12.75" hidden="1" customHeight="1" x14ac:dyDescent="0.3">
      <c r="FQ46" s="3"/>
    </row>
    <row r="47" spans="1:188" ht="12.75" hidden="1" customHeight="1" x14ac:dyDescent="0.3">
      <c r="FQ47" s="3"/>
    </row>
    <row r="48" spans="1:188" ht="12.75" hidden="1" customHeight="1" x14ac:dyDescent="0.3">
      <c r="FQ48" s="3"/>
    </row>
    <row r="49" spans="173:173" ht="12.75" hidden="1" customHeight="1" x14ac:dyDescent="0.3">
      <c r="FQ49" s="3"/>
    </row>
    <row r="50" spans="173:173" ht="12.75" hidden="1" customHeight="1" x14ac:dyDescent="0.3">
      <c r="FQ50" s="3"/>
    </row>
    <row r="51" spans="173:173" ht="12.75" hidden="1" customHeight="1" x14ac:dyDescent="0.3">
      <c r="FQ51" s="3"/>
    </row>
    <row r="52" spans="173:173" ht="12.75" hidden="1" customHeight="1" x14ac:dyDescent="0.3">
      <c r="FQ52" s="3"/>
    </row>
    <row r="53" spans="173:173" ht="12.75" hidden="1" customHeight="1" x14ac:dyDescent="0.3">
      <c r="FQ53" s="3"/>
    </row>
    <row r="54" spans="173:173" ht="12.75" hidden="1" customHeight="1" x14ac:dyDescent="0.3">
      <c r="FQ54" s="3"/>
    </row>
    <row r="55" spans="173:173" ht="12.75" hidden="1" customHeight="1" x14ac:dyDescent="0.3">
      <c r="FQ55" s="3"/>
    </row>
    <row r="56" spans="173:173" ht="12.75" hidden="1" customHeight="1" x14ac:dyDescent="0.3">
      <c r="FQ56" s="3"/>
    </row>
    <row r="57" spans="173:173" ht="12.75" hidden="1" customHeight="1" x14ac:dyDescent="0.3">
      <c r="FQ57" s="3"/>
    </row>
    <row r="58" spans="173:173" ht="12.75" hidden="1" customHeight="1" x14ac:dyDescent="0.3">
      <c r="FQ58" s="3"/>
    </row>
    <row r="59" spans="173:173" ht="12.75" hidden="1" customHeight="1" x14ac:dyDescent="0.3">
      <c r="FQ59" s="3"/>
    </row>
    <row r="60" spans="173:173" ht="12.75" hidden="1" customHeight="1" x14ac:dyDescent="0.3">
      <c r="FQ60" s="3"/>
    </row>
    <row r="61" spans="173:173" ht="12.75" hidden="1" customHeight="1" x14ac:dyDescent="0.3">
      <c r="FQ61" s="3"/>
    </row>
    <row r="62" spans="173:173" ht="12.75" hidden="1" customHeight="1" x14ac:dyDescent="0.3">
      <c r="FQ62" s="3"/>
    </row>
    <row r="63" spans="173:173" ht="12.75" hidden="1" customHeight="1" x14ac:dyDescent="0.3">
      <c r="FQ63" s="3"/>
    </row>
    <row r="64" spans="173:173" ht="12.75" hidden="1" customHeight="1" x14ac:dyDescent="0.3">
      <c r="FQ64" s="3"/>
    </row>
    <row r="65" spans="173:173" ht="12.75" hidden="1" customHeight="1" x14ac:dyDescent="0.3">
      <c r="FQ65" s="3"/>
    </row>
    <row r="66" spans="173:173" ht="12.75" hidden="1" customHeight="1" x14ac:dyDescent="0.3">
      <c r="FQ66" s="3"/>
    </row>
    <row r="67" spans="173:173" ht="12.75" hidden="1" customHeight="1" x14ac:dyDescent="0.3">
      <c r="FQ67" s="3"/>
    </row>
    <row r="68" spans="173:173" ht="12.75" hidden="1" customHeight="1" x14ac:dyDescent="0.3">
      <c r="FQ68" s="3"/>
    </row>
    <row r="69" spans="173:173" ht="12.75" hidden="1" customHeight="1" x14ac:dyDescent="0.3">
      <c r="FQ69" s="3"/>
    </row>
    <row r="70" spans="173:173" ht="12.75" hidden="1" customHeight="1" x14ac:dyDescent="0.3">
      <c r="FQ70" s="3"/>
    </row>
    <row r="71" spans="173:173" ht="12.75" hidden="1" customHeight="1" x14ac:dyDescent="0.3">
      <c r="FQ71" s="3"/>
    </row>
    <row r="72" spans="173:173" ht="12.75" hidden="1" customHeight="1" x14ac:dyDescent="0.3">
      <c r="FQ72" s="3"/>
    </row>
    <row r="73" spans="173:173" ht="12.75" hidden="1" customHeight="1" x14ac:dyDescent="0.3">
      <c r="FQ73" s="3"/>
    </row>
    <row r="74" spans="173:173" ht="12.75" hidden="1" customHeight="1" x14ac:dyDescent="0.3">
      <c r="FQ74" s="3"/>
    </row>
    <row r="75" spans="173:173" ht="12.75" hidden="1" customHeight="1" x14ac:dyDescent="0.3">
      <c r="FQ75" s="3"/>
    </row>
    <row r="76" spans="173:173" ht="12.75" hidden="1" customHeight="1" x14ac:dyDescent="0.3">
      <c r="FQ76" s="3"/>
    </row>
    <row r="77" spans="173:173" ht="12.75" hidden="1" customHeight="1" x14ac:dyDescent="0.3">
      <c r="FQ77" s="3"/>
    </row>
    <row r="78" spans="173:173" ht="12.75" hidden="1" customHeight="1" x14ac:dyDescent="0.3">
      <c r="FQ78" s="3"/>
    </row>
    <row r="79" spans="173:173" ht="12.75" hidden="1" customHeight="1" x14ac:dyDescent="0.3">
      <c r="FQ79" s="3"/>
    </row>
    <row r="80" spans="173:173" ht="12.75" hidden="1" customHeight="1" x14ac:dyDescent="0.3">
      <c r="FQ80" s="3"/>
    </row>
    <row r="81" spans="173:173" ht="12.75" hidden="1" customHeight="1" x14ac:dyDescent="0.3">
      <c r="FQ81" s="3"/>
    </row>
    <row r="82" spans="173:173" ht="12.75" hidden="1" customHeight="1" x14ac:dyDescent="0.3">
      <c r="FQ82" s="3"/>
    </row>
    <row r="83" spans="173:173" ht="12.75" hidden="1" customHeight="1" x14ac:dyDescent="0.3">
      <c r="FQ83" s="3"/>
    </row>
    <row r="84" spans="173:173" ht="12.75" hidden="1" customHeight="1" x14ac:dyDescent="0.3">
      <c r="FQ84" s="3"/>
    </row>
    <row r="85" spans="173:173" ht="12.75" hidden="1" customHeight="1" x14ac:dyDescent="0.3">
      <c r="FQ85" s="3"/>
    </row>
    <row r="86" spans="173:173" ht="12.75" hidden="1" customHeight="1" x14ac:dyDescent="0.3">
      <c r="FQ86" s="3"/>
    </row>
    <row r="87" spans="173:173" ht="12.75" hidden="1" customHeight="1" x14ac:dyDescent="0.3">
      <c r="FQ87" s="3"/>
    </row>
    <row r="88" spans="173:173" ht="12.75" hidden="1" customHeight="1" x14ac:dyDescent="0.3">
      <c r="FQ88" s="3"/>
    </row>
    <row r="89" spans="173:173" ht="12.75" hidden="1" customHeight="1" x14ac:dyDescent="0.3">
      <c r="FQ89" s="3"/>
    </row>
    <row r="90" spans="173:173" ht="12.75" hidden="1" customHeight="1" x14ac:dyDescent="0.3">
      <c r="FQ90" s="3"/>
    </row>
    <row r="91" spans="173:173" ht="12.75" hidden="1" customHeight="1" x14ac:dyDescent="0.3">
      <c r="FQ91" s="3"/>
    </row>
    <row r="92" spans="173:173" ht="12.75" hidden="1" customHeight="1" x14ac:dyDescent="0.3">
      <c r="FQ92" s="3"/>
    </row>
    <row r="93" spans="173:173" ht="12.75" hidden="1" customHeight="1" x14ac:dyDescent="0.3">
      <c r="FQ93" s="3"/>
    </row>
    <row r="94" spans="173:173" ht="12.75" hidden="1" customHeight="1" x14ac:dyDescent="0.3">
      <c r="FQ94" s="3"/>
    </row>
    <row r="95" spans="173:173" ht="12.75" hidden="1" customHeight="1" x14ac:dyDescent="0.3">
      <c r="FQ95" s="3"/>
    </row>
    <row r="96" spans="173:173" ht="12.75" hidden="1" customHeight="1" x14ac:dyDescent="0.3">
      <c r="FQ96" s="3"/>
    </row>
    <row r="97" spans="173:173" ht="12.75" hidden="1" customHeight="1" x14ac:dyDescent="0.3">
      <c r="FQ97" s="3"/>
    </row>
    <row r="98" spans="173:173" ht="12.75" hidden="1" customHeight="1" x14ac:dyDescent="0.3">
      <c r="FQ98" s="3"/>
    </row>
    <row r="99" spans="173:173" ht="12.75" hidden="1" customHeight="1" x14ac:dyDescent="0.3">
      <c r="FQ99" s="3"/>
    </row>
    <row r="100" spans="173:173" ht="12.75" hidden="1" customHeight="1" x14ac:dyDescent="0.3">
      <c r="FQ100" s="3"/>
    </row>
    <row r="101" spans="173:173" ht="12.75" hidden="1" customHeight="1" x14ac:dyDescent="0.3">
      <c r="FQ101" s="3"/>
    </row>
    <row r="102" spans="173:173" ht="12.75" hidden="1" customHeight="1" x14ac:dyDescent="0.3">
      <c r="FQ102" s="3"/>
    </row>
    <row r="103" spans="173:173" ht="12.75" hidden="1" customHeight="1" x14ac:dyDescent="0.3">
      <c r="FQ103" s="3"/>
    </row>
    <row r="104" spans="173:173" ht="12.75" hidden="1" customHeight="1" x14ac:dyDescent="0.3">
      <c r="FQ104" s="3"/>
    </row>
    <row r="105" spans="173:173" ht="12.75" hidden="1" customHeight="1" x14ac:dyDescent="0.3">
      <c r="FQ105" s="3"/>
    </row>
    <row r="106" spans="173:173" ht="12.75" hidden="1" customHeight="1" x14ac:dyDescent="0.3">
      <c r="FQ106" s="3"/>
    </row>
    <row r="107" spans="173:173" ht="12.75" hidden="1" customHeight="1" x14ac:dyDescent="0.3">
      <c r="FQ107" s="3"/>
    </row>
    <row r="108" spans="173:173" ht="12.75" hidden="1" customHeight="1" x14ac:dyDescent="0.3">
      <c r="FQ108" s="3"/>
    </row>
    <row r="109" spans="173:173" ht="12.75" hidden="1" customHeight="1" x14ac:dyDescent="0.3">
      <c r="FQ109" s="3"/>
    </row>
    <row r="110" spans="173:173" ht="12.75" hidden="1" customHeight="1" x14ac:dyDescent="0.3">
      <c r="FQ110" s="3"/>
    </row>
    <row r="111" spans="173:173" ht="12.75" hidden="1" customHeight="1" x14ac:dyDescent="0.3">
      <c r="FQ111" s="3"/>
    </row>
    <row r="112" spans="173:173" ht="12.75" hidden="1" customHeight="1" x14ac:dyDescent="0.3">
      <c r="FQ112" s="3"/>
    </row>
    <row r="113" spans="173:173" ht="12.75" hidden="1" customHeight="1" x14ac:dyDescent="0.3">
      <c r="FQ113" s="3"/>
    </row>
    <row r="114" spans="173:173" ht="12.75" hidden="1" customHeight="1" x14ac:dyDescent="0.3">
      <c r="FQ114" s="3"/>
    </row>
    <row r="115" spans="173:173" ht="12.75" hidden="1" customHeight="1" x14ac:dyDescent="0.3">
      <c r="FQ115" s="3"/>
    </row>
    <row r="116" spans="173:173" ht="12.75" hidden="1" customHeight="1" x14ac:dyDescent="0.3">
      <c r="FQ116" s="3"/>
    </row>
    <row r="117" spans="173:173" ht="12.75" hidden="1" customHeight="1" x14ac:dyDescent="0.3">
      <c r="FQ117" s="3"/>
    </row>
    <row r="118" spans="173:173" ht="12.75" hidden="1" customHeight="1" x14ac:dyDescent="0.3">
      <c r="FQ118" s="3"/>
    </row>
    <row r="119" spans="173:173" ht="12.75" hidden="1" customHeight="1" x14ac:dyDescent="0.3">
      <c r="FQ119" s="3"/>
    </row>
    <row r="120" spans="173:173" ht="12.75" hidden="1" customHeight="1" x14ac:dyDescent="0.3">
      <c r="FQ120" s="3"/>
    </row>
    <row r="121" spans="173:173" ht="12.75" hidden="1" customHeight="1" x14ac:dyDescent="0.3">
      <c r="FQ121" s="3"/>
    </row>
    <row r="122" spans="173:173" ht="12.75" hidden="1" customHeight="1" x14ac:dyDescent="0.3">
      <c r="FQ122" s="3"/>
    </row>
    <row r="123" spans="173:173" ht="12.75" hidden="1" customHeight="1" x14ac:dyDescent="0.3">
      <c r="FQ123" s="3"/>
    </row>
    <row r="124" spans="173:173" ht="12.75" hidden="1" customHeight="1" x14ac:dyDescent="0.3">
      <c r="FQ124" s="3"/>
    </row>
    <row r="125" spans="173:173" ht="12.75" hidden="1" customHeight="1" x14ac:dyDescent="0.3">
      <c r="FQ125" s="3"/>
    </row>
    <row r="126" spans="173:173" ht="12.75" hidden="1" customHeight="1" x14ac:dyDescent="0.3">
      <c r="FQ126" s="3"/>
    </row>
    <row r="127" spans="173:173" ht="12.75" hidden="1" customHeight="1" x14ac:dyDescent="0.3">
      <c r="FQ127" s="3"/>
    </row>
    <row r="128" spans="173:173" ht="12.75" hidden="1" customHeight="1" x14ac:dyDescent="0.3">
      <c r="FQ128" s="3"/>
    </row>
    <row r="129" spans="173:173" ht="12.75" hidden="1" customHeight="1" x14ac:dyDescent="0.3">
      <c r="FQ129" s="3"/>
    </row>
    <row r="130" spans="173:173" ht="12.75" hidden="1" customHeight="1" x14ac:dyDescent="0.3">
      <c r="FQ130" s="3"/>
    </row>
    <row r="131" spans="173:173" ht="12.75" hidden="1" customHeight="1" x14ac:dyDescent="0.3">
      <c r="FQ131" s="3"/>
    </row>
    <row r="132" spans="173:173" ht="12.75" hidden="1" customHeight="1" x14ac:dyDescent="0.3">
      <c r="FQ132" s="3"/>
    </row>
    <row r="133" spans="173:173" ht="12.75" hidden="1" customHeight="1" x14ac:dyDescent="0.3">
      <c r="FQ133" s="3"/>
    </row>
    <row r="134" spans="173:173" ht="12.75" hidden="1" customHeight="1" x14ac:dyDescent="0.3">
      <c r="FQ134" s="3"/>
    </row>
    <row r="135" spans="173:173" ht="12.75" hidden="1" customHeight="1" x14ac:dyDescent="0.3">
      <c r="FQ135" s="3"/>
    </row>
    <row r="136" spans="173:173" ht="12.75" hidden="1" customHeight="1" x14ac:dyDescent="0.3">
      <c r="FQ136" s="3"/>
    </row>
    <row r="137" spans="173:173" ht="12.75" hidden="1" customHeight="1" x14ac:dyDescent="0.3">
      <c r="FQ137" s="3"/>
    </row>
    <row r="138" spans="173:173" ht="12.75" hidden="1" customHeight="1" x14ac:dyDescent="0.3">
      <c r="FQ138" s="3"/>
    </row>
    <row r="139" spans="173:173" ht="12.75" hidden="1" customHeight="1" x14ac:dyDescent="0.3">
      <c r="FQ139" s="3"/>
    </row>
    <row r="140" spans="173:173" ht="12.75" hidden="1" customHeight="1" x14ac:dyDescent="0.3">
      <c r="FQ140" s="3"/>
    </row>
    <row r="141" spans="173:173" ht="12.75" hidden="1" customHeight="1" x14ac:dyDescent="0.3">
      <c r="FQ141" s="3"/>
    </row>
    <row r="142" spans="173:173" ht="12.75" hidden="1" customHeight="1" x14ac:dyDescent="0.3">
      <c r="FQ142" s="3"/>
    </row>
    <row r="143" spans="173:173" ht="12.75" hidden="1" customHeight="1" x14ac:dyDescent="0.3">
      <c r="FQ143" s="3"/>
    </row>
    <row r="144" spans="173:173" ht="12.75" hidden="1" customHeight="1" x14ac:dyDescent="0.3">
      <c r="FQ144" s="3"/>
    </row>
    <row r="145" spans="173:173" ht="12.75" hidden="1" customHeight="1" x14ac:dyDescent="0.3">
      <c r="FQ145" s="3"/>
    </row>
    <row r="146" spans="173:173" ht="12.75" hidden="1" customHeight="1" x14ac:dyDescent="0.3">
      <c r="FQ146" s="3"/>
    </row>
    <row r="147" spans="173:173" ht="12.75" hidden="1" customHeight="1" x14ac:dyDescent="0.3">
      <c r="FQ147" s="3"/>
    </row>
    <row r="148" spans="173:173" ht="12.75" hidden="1" customHeight="1" x14ac:dyDescent="0.3">
      <c r="FQ148" s="3"/>
    </row>
    <row r="149" spans="173:173" ht="12.75" hidden="1" customHeight="1" x14ac:dyDescent="0.3">
      <c r="FQ149" s="3"/>
    </row>
    <row r="150" spans="173:173" ht="12.75" hidden="1" customHeight="1" x14ac:dyDescent="0.3">
      <c r="FQ150" s="3"/>
    </row>
    <row r="151" spans="173:173" ht="12.75" hidden="1" customHeight="1" x14ac:dyDescent="0.3">
      <c r="FQ151" s="3"/>
    </row>
    <row r="152" spans="173:173" ht="12.75" hidden="1" customHeight="1" x14ac:dyDescent="0.3">
      <c r="FQ152" s="3"/>
    </row>
    <row r="153" spans="173:173" ht="12.75" hidden="1" customHeight="1" x14ac:dyDescent="0.3">
      <c r="FQ153" s="3"/>
    </row>
    <row r="154" spans="173:173" ht="12.75" hidden="1" customHeight="1" x14ac:dyDescent="0.3">
      <c r="FQ154" s="3"/>
    </row>
    <row r="155" spans="173:173" ht="12.75" hidden="1" customHeight="1" x14ac:dyDescent="0.3">
      <c r="FQ155" s="3"/>
    </row>
    <row r="156" spans="173:173" ht="12.75" hidden="1" customHeight="1" x14ac:dyDescent="0.3">
      <c r="FQ156" s="3"/>
    </row>
    <row r="157" spans="173:173" ht="12.75" hidden="1" customHeight="1" x14ac:dyDescent="0.3">
      <c r="FQ157" s="3"/>
    </row>
    <row r="158" spans="173:173" ht="12.75" hidden="1" customHeight="1" x14ac:dyDescent="0.3">
      <c r="FQ158" s="3"/>
    </row>
    <row r="159" spans="173:173" ht="12.75" hidden="1" customHeight="1" x14ac:dyDescent="0.3">
      <c r="FQ159" s="3"/>
    </row>
    <row r="160" spans="173:173" ht="12.75" hidden="1" customHeight="1" x14ac:dyDescent="0.3">
      <c r="FQ160" s="3"/>
    </row>
    <row r="161" spans="173:173" ht="12.75" hidden="1" customHeight="1" x14ac:dyDescent="0.3">
      <c r="FQ161" s="3"/>
    </row>
    <row r="162" spans="173:173" ht="12.75" hidden="1" customHeight="1" x14ac:dyDescent="0.3">
      <c r="FQ162" s="3"/>
    </row>
    <row r="163" spans="173:173" ht="12.75" hidden="1" customHeight="1" x14ac:dyDescent="0.3">
      <c r="FQ163" s="3"/>
    </row>
    <row r="164" spans="173:173" ht="12.75" hidden="1" customHeight="1" x14ac:dyDescent="0.3">
      <c r="FQ164" s="3"/>
    </row>
    <row r="165" spans="173:173" ht="12.75" hidden="1" customHeight="1" x14ac:dyDescent="0.3">
      <c r="FQ165" s="3"/>
    </row>
    <row r="166" spans="173:173" ht="12.75" hidden="1" customHeight="1" x14ac:dyDescent="0.3">
      <c r="FQ166" s="3"/>
    </row>
    <row r="167" spans="173:173" ht="12.75" hidden="1" customHeight="1" x14ac:dyDescent="0.3">
      <c r="FQ167" s="3"/>
    </row>
    <row r="168" spans="173:173" ht="12.75" hidden="1" customHeight="1" x14ac:dyDescent="0.3">
      <c r="FQ168" s="3"/>
    </row>
    <row r="169" spans="173:173" ht="12.75" hidden="1" customHeight="1" x14ac:dyDescent="0.3">
      <c r="FQ169" s="3"/>
    </row>
    <row r="170" spans="173:173" ht="12.75" hidden="1" customHeight="1" x14ac:dyDescent="0.3">
      <c r="FQ170" s="3"/>
    </row>
    <row r="171" spans="173:173" ht="12.75" hidden="1" customHeight="1" x14ac:dyDescent="0.3">
      <c r="FQ171" s="3"/>
    </row>
    <row r="172" spans="173:173" ht="12.75" hidden="1" customHeight="1" x14ac:dyDescent="0.3">
      <c r="FQ172" s="3"/>
    </row>
    <row r="173" spans="173:173" ht="12.75" hidden="1" customHeight="1" x14ac:dyDescent="0.3">
      <c r="FQ173" s="3"/>
    </row>
    <row r="174" spans="173:173" ht="12.75" hidden="1" customHeight="1" x14ac:dyDescent="0.3">
      <c r="FQ174" s="3"/>
    </row>
    <row r="175" spans="173:173" ht="12.75" hidden="1" customHeight="1" x14ac:dyDescent="0.3">
      <c r="FQ175" s="3"/>
    </row>
    <row r="176" spans="173:173" ht="12.75" hidden="1" customHeight="1" x14ac:dyDescent="0.3">
      <c r="FQ176" s="3"/>
    </row>
    <row r="177" spans="173:173" ht="12.75" hidden="1" customHeight="1" x14ac:dyDescent="0.3">
      <c r="FQ177" s="3"/>
    </row>
    <row r="178" spans="173:173" ht="12.75" hidden="1" customHeight="1" x14ac:dyDescent="0.3">
      <c r="FQ178" s="3"/>
    </row>
    <row r="179" spans="173:173" ht="12.75" hidden="1" customHeight="1" x14ac:dyDescent="0.3">
      <c r="FQ179" s="3"/>
    </row>
    <row r="180" spans="173:173" ht="12.75" hidden="1" customHeight="1" x14ac:dyDescent="0.3">
      <c r="FQ180" s="3"/>
    </row>
    <row r="181" spans="173:173" ht="12.75" hidden="1" customHeight="1" x14ac:dyDescent="0.3">
      <c r="FQ181" s="3"/>
    </row>
    <row r="182" spans="173:173" ht="12.75" hidden="1" customHeight="1" x14ac:dyDescent="0.3">
      <c r="FQ182" s="3"/>
    </row>
    <row r="183" spans="173:173" ht="12.75" hidden="1" customHeight="1" x14ac:dyDescent="0.3">
      <c r="FQ183" s="3"/>
    </row>
    <row r="184" spans="173:173" ht="12.75" hidden="1" customHeight="1" x14ac:dyDescent="0.3">
      <c r="FQ184" s="3"/>
    </row>
    <row r="185" spans="173:173" ht="12.75" hidden="1" customHeight="1" x14ac:dyDescent="0.3">
      <c r="FQ185" s="3"/>
    </row>
    <row r="186" spans="173:173" ht="12.75" hidden="1" customHeight="1" x14ac:dyDescent="0.3">
      <c r="FQ186" s="3"/>
    </row>
    <row r="187" spans="173:173" ht="12.75" hidden="1" customHeight="1" x14ac:dyDescent="0.3">
      <c r="FQ187" s="3"/>
    </row>
    <row r="188" spans="173:173" ht="12.75" hidden="1" customHeight="1" x14ac:dyDescent="0.3">
      <c r="FQ188" s="3"/>
    </row>
    <row r="189" spans="173:173" ht="12.75" hidden="1" customHeight="1" x14ac:dyDescent="0.3">
      <c r="FQ189" s="3"/>
    </row>
    <row r="190" spans="173:173" ht="12.75" hidden="1" customHeight="1" x14ac:dyDescent="0.3">
      <c r="FQ190" s="3"/>
    </row>
    <row r="191" spans="173:173" ht="12.75" hidden="1" customHeight="1" x14ac:dyDescent="0.3">
      <c r="FQ191" s="3"/>
    </row>
    <row r="192" spans="173:173" ht="12.75" hidden="1" customHeight="1" x14ac:dyDescent="0.3">
      <c r="FQ192" s="3"/>
    </row>
    <row r="193" spans="173:173" ht="12.75" hidden="1" customHeight="1" x14ac:dyDescent="0.3">
      <c r="FQ193" s="3"/>
    </row>
    <row r="194" spans="173:173" ht="12.75" hidden="1" customHeight="1" x14ac:dyDescent="0.3">
      <c r="FQ194" s="3"/>
    </row>
    <row r="195" spans="173:173" ht="12.75" hidden="1" customHeight="1" x14ac:dyDescent="0.3">
      <c r="FQ195" s="3"/>
    </row>
    <row r="196" spans="173:173" ht="12.75" hidden="1" customHeight="1" x14ac:dyDescent="0.3">
      <c r="FQ196" s="3"/>
    </row>
    <row r="197" spans="173:173" ht="12.75" hidden="1" customHeight="1" x14ac:dyDescent="0.3">
      <c r="FQ197" s="3"/>
    </row>
    <row r="198" spans="173:173" ht="12.75" hidden="1" customHeight="1" x14ac:dyDescent="0.3">
      <c r="FQ198" s="3"/>
    </row>
    <row r="199" spans="173:173" ht="12.75" hidden="1" customHeight="1" x14ac:dyDescent="0.3">
      <c r="FQ199" s="3"/>
    </row>
    <row r="200" spans="173:173" ht="12.75" hidden="1" customHeight="1" x14ac:dyDescent="0.3">
      <c r="FQ200" s="3"/>
    </row>
    <row r="201" spans="173:173" ht="12.75" hidden="1" customHeight="1" x14ac:dyDescent="0.3">
      <c r="FQ201" s="3"/>
    </row>
    <row r="202" spans="173:173" ht="12.75" hidden="1" customHeight="1" x14ac:dyDescent="0.3">
      <c r="FQ202" s="3"/>
    </row>
    <row r="203" spans="173:173" ht="12.75" hidden="1" customHeight="1" x14ac:dyDescent="0.3">
      <c r="FQ203" s="3"/>
    </row>
    <row r="204" spans="173:173" ht="12.75" hidden="1" customHeight="1" x14ac:dyDescent="0.3">
      <c r="FQ204" s="3"/>
    </row>
    <row r="205" spans="173:173" ht="12.75" hidden="1" customHeight="1" x14ac:dyDescent="0.3">
      <c r="FQ205" s="3"/>
    </row>
    <row r="206" spans="173:173" ht="12.75" hidden="1" customHeight="1" x14ac:dyDescent="0.3">
      <c r="FQ206" s="3"/>
    </row>
    <row r="207" spans="173:173" ht="12.75" hidden="1" customHeight="1" x14ac:dyDescent="0.3">
      <c r="FQ207" s="3"/>
    </row>
    <row r="208" spans="173:173" ht="12.75" hidden="1" customHeight="1" x14ac:dyDescent="0.3">
      <c r="FQ208" s="3"/>
    </row>
    <row r="209" spans="173:173" ht="12.75" hidden="1" customHeight="1" x14ac:dyDescent="0.3">
      <c r="FQ209" s="3"/>
    </row>
    <row r="210" spans="173:173" ht="12.75" hidden="1" customHeight="1" x14ac:dyDescent="0.3">
      <c r="FQ210" s="3"/>
    </row>
    <row r="211" spans="173:173" ht="12.75" hidden="1" customHeight="1" x14ac:dyDescent="0.3">
      <c r="FQ211" s="3"/>
    </row>
    <row r="212" spans="173:173" ht="12.75" hidden="1" customHeight="1" x14ac:dyDescent="0.3"/>
    <row r="213" spans="173:173" ht="12.75" hidden="1" customHeight="1" x14ac:dyDescent="0.3"/>
    <row r="214" spans="173:173" ht="12.75" hidden="1" customHeight="1" x14ac:dyDescent="0.3"/>
    <row r="215" spans="173:173" ht="12.75" hidden="1" customHeight="1" x14ac:dyDescent="0.3"/>
    <row r="216" spans="173:173" ht="12.75" hidden="1" customHeight="1" x14ac:dyDescent="0.3"/>
  </sheetData>
  <mergeCells count="7">
    <mergeCell ref="FJ6:FQ6"/>
    <mergeCell ref="I6:J6"/>
    <mergeCell ref="B6:B7"/>
    <mergeCell ref="C6:C7"/>
    <mergeCell ref="D6:D7"/>
    <mergeCell ref="E6:F6"/>
    <mergeCell ref="H6:H7"/>
  </mergeCells>
  <pageMargins left="0.25" right="0.25" top="0.25" bottom="0.25" header="0.25" footer="0.25"/>
  <pageSetup scale="1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0">
    <pageSetUpPr fitToPage="1"/>
  </sheetPr>
  <dimension ref="A1:AC472"/>
  <sheetViews>
    <sheetView showGridLines="0" zoomScale="84" zoomScaleNormal="84" workbookViewId="0">
      <selection activeCell="M19" sqref="M19"/>
    </sheetView>
  </sheetViews>
  <sheetFormatPr baseColWidth="10" defaultColWidth="11.44140625" defaultRowHeight="0" customHeight="1" zeroHeight="1" outlineLevelRow="3" x14ac:dyDescent="0.3"/>
  <cols>
    <col min="1" max="1" width="6" style="170" customWidth="1"/>
    <col min="2" max="2" width="67.109375" style="124" customWidth="1"/>
    <col min="3" max="9" width="9.109375" style="124" customWidth="1"/>
    <col min="10" max="10" width="11.109375" style="124" customWidth="1"/>
    <col min="11" max="11" width="9.109375" style="124" customWidth="1"/>
    <col min="12" max="12" width="9.6640625" style="124" customWidth="1"/>
    <col min="13" max="14" width="9.109375" style="124" customWidth="1"/>
    <col min="15" max="15" width="19.33203125" style="161" customWidth="1"/>
    <col min="16" max="17" width="11.44140625" style="124" customWidth="1"/>
    <col min="18" max="18" width="34.33203125" style="124" bestFit="1" customWidth="1"/>
    <col min="19" max="19" width="18.33203125" style="124" bestFit="1" customWidth="1"/>
    <col min="20" max="20" width="30.33203125" style="124" bestFit="1" customWidth="1"/>
    <col min="21" max="21" width="11.44140625" style="124" customWidth="1"/>
    <col min="22" max="22" width="27.5546875" style="124" customWidth="1"/>
    <col min="23" max="16384" width="11.44140625" style="124"/>
  </cols>
  <sheetData>
    <row r="1" spans="1:15" s="69" customFormat="1" ht="14.4" x14ac:dyDescent="0.3">
      <c r="A1" s="67"/>
      <c r="B1" s="68"/>
    </row>
    <row r="2" spans="1:15" s="69" customFormat="1" ht="14.4" x14ac:dyDescent="0.3">
      <c r="A2" s="67"/>
      <c r="B2" s="68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</row>
    <row r="3" spans="1:15" s="69" customFormat="1" ht="14.4" x14ac:dyDescent="0.3">
      <c r="A3" s="67"/>
      <c r="B3" s="68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s="69" customFormat="1" ht="14.4" x14ac:dyDescent="0.3">
      <c r="A4" s="67"/>
      <c r="B4" s="68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s="69" customFormat="1" ht="15.6" x14ac:dyDescent="0.3">
      <c r="A5" s="67"/>
      <c r="B5" s="482" t="s">
        <v>323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1"/>
    </row>
    <row r="6" spans="1:15" s="69" customFormat="1" ht="14.4" x14ac:dyDescent="0.3">
      <c r="A6" s="67"/>
      <c r="B6" s="72" t="s">
        <v>325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1"/>
    </row>
    <row r="7" spans="1:15" s="69" customFormat="1" ht="14.4" x14ac:dyDescent="0.3">
      <c r="A7" s="67"/>
      <c r="B7" s="73" t="s">
        <v>95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1"/>
    </row>
    <row r="8" spans="1:15" s="69" customFormat="1" ht="14.4" x14ac:dyDescent="0.3">
      <c r="A8" s="67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1"/>
    </row>
    <row r="9" spans="1:15" s="69" customFormat="1" ht="14.4" x14ac:dyDescent="0.3">
      <c r="A9" s="67"/>
      <c r="B9" s="492" t="s">
        <v>367</v>
      </c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492"/>
      <c r="N9" s="492"/>
      <c r="O9" s="492"/>
    </row>
    <row r="10" spans="1:15" s="69" customFormat="1" ht="14.4" x14ac:dyDescent="0.3">
      <c r="A10" s="67"/>
      <c r="B10" s="492" t="s">
        <v>368</v>
      </c>
      <c r="C10" s="492"/>
      <c r="D10" s="492"/>
      <c r="E10" s="492"/>
      <c r="F10" s="492"/>
      <c r="G10" s="492"/>
      <c r="H10" s="492"/>
      <c r="I10" s="492"/>
      <c r="J10" s="492"/>
      <c r="K10" s="492"/>
      <c r="L10" s="492"/>
      <c r="M10" s="492"/>
      <c r="N10" s="492"/>
      <c r="O10" s="492"/>
    </row>
    <row r="11" spans="1:15" s="69" customFormat="1" ht="14.4" x14ac:dyDescent="0.3">
      <c r="A11" s="67"/>
      <c r="B11" s="493" t="s">
        <v>95</v>
      </c>
      <c r="C11" s="493"/>
      <c r="D11" s="493"/>
      <c r="E11" s="493"/>
      <c r="F11" s="493"/>
      <c r="G11" s="493"/>
      <c r="H11" s="493"/>
      <c r="I11" s="493"/>
      <c r="J11" s="493"/>
      <c r="K11" s="493"/>
      <c r="L11" s="493"/>
      <c r="M11" s="493"/>
      <c r="N11" s="493"/>
      <c r="O11" s="493"/>
    </row>
    <row r="12" spans="1:15" s="69" customFormat="1" ht="14.4" x14ac:dyDescent="0.3">
      <c r="A12" s="67"/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6"/>
    </row>
    <row r="13" spans="1:15" s="77" customFormat="1" ht="15" customHeight="1" x14ac:dyDescent="0.3">
      <c r="A13" s="67"/>
      <c r="B13" s="494" t="s">
        <v>96</v>
      </c>
      <c r="C13" s="496" t="s">
        <v>369</v>
      </c>
      <c r="D13" s="497"/>
      <c r="E13" s="497"/>
      <c r="F13" s="497"/>
      <c r="G13" s="497"/>
      <c r="H13" s="497"/>
      <c r="I13" s="497"/>
      <c r="J13" s="497"/>
      <c r="K13" s="497"/>
      <c r="L13" s="497"/>
      <c r="M13" s="497"/>
      <c r="N13" s="498"/>
      <c r="O13" s="499" t="s">
        <v>370</v>
      </c>
    </row>
    <row r="14" spans="1:15" s="77" customFormat="1" ht="30" customHeight="1" x14ac:dyDescent="0.3">
      <c r="A14" s="67"/>
      <c r="B14" s="495"/>
      <c r="C14" s="78" t="s">
        <v>5</v>
      </c>
      <c r="D14" s="78" t="s">
        <v>6</v>
      </c>
      <c r="E14" s="78" t="s">
        <v>7</v>
      </c>
      <c r="F14" s="78" t="s">
        <v>8</v>
      </c>
      <c r="G14" s="78" t="s">
        <v>9</v>
      </c>
      <c r="H14" s="78" t="s">
        <v>10</v>
      </c>
      <c r="I14" s="78" t="s">
        <v>11</v>
      </c>
      <c r="J14" s="78" t="s">
        <v>12</v>
      </c>
      <c r="K14" s="78" t="s">
        <v>13</v>
      </c>
      <c r="L14" s="78" t="s">
        <v>14</v>
      </c>
      <c r="M14" s="78" t="s">
        <v>15</v>
      </c>
      <c r="N14" s="78" t="s">
        <v>16</v>
      </c>
      <c r="O14" s="500"/>
    </row>
    <row r="15" spans="1:15" s="77" customFormat="1" ht="14.4" x14ac:dyDescent="0.3">
      <c r="A15" s="67"/>
      <c r="B15" s="80" t="s">
        <v>97</v>
      </c>
      <c r="C15" s="81">
        <v>101.87811698052161</v>
      </c>
      <c r="D15" s="81">
        <v>107.67739055682915</v>
      </c>
      <c r="E15" s="81">
        <v>119.19111668216551</v>
      </c>
      <c r="F15" s="81">
        <v>114.85440321156116</v>
      </c>
      <c r="G15" s="81">
        <v>121.64543674555911</v>
      </c>
      <c r="H15" s="81">
        <v>126.26065143977851</v>
      </c>
      <c r="I15" s="81">
        <v>134.19102339644772</v>
      </c>
      <c r="J15" s="81">
        <v>133.87205090638233</v>
      </c>
      <c r="K15" s="81">
        <v>138.44706591061927</v>
      </c>
      <c r="L15" s="81">
        <v>0</v>
      </c>
      <c r="M15" s="81">
        <v>0</v>
      </c>
      <c r="N15" s="81">
        <v>0</v>
      </c>
      <c r="O15" s="81">
        <v>1098.0172558298643</v>
      </c>
    </row>
    <row r="16" spans="1:15" s="77" customFormat="1" ht="4.5" customHeight="1" x14ac:dyDescent="0.3">
      <c r="A16" s="67"/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</row>
    <row r="17" spans="1:15" s="77" customFormat="1" ht="14.4" x14ac:dyDescent="0.3">
      <c r="A17" s="67"/>
      <c r="B17" s="84" t="s">
        <v>98</v>
      </c>
      <c r="C17" s="85">
        <v>97.215260587078802</v>
      </c>
      <c r="D17" s="85">
        <v>105.52467536646468</v>
      </c>
      <c r="E17" s="85">
        <v>116.83262692066108</v>
      </c>
      <c r="F17" s="85">
        <v>112.58861232388097</v>
      </c>
      <c r="G17" s="85">
        <v>118.41284297629547</v>
      </c>
      <c r="H17" s="85">
        <v>124.18137148312508</v>
      </c>
      <c r="I17" s="85">
        <v>132.06978345555893</v>
      </c>
      <c r="J17" s="85">
        <v>131.51302167956288</v>
      </c>
      <c r="K17" s="85">
        <v>136.07541083248191</v>
      </c>
      <c r="L17" s="85">
        <v>0</v>
      </c>
      <c r="M17" s="85">
        <v>0</v>
      </c>
      <c r="N17" s="85">
        <v>0</v>
      </c>
      <c r="O17" s="85">
        <v>1074.4136056251098</v>
      </c>
    </row>
    <row r="18" spans="1:15" s="77" customFormat="1" ht="14.4" x14ac:dyDescent="0.3">
      <c r="A18" s="67"/>
      <c r="B18" s="86" t="s">
        <v>99</v>
      </c>
      <c r="C18" s="87">
        <v>12.248713710135233</v>
      </c>
      <c r="D18" s="87">
        <v>12.575827997583344</v>
      </c>
      <c r="E18" s="87">
        <v>13.687084538517503</v>
      </c>
      <c r="F18" s="87">
        <v>13.277167792947026</v>
      </c>
      <c r="G18" s="87">
        <v>13.440647889584696</v>
      </c>
      <c r="H18" s="87">
        <v>13.949784237945028</v>
      </c>
      <c r="I18" s="87">
        <v>11.821441254047516</v>
      </c>
      <c r="J18" s="87">
        <v>12.931785598066238</v>
      </c>
      <c r="K18" s="87">
        <v>13.52762841804824</v>
      </c>
      <c r="L18" s="87">
        <v>0</v>
      </c>
      <c r="M18" s="87">
        <v>0</v>
      </c>
      <c r="N18" s="87">
        <v>0</v>
      </c>
      <c r="O18" s="88">
        <v>117.46008143687482</v>
      </c>
    </row>
    <row r="19" spans="1:15" s="77" customFormat="1" ht="14.4" x14ac:dyDescent="0.3">
      <c r="A19" s="67"/>
      <c r="B19" s="86" t="s">
        <v>100</v>
      </c>
      <c r="C19" s="87">
        <v>-3.5177210088069078E-5</v>
      </c>
      <c r="D19" s="87">
        <v>10.025898346035914</v>
      </c>
      <c r="E19" s="87">
        <v>10.644258330635397</v>
      </c>
      <c r="F19" s="87">
        <v>10.788507264893635</v>
      </c>
      <c r="G19" s="87">
        <v>11.022846310348353</v>
      </c>
      <c r="H19" s="87">
        <v>12.479085657618775</v>
      </c>
      <c r="I19" s="87">
        <v>11.033044732461912</v>
      </c>
      <c r="J19" s="87">
        <v>9.9064146725740265</v>
      </c>
      <c r="K19" s="87">
        <v>6.6329551040363279</v>
      </c>
      <c r="L19" s="87">
        <v>0</v>
      </c>
      <c r="M19" s="87">
        <v>0</v>
      </c>
      <c r="N19" s="87">
        <v>0</v>
      </c>
      <c r="O19" s="88">
        <v>82.532975241394254</v>
      </c>
    </row>
    <row r="20" spans="1:15" s="77" customFormat="1" ht="14.4" x14ac:dyDescent="0.3">
      <c r="A20" s="67"/>
      <c r="B20" s="86" t="s">
        <v>101</v>
      </c>
      <c r="C20" s="87">
        <v>2.6689894329105694</v>
      </c>
      <c r="D20" s="87">
        <v>2.8879370137425848</v>
      </c>
      <c r="E20" s="87">
        <v>2.8791871976160897</v>
      </c>
      <c r="F20" s="87">
        <v>2.8429262389113195</v>
      </c>
      <c r="G20" s="87">
        <v>2.8187487881234863</v>
      </c>
      <c r="H20" s="87">
        <v>2.9161261909680043</v>
      </c>
      <c r="I20" s="87">
        <v>7.3219578450090577</v>
      </c>
      <c r="J20" s="87">
        <v>7.0349587273852521</v>
      </c>
      <c r="K20" s="87">
        <v>8.9079929981148389</v>
      </c>
      <c r="L20" s="87">
        <v>0</v>
      </c>
      <c r="M20" s="87">
        <v>0</v>
      </c>
      <c r="N20" s="87">
        <v>0</v>
      </c>
      <c r="O20" s="88">
        <v>40.278824432781207</v>
      </c>
    </row>
    <row r="21" spans="1:15" s="77" customFormat="1" ht="14.4" x14ac:dyDescent="0.3">
      <c r="A21" s="67"/>
      <c r="B21" s="86" t="s">
        <v>102</v>
      </c>
      <c r="C21" s="87">
        <v>2.8272061459700053</v>
      </c>
      <c r="D21" s="87">
        <v>2.5548153915534093</v>
      </c>
      <c r="E21" s="87">
        <v>2.6858857619778687</v>
      </c>
      <c r="F21" s="87">
        <v>2.7750119389104424</v>
      </c>
      <c r="G21" s="87">
        <v>2.7733456110173877</v>
      </c>
      <c r="H21" s="87">
        <v>2.8709714659575893</v>
      </c>
      <c r="I21" s="87">
        <v>2.9818052949877272</v>
      </c>
      <c r="J21" s="87">
        <v>3.0914682668371212</v>
      </c>
      <c r="K21" s="87">
        <v>3.0993846096654285</v>
      </c>
      <c r="L21" s="87">
        <v>0</v>
      </c>
      <c r="M21" s="87">
        <v>0</v>
      </c>
      <c r="N21" s="87">
        <v>0</v>
      </c>
      <c r="O21" s="88">
        <v>25.659894486876976</v>
      </c>
    </row>
    <row r="22" spans="1:15" s="77" customFormat="1" ht="14.4" x14ac:dyDescent="0.3">
      <c r="A22" s="67"/>
      <c r="B22" s="86" t="s">
        <v>103</v>
      </c>
      <c r="C22" s="87">
        <v>28.683804861893673</v>
      </c>
      <c r="D22" s="87">
        <v>27.000853370753724</v>
      </c>
      <c r="E22" s="87">
        <v>30.018446254077453</v>
      </c>
      <c r="F22" s="87">
        <v>29.458260568861583</v>
      </c>
      <c r="G22" s="87">
        <v>31.009118251429719</v>
      </c>
      <c r="H22" s="87">
        <v>32.283490843016679</v>
      </c>
      <c r="I22" s="87">
        <v>33.798978894705279</v>
      </c>
      <c r="J22" s="87">
        <v>33.318647551842616</v>
      </c>
      <c r="K22" s="87">
        <v>35.343205486178505</v>
      </c>
      <c r="L22" s="87">
        <v>0</v>
      </c>
      <c r="M22" s="87">
        <v>0</v>
      </c>
      <c r="N22" s="87">
        <v>0</v>
      </c>
      <c r="O22" s="88">
        <v>280.91480608275924</v>
      </c>
    </row>
    <row r="23" spans="1:15" s="77" customFormat="1" ht="14.4" x14ac:dyDescent="0.3">
      <c r="A23" s="67"/>
      <c r="B23" s="86" t="s">
        <v>104</v>
      </c>
      <c r="C23" s="87">
        <v>50.786581613379411</v>
      </c>
      <c r="D23" s="87">
        <v>50.479343246795708</v>
      </c>
      <c r="E23" s="87">
        <v>56.917764837836778</v>
      </c>
      <c r="F23" s="87">
        <v>53.446738519356963</v>
      </c>
      <c r="G23" s="87">
        <v>57.348136125791825</v>
      </c>
      <c r="H23" s="87">
        <v>59.681913087619002</v>
      </c>
      <c r="I23" s="87">
        <v>65.112555434347442</v>
      </c>
      <c r="J23" s="87">
        <v>65.229746862857624</v>
      </c>
      <c r="K23" s="87">
        <v>68.564244216438567</v>
      </c>
      <c r="L23" s="87">
        <v>0</v>
      </c>
      <c r="M23" s="87">
        <v>0</v>
      </c>
      <c r="N23" s="87">
        <v>0</v>
      </c>
      <c r="O23" s="88">
        <v>527.56702394442323</v>
      </c>
    </row>
    <row r="24" spans="1:15" s="77" customFormat="1" ht="14.4" x14ac:dyDescent="0.3">
      <c r="A24" s="67"/>
      <c r="B24" s="89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1"/>
    </row>
    <row r="25" spans="1:15" s="77" customFormat="1" ht="14.4" x14ac:dyDescent="0.3">
      <c r="A25" s="67"/>
      <c r="B25" s="84" t="s">
        <v>105</v>
      </c>
      <c r="C25" s="85">
        <v>4.6628563934428149</v>
      </c>
      <c r="D25" s="85">
        <v>2.1527151903644768</v>
      </c>
      <c r="E25" s="85">
        <v>2.3584897615044254</v>
      </c>
      <c r="F25" s="85">
        <v>2.2657908876801987</v>
      </c>
      <c r="G25" s="85">
        <v>3.2325937692636506</v>
      </c>
      <c r="H25" s="85">
        <v>2.0792799566534406</v>
      </c>
      <c r="I25" s="85">
        <v>2.1212399408887963</v>
      </c>
      <c r="J25" s="85">
        <v>2.359029226819457</v>
      </c>
      <c r="K25" s="85">
        <v>2.37165507813737</v>
      </c>
      <c r="L25" s="85">
        <v>0</v>
      </c>
      <c r="M25" s="85">
        <v>0</v>
      </c>
      <c r="N25" s="85">
        <v>0</v>
      </c>
      <c r="O25" s="85">
        <v>23.603650204754629</v>
      </c>
    </row>
    <row r="26" spans="1:15" s="77" customFormat="1" ht="14.4" x14ac:dyDescent="0.3">
      <c r="A26" s="67"/>
      <c r="B26" s="86" t="s">
        <v>106</v>
      </c>
      <c r="C26" s="87">
        <v>1.6969418092322262</v>
      </c>
      <c r="D26" s="87">
        <v>1.8276828248715915</v>
      </c>
      <c r="E26" s="87">
        <v>2.1719232140681393</v>
      </c>
      <c r="F26" s="87">
        <v>1.9505322972511343</v>
      </c>
      <c r="G26" s="87">
        <v>1.9355010795889283</v>
      </c>
      <c r="H26" s="87">
        <v>1.8775881367087854</v>
      </c>
      <c r="I26" s="87">
        <v>1.935706970641081</v>
      </c>
      <c r="J26" s="87">
        <v>2.03644639185557</v>
      </c>
      <c r="K26" s="87">
        <v>2.0862040837576181</v>
      </c>
      <c r="L26" s="87">
        <v>0</v>
      </c>
      <c r="M26" s="87">
        <v>0</v>
      </c>
      <c r="N26" s="87">
        <v>0</v>
      </c>
      <c r="O26" s="88">
        <v>17.518526807975075</v>
      </c>
    </row>
    <row r="27" spans="1:15" s="77" customFormat="1" ht="14.4" x14ac:dyDescent="0.3">
      <c r="A27" s="67"/>
      <c r="B27" s="86" t="s">
        <v>107</v>
      </c>
      <c r="C27" s="87">
        <v>2.965914584210589</v>
      </c>
      <c r="D27" s="87">
        <v>0.32503236549288522</v>
      </c>
      <c r="E27" s="87">
        <v>0.18656654743628595</v>
      </c>
      <c r="F27" s="87">
        <v>0.31525859042906451</v>
      </c>
      <c r="G27" s="87">
        <v>1.2970926896747224</v>
      </c>
      <c r="H27" s="87">
        <v>0.20169181994465521</v>
      </c>
      <c r="I27" s="87">
        <v>0.18553297024771515</v>
      </c>
      <c r="J27" s="87">
        <v>0.32258283496388701</v>
      </c>
      <c r="K27" s="87">
        <v>0.28545099437975174</v>
      </c>
      <c r="L27" s="87">
        <v>0</v>
      </c>
      <c r="M27" s="87">
        <v>0</v>
      </c>
      <c r="N27" s="87">
        <v>0</v>
      </c>
      <c r="O27" s="88">
        <v>6.0851233967795562</v>
      </c>
    </row>
    <row r="28" spans="1:15" s="77" customFormat="1" ht="4.5" customHeight="1" x14ac:dyDescent="0.3">
      <c r="A28" s="67"/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4"/>
    </row>
    <row r="29" spans="1:15" s="77" customFormat="1" ht="14.4" x14ac:dyDescent="0.3">
      <c r="A29" s="67"/>
      <c r="B29" s="95" t="s">
        <v>108</v>
      </c>
      <c r="C29" s="96">
        <v>176.22163331959979</v>
      </c>
      <c r="D29" s="96">
        <v>170.95610223493574</v>
      </c>
      <c r="E29" s="96">
        <v>162.96568894314132</v>
      </c>
      <c r="F29" s="96">
        <v>197.7050463464538</v>
      </c>
      <c r="G29" s="96">
        <v>180.27258769051389</v>
      </c>
      <c r="H29" s="96">
        <v>190.00051566880592</v>
      </c>
      <c r="I29" s="96">
        <v>200.90289929532639</v>
      </c>
      <c r="J29" s="96">
        <v>213.66911101184596</v>
      </c>
      <c r="K29" s="96">
        <v>216.02092190160522</v>
      </c>
      <c r="L29" s="96">
        <v>0</v>
      </c>
      <c r="M29" s="96">
        <v>0</v>
      </c>
      <c r="N29" s="96">
        <v>0</v>
      </c>
      <c r="O29" s="96">
        <v>1708.7145064122278</v>
      </c>
    </row>
    <row r="30" spans="1:15" s="77" customFormat="1" ht="14.4" x14ac:dyDescent="0.3">
      <c r="A30" s="67"/>
      <c r="B30" s="97" t="s">
        <v>109</v>
      </c>
      <c r="C30" s="98">
        <v>153.10787125507787</v>
      </c>
      <c r="D30" s="98">
        <v>140.02653322851037</v>
      </c>
      <c r="E30" s="98">
        <v>134.29329420345346</v>
      </c>
      <c r="F30" s="98">
        <v>168.46680328829305</v>
      </c>
      <c r="G30" s="98">
        <v>153.43359086865777</v>
      </c>
      <c r="H30" s="98">
        <v>160.41761523877364</v>
      </c>
      <c r="I30" s="98">
        <v>169.08185773402863</v>
      </c>
      <c r="J30" s="98">
        <v>183.66361395797676</v>
      </c>
      <c r="K30" s="98">
        <v>188.80156198788177</v>
      </c>
      <c r="L30" s="98">
        <v>0</v>
      </c>
      <c r="M30" s="98">
        <v>0</v>
      </c>
      <c r="N30" s="98">
        <v>0</v>
      </c>
      <c r="O30" s="98">
        <v>1451.2927417626531</v>
      </c>
    </row>
    <row r="31" spans="1:15" s="77" customFormat="1" ht="14.4" x14ac:dyDescent="0.3">
      <c r="A31" s="67"/>
      <c r="B31" s="86" t="s">
        <v>110</v>
      </c>
      <c r="C31" s="87">
        <v>45.616870569520522</v>
      </c>
      <c r="D31" s="87">
        <v>60.56619637225667</v>
      </c>
      <c r="E31" s="87">
        <v>56.886979276030495</v>
      </c>
      <c r="F31" s="87">
        <v>63.552328758943432</v>
      </c>
      <c r="G31" s="87">
        <v>47.162987671251926</v>
      </c>
      <c r="H31" s="87">
        <v>51.22475118359435</v>
      </c>
      <c r="I31" s="87">
        <v>48.934696915359631</v>
      </c>
      <c r="J31" s="87">
        <v>61.513538462811901</v>
      </c>
      <c r="K31" s="87">
        <v>78.964767722571111</v>
      </c>
      <c r="L31" s="87">
        <v>0</v>
      </c>
      <c r="M31" s="87">
        <v>0</v>
      </c>
      <c r="N31" s="87">
        <v>0</v>
      </c>
      <c r="O31" s="88">
        <v>514.42311693234001</v>
      </c>
    </row>
    <row r="32" spans="1:15" s="77" customFormat="1" ht="14.4" x14ac:dyDescent="0.3">
      <c r="A32" s="67"/>
      <c r="B32" s="86" t="s">
        <v>111</v>
      </c>
      <c r="C32" s="87">
        <v>91.976409405701759</v>
      </c>
      <c r="D32" s="87">
        <v>63.713661891337416</v>
      </c>
      <c r="E32" s="87">
        <v>61.547344656718892</v>
      </c>
      <c r="F32" s="87">
        <v>87.876696224505139</v>
      </c>
      <c r="G32" s="87">
        <v>90.379650986511734</v>
      </c>
      <c r="H32" s="87">
        <v>93.71319705107814</v>
      </c>
      <c r="I32" s="87">
        <v>102.64978800893769</v>
      </c>
      <c r="J32" s="87">
        <v>105.46864389058274</v>
      </c>
      <c r="K32" s="87">
        <v>89.097528285090931</v>
      </c>
      <c r="L32" s="87">
        <v>0</v>
      </c>
      <c r="M32" s="87">
        <v>0</v>
      </c>
      <c r="N32" s="87">
        <v>0</v>
      </c>
      <c r="O32" s="88">
        <v>786.42292040046436</v>
      </c>
    </row>
    <row r="33" spans="1:15" s="77" customFormat="1" ht="14.4" x14ac:dyDescent="0.3">
      <c r="A33" s="67"/>
      <c r="B33" s="86" t="s">
        <v>112</v>
      </c>
      <c r="C33" s="87">
        <v>14.829839377231416</v>
      </c>
      <c r="D33" s="87">
        <v>14.21277886174791</v>
      </c>
      <c r="E33" s="87">
        <v>14.15511769637283</v>
      </c>
      <c r="F33" s="87">
        <v>16.079580484408755</v>
      </c>
      <c r="G33" s="87">
        <v>15.169111173147661</v>
      </c>
      <c r="H33" s="87">
        <v>14.513168182614333</v>
      </c>
      <c r="I33" s="87">
        <v>16.816451247998536</v>
      </c>
      <c r="J33" s="87">
        <v>15.656080169318432</v>
      </c>
      <c r="K33" s="87">
        <v>16.832639694404179</v>
      </c>
      <c r="L33" s="87">
        <v>0</v>
      </c>
      <c r="M33" s="87">
        <v>0</v>
      </c>
      <c r="N33" s="87">
        <v>0</v>
      </c>
      <c r="O33" s="88">
        <v>138.26476688724404</v>
      </c>
    </row>
    <row r="34" spans="1:15" s="77" customFormat="1" ht="14.4" x14ac:dyDescent="0.3">
      <c r="A34" s="67"/>
      <c r="B34" s="86" t="s">
        <v>113</v>
      </c>
      <c r="C34" s="87">
        <v>0.6847519026241432</v>
      </c>
      <c r="D34" s="87">
        <v>1.5338961031683631</v>
      </c>
      <c r="E34" s="87">
        <v>1.7038525743312549</v>
      </c>
      <c r="F34" s="87">
        <v>0.95819782043570279</v>
      </c>
      <c r="G34" s="87">
        <v>0.72184103774645592</v>
      </c>
      <c r="H34" s="87">
        <v>0.96649882148681832</v>
      </c>
      <c r="I34" s="87">
        <v>0.68092156173274587</v>
      </c>
      <c r="J34" s="87">
        <v>1.025351435263667</v>
      </c>
      <c r="K34" s="87">
        <v>3.9066262858155398</v>
      </c>
      <c r="L34" s="87">
        <v>0</v>
      </c>
      <c r="M34" s="87">
        <v>0</v>
      </c>
      <c r="N34" s="87">
        <v>0</v>
      </c>
      <c r="O34" s="88">
        <v>12.181937542604691</v>
      </c>
    </row>
    <row r="35" spans="1:15" s="77" customFormat="1" ht="15" hidden="1" customHeight="1" outlineLevel="3" x14ac:dyDescent="0.3">
      <c r="A35" s="67"/>
      <c r="B35" s="86" t="s">
        <v>257</v>
      </c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8">
        <v>0</v>
      </c>
    </row>
    <row r="36" spans="1:15" s="77" customFormat="1" ht="4.5" customHeight="1" outlineLevel="2" collapsed="1" x14ac:dyDescent="0.3">
      <c r="A36" s="67"/>
      <c r="B36" s="8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0"/>
    </row>
    <row r="37" spans="1:15" s="77" customFormat="1" ht="14.4" x14ac:dyDescent="0.3">
      <c r="A37" s="67"/>
      <c r="B37" s="97" t="s">
        <v>114</v>
      </c>
      <c r="C37" s="98">
        <v>22.850774724104689</v>
      </c>
      <c r="D37" s="98">
        <v>30.160338636365786</v>
      </c>
      <c r="E37" s="98">
        <v>27.872129664465625</v>
      </c>
      <c r="F37" s="98">
        <v>28.486431983754066</v>
      </c>
      <c r="G37" s="98">
        <v>26.3353883907929</v>
      </c>
      <c r="H37" s="98">
        <v>28.89797843091684</v>
      </c>
      <c r="I37" s="98">
        <v>29.840314127188947</v>
      </c>
      <c r="J37" s="98">
        <v>29.392139915600612</v>
      </c>
      <c r="K37" s="98">
        <v>25.055261920802216</v>
      </c>
      <c r="L37" s="98">
        <v>0</v>
      </c>
      <c r="M37" s="98">
        <v>0</v>
      </c>
      <c r="N37" s="98">
        <v>0</v>
      </c>
      <c r="O37" s="98">
        <v>248.8907577939917</v>
      </c>
    </row>
    <row r="38" spans="1:15" s="77" customFormat="1" ht="14.4" x14ac:dyDescent="0.3">
      <c r="A38" s="67"/>
      <c r="B38" s="86" t="s">
        <v>267</v>
      </c>
      <c r="C38" s="386">
        <v>18.822336737602328</v>
      </c>
      <c r="D38" s="386">
        <v>26.024777162411972</v>
      </c>
      <c r="E38" s="386">
        <v>24.186052621622753</v>
      </c>
      <c r="F38" s="386">
        <v>23.796764681851144</v>
      </c>
      <c r="G38" s="386">
        <v>23.180384530935594</v>
      </c>
      <c r="H38" s="386">
        <v>24.892882393574695</v>
      </c>
      <c r="I38" s="386">
        <v>24.857065996913192</v>
      </c>
      <c r="J38" s="386">
        <v>25.746850418585517</v>
      </c>
      <c r="K38" s="386">
        <v>21.221562243218045</v>
      </c>
      <c r="L38" s="386">
        <v>0</v>
      </c>
      <c r="M38" s="386">
        <v>0</v>
      </c>
      <c r="N38" s="386">
        <v>0</v>
      </c>
      <c r="O38" s="88">
        <v>212.72867678671525</v>
      </c>
    </row>
    <row r="39" spans="1:15" s="77" customFormat="1" ht="14.4" x14ac:dyDescent="0.3">
      <c r="A39" s="67"/>
      <c r="B39" s="86" t="s">
        <v>115</v>
      </c>
      <c r="C39" s="87">
        <v>7.8814018063166209</v>
      </c>
      <c r="D39" s="87">
        <v>9.0891421899140745</v>
      </c>
      <c r="E39" s="87">
        <v>9.6845291969094092</v>
      </c>
      <c r="F39" s="87">
        <v>8.6135303305806836</v>
      </c>
      <c r="G39" s="87">
        <v>8.0789416517665735</v>
      </c>
      <c r="H39" s="87">
        <v>11.122163737050508</v>
      </c>
      <c r="I39" s="87">
        <v>8.9659689360720058</v>
      </c>
      <c r="J39" s="87">
        <v>10.260314173428789</v>
      </c>
      <c r="K39" s="87">
        <v>7.9554407404993039</v>
      </c>
      <c r="L39" s="87">
        <v>0</v>
      </c>
      <c r="M39" s="87">
        <v>0</v>
      </c>
      <c r="N39" s="87">
        <v>0</v>
      </c>
      <c r="O39" s="88">
        <v>81.651432762537965</v>
      </c>
    </row>
    <row r="40" spans="1:15" s="77" customFormat="1" ht="14.4" x14ac:dyDescent="0.3">
      <c r="A40" s="67"/>
      <c r="B40" s="86" t="s">
        <v>116</v>
      </c>
      <c r="C40" s="87">
        <v>9.0805633393388039</v>
      </c>
      <c r="D40" s="87">
        <v>13.302675782538985</v>
      </c>
      <c r="E40" s="87">
        <v>11.127182488967239</v>
      </c>
      <c r="F40" s="87">
        <v>10.634076293202078</v>
      </c>
      <c r="G40" s="87">
        <v>11.378399578377307</v>
      </c>
      <c r="H40" s="87">
        <v>10.757291946560343</v>
      </c>
      <c r="I40" s="87">
        <v>13.088981151456405</v>
      </c>
      <c r="J40" s="87">
        <v>13.313698997592905</v>
      </c>
      <c r="K40" s="87">
        <v>10.641539498751335</v>
      </c>
      <c r="L40" s="87">
        <v>0</v>
      </c>
      <c r="M40" s="87">
        <v>0</v>
      </c>
      <c r="N40" s="87">
        <v>0</v>
      </c>
      <c r="O40" s="88">
        <v>103.3244090767854</v>
      </c>
    </row>
    <row r="41" spans="1:15" s="77" customFormat="1" ht="14.4" x14ac:dyDescent="0.3">
      <c r="A41" s="67"/>
      <c r="B41" s="86" t="s">
        <v>117</v>
      </c>
      <c r="C41" s="87">
        <v>1.20596357360898</v>
      </c>
      <c r="D41" s="87">
        <v>1.7486896152497042</v>
      </c>
      <c r="E41" s="87">
        <v>1.4269341488943428</v>
      </c>
      <c r="F41" s="87">
        <v>1.3241234957605457</v>
      </c>
      <c r="G41" s="87">
        <v>1.4425304136598456</v>
      </c>
      <c r="H41" s="87">
        <v>1.3428080682251102</v>
      </c>
      <c r="I41" s="87">
        <v>1.104669597804167</v>
      </c>
      <c r="J41" s="87">
        <v>1.3135247044594902</v>
      </c>
      <c r="K41" s="87">
        <v>1.2249353977756128</v>
      </c>
      <c r="L41" s="87">
        <v>0</v>
      </c>
      <c r="M41" s="87">
        <v>0</v>
      </c>
      <c r="N41" s="87">
        <v>0</v>
      </c>
      <c r="O41" s="88">
        <v>12.134179015437798</v>
      </c>
    </row>
    <row r="42" spans="1:15" s="77" customFormat="1" ht="14.4" x14ac:dyDescent="0.3">
      <c r="A42" s="67"/>
      <c r="B42" s="86" t="s">
        <v>120</v>
      </c>
      <c r="C42" s="87">
        <v>0.65440801833792106</v>
      </c>
      <c r="D42" s="87">
        <v>1.8842695747092093</v>
      </c>
      <c r="E42" s="87">
        <v>1.9474067868517611</v>
      </c>
      <c r="F42" s="87">
        <v>3.2250345623078296</v>
      </c>
      <c r="G42" s="87">
        <v>2.2805128871318687</v>
      </c>
      <c r="H42" s="87">
        <v>1.6706186417387292</v>
      </c>
      <c r="I42" s="87">
        <v>1.6974463115806109</v>
      </c>
      <c r="J42" s="87">
        <v>0.85931254310433192</v>
      </c>
      <c r="K42" s="87">
        <v>1.3996466061917932</v>
      </c>
      <c r="L42" s="87">
        <v>0</v>
      </c>
      <c r="M42" s="87">
        <v>0</v>
      </c>
      <c r="N42" s="87">
        <v>0</v>
      </c>
      <c r="O42" s="88">
        <v>15.618655931954054</v>
      </c>
    </row>
    <row r="43" spans="1:15" s="77" customFormat="1" ht="14.4" x14ac:dyDescent="0.3">
      <c r="A43" s="67"/>
      <c r="B43" s="86" t="s">
        <v>268</v>
      </c>
      <c r="C43" s="87">
        <v>4.0284379865023627</v>
      </c>
      <c r="D43" s="87">
        <v>4.1355614739538149</v>
      </c>
      <c r="E43" s="87">
        <v>3.6860770428428702</v>
      </c>
      <c r="F43" s="87">
        <v>4.6896673019029222</v>
      </c>
      <c r="G43" s="87">
        <v>3.1550038598573047</v>
      </c>
      <c r="H43" s="87">
        <v>4.0050960373421463</v>
      </c>
      <c r="I43" s="87">
        <v>4.9832481302757552</v>
      </c>
      <c r="J43" s="87">
        <v>3.6452894970150966</v>
      </c>
      <c r="K43" s="87">
        <v>3.8336996775841712</v>
      </c>
      <c r="L43" s="87">
        <v>0</v>
      </c>
      <c r="M43" s="87">
        <v>0</v>
      </c>
      <c r="N43" s="87">
        <v>0</v>
      </c>
      <c r="O43" s="88">
        <v>36.162081007276448</v>
      </c>
    </row>
    <row r="44" spans="1:15" s="77" customFormat="1" ht="14.4" x14ac:dyDescent="0.3">
      <c r="A44" s="67"/>
      <c r="B44" s="86" t="s">
        <v>118</v>
      </c>
      <c r="C44" s="87">
        <v>0.37690560074777257</v>
      </c>
      <c r="D44" s="87">
        <v>1.0297971519946019</v>
      </c>
      <c r="E44" s="87">
        <v>0.71187897576751302</v>
      </c>
      <c r="F44" s="87">
        <v>1.3716678446139432</v>
      </c>
      <c r="G44" s="87">
        <v>0.53760501943991423</v>
      </c>
      <c r="H44" s="87">
        <v>0.94038945415206443</v>
      </c>
      <c r="I44" s="87">
        <v>1.2699379062375427</v>
      </c>
      <c r="J44" s="87">
        <v>0.60204258227357332</v>
      </c>
      <c r="K44" s="87">
        <v>0.44833347574833948</v>
      </c>
      <c r="L44" s="87">
        <v>0</v>
      </c>
      <c r="M44" s="87">
        <v>0</v>
      </c>
      <c r="N44" s="87">
        <v>0</v>
      </c>
      <c r="O44" s="88">
        <v>7.2885580109752643</v>
      </c>
    </row>
    <row r="45" spans="1:15" s="77" customFormat="1" ht="14.4" x14ac:dyDescent="0.3">
      <c r="A45" s="67"/>
      <c r="B45" s="86" t="s">
        <v>119</v>
      </c>
      <c r="C45" s="87">
        <v>3.6515323857545905</v>
      </c>
      <c r="D45" s="87">
        <v>3.1057643219592128</v>
      </c>
      <c r="E45" s="87">
        <v>2.9741980670753572</v>
      </c>
      <c r="F45" s="87">
        <v>3.3179994572889795</v>
      </c>
      <c r="G45" s="87">
        <v>2.6173988404173905</v>
      </c>
      <c r="H45" s="87">
        <v>3.0647065831900822</v>
      </c>
      <c r="I45" s="87">
        <v>3.7133102240382128</v>
      </c>
      <c r="J45" s="87">
        <v>3.0432469147415233</v>
      </c>
      <c r="K45" s="87">
        <v>3.3853662018358319</v>
      </c>
      <c r="L45" s="87">
        <v>0</v>
      </c>
      <c r="M45" s="87">
        <v>0</v>
      </c>
      <c r="N45" s="87">
        <v>0</v>
      </c>
      <c r="O45" s="88">
        <v>28.873522996301183</v>
      </c>
    </row>
    <row r="46" spans="1:15" s="77" customFormat="1" ht="14.4" x14ac:dyDescent="0.3">
      <c r="A46" s="67"/>
      <c r="B46" s="89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100"/>
    </row>
    <row r="47" spans="1:15" s="77" customFormat="1" ht="14.4" x14ac:dyDescent="0.3">
      <c r="A47" s="67"/>
      <c r="B47" s="101" t="s">
        <v>121</v>
      </c>
      <c r="C47" s="258">
        <v>0.2629873404172367</v>
      </c>
      <c r="D47" s="102">
        <v>0.76923037005958772</v>
      </c>
      <c r="E47" s="102">
        <v>0.80026507522221491</v>
      </c>
      <c r="F47" s="102">
        <v>0.75181107440668149</v>
      </c>
      <c r="G47" s="102">
        <v>0.50360843106320174</v>
      </c>
      <c r="H47" s="102">
        <v>0.68492199911543528</v>
      </c>
      <c r="I47" s="102">
        <v>1.9807274341088281</v>
      </c>
      <c r="J47" s="102">
        <v>0.61335713826858973</v>
      </c>
      <c r="K47" s="102">
        <v>2.1640979929212292</v>
      </c>
      <c r="L47" s="102">
        <v>0</v>
      </c>
      <c r="M47" s="102">
        <v>0</v>
      </c>
      <c r="N47" s="102">
        <v>0</v>
      </c>
      <c r="O47" s="102">
        <v>8.531006855583005</v>
      </c>
    </row>
    <row r="48" spans="1:15" s="77" customFormat="1" ht="14.4" x14ac:dyDescent="0.3">
      <c r="A48" s="67"/>
      <c r="B48" s="86" t="s">
        <v>73</v>
      </c>
      <c r="C48" s="103">
        <v>0.2629873404172367</v>
      </c>
      <c r="D48" s="103">
        <v>0.76923037005958772</v>
      </c>
      <c r="E48" s="103">
        <v>0.80026507522221491</v>
      </c>
      <c r="F48" s="103">
        <v>0.75181107440668149</v>
      </c>
      <c r="G48" s="103">
        <v>0.50360843106320174</v>
      </c>
      <c r="H48" s="103">
        <v>0.68492199911543528</v>
      </c>
      <c r="I48" s="103">
        <v>1.9807274341088281</v>
      </c>
      <c r="J48" s="103">
        <v>0.61335713826858973</v>
      </c>
      <c r="K48" s="103">
        <v>2.1640979929212292</v>
      </c>
      <c r="L48" s="103">
        <v>0</v>
      </c>
      <c r="M48" s="103">
        <v>0</v>
      </c>
      <c r="N48" s="103">
        <v>0</v>
      </c>
      <c r="O48" s="104">
        <v>8.531006855583005</v>
      </c>
    </row>
    <row r="49" spans="1:16" s="77" customFormat="1" ht="15" hidden="1" customHeight="1" outlineLevel="1" x14ac:dyDescent="0.3">
      <c r="A49" s="67"/>
      <c r="B49" s="89" t="s">
        <v>122</v>
      </c>
      <c r="C49" s="99">
        <v>0</v>
      </c>
      <c r="D49" s="99">
        <v>0</v>
      </c>
      <c r="E49" s="99">
        <v>0</v>
      </c>
      <c r="F49" s="99">
        <v>0</v>
      </c>
      <c r="G49" s="99">
        <v>2.6647859555762151E-2</v>
      </c>
      <c r="H49" s="99">
        <v>8.2624663462043418E-2</v>
      </c>
      <c r="I49" s="99">
        <v>7.989213943030582E-2</v>
      </c>
      <c r="J49" s="99">
        <v>8.2569970411183233E-2</v>
      </c>
      <c r="K49" s="99">
        <v>8.3190239785760858E-2</v>
      </c>
      <c r="L49" s="99">
        <v>0</v>
      </c>
      <c r="M49" s="99">
        <v>0</v>
      </c>
      <c r="N49" s="99">
        <v>0</v>
      </c>
      <c r="O49" s="100">
        <v>0.35492487264505546</v>
      </c>
    </row>
    <row r="50" spans="1:16" s="77" customFormat="1" ht="15" hidden="1" customHeight="1" outlineLevel="1" x14ac:dyDescent="0.3">
      <c r="A50" s="67"/>
      <c r="B50" s="89" t="s">
        <v>123</v>
      </c>
      <c r="C50" s="99">
        <v>0.2629873404172367</v>
      </c>
      <c r="D50" s="99">
        <v>0.76923037005958772</v>
      </c>
      <c r="E50" s="99">
        <v>0.80026507522221491</v>
      </c>
      <c r="F50" s="99">
        <v>0.75181107440668149</v>
      </c>
      <c r="G50" s="99">
        <v>0.47696057150743959</v>
      </c>
      <c r="H50" s="99">
        <v>0.60229733565339183</v>
      </c>
      <c r="I50" s="99">
        <v>1.9008352946785223</v>
      </c>
      <c r="J50" s="99">
        <v>0.53078716785740654</v>
      </c>
      <c r="K50" s="99">
        <v>2.0809077531354685</v>
      </c>
      <c r="L50" s="99">
        <v>0</v>
      </c>
      <c r="M50" s="99">
        <v>0</v>
      </c>
      <c r="N50" s="99">
        <v>0</v>
      </c>
      <c r="O50" s="100">
        <v>8.1760819829379496</v>
      </c>
    </row>
    <row r="51" spans="1:16" s="77" customFormat="1" ht="15" hidden="1" customHeight="1" outlineLevel="1" x14ac:dyDescent="0.3">
      <c r="A51" s="67"/>
      <c r="B51" s="89" t="s">
        <v>124</v>
      </c>
      <c r="C51" s="99">
        <v>0</v>
      </c>
      <c r="D51" s="99">
        <v>0</v>
      </c>
      <c r="E51" s="99">
        <v>0</v>
      </c>
      <c r="F51" s="99">
        <v>0</v>
      </c>
      <c r="G51" s="99">
        <v>0</v>
      </c>
      <c r="H51" s="99">
        <v>0</v>
      </c>
      <c r="I51" s="99">
        <v>0</v>
      </c>
      <c r="J51" s="99">
        <v>0</v>
      </c>
      <c r="K51" s="99">
        <v>0</v>
      </c>
      <c r="L51" s="99">
        <v>0</v>
      </c>
      <c r="M51" s="99">
        <v>0</v>
      </c>
      <c r="N51" s="99">
        <v>0</v>
      </c>
      <c r="O51" s="100">
        <v>0</v>
      </c>
    </row>
    <row r="52" spans="1:16" s="77" customFormat="1" ht="14.4" collapsed="1" x14ac:dyDescent="0.3">
      <c r="A52" s="67"/>
      <c r="B52" s="86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94"/>
    </row>
    <row r="53" spans="1:16" s="77" customFormat="1" ht="14.4" x14ac:dyDescent="0.3">
      <c r="A53" s="67"/>
      <c r="B53" s="106" t="s">
        <v>125</v>
      </c>
      <c r="C53" s="107">
        <v>-55.892610667999065</v>
      </c>
      <c r="D53" s="107">
        <v>-34.501857862045696</v>
      </c>
      <c r="E53" s="107">
        <v>-17.460667282792372</v>
      </c>
      <c r="F53" s="107">
        <v>-55.878190964412084</v>
      </c>
      <c r="G53" s="107">
        <v>-35.020747892362309</v>
      </c>
      <c r="H53" s="107">
        <v>-36.236243755648559</v>
      </c>
      <c r="I53" s="107">
        <v>-37.012074278469697</v>
      </c>
      <c r="J53" s="107">
        <v>-52.150592278413882</v>
      </c>
      <c r="K53" s="107">
        <v>-52.726151155399862</v>
      </c>
      <c r="L53" s="107">
        <v>0</v>
      </c>
      <c r="M53" s="107">
        <v>0</v>
      </c>
      <c r="N53" s="107">
        <v>0</v>
      </c>
      <c r="O53" s="107">
        <v>-376.87913613754336</v>
      </c>
    </row>
    <row r="54" spans="1:16" s="77" customFormat="1" ht="14.4" x14ac:dyDescent="0.3">
      <c r="A54" s="67"/>
      <c r="B54" s="106" t="s">
        <v>126</v>
      </c>
      <c r="C54" s="107">
        <v>-74.343516339078178</v>
      </c>
      <c r="D54" s="107">
        <v>-63.278711678106589</v>
      </c>
      <c r="E54" s="107">
        <v>-43.774572260975802</v>
      </c>
      <c r="F54" s="107">
        <v>-82.850643134892636</v>
      </c>
      <c r="G54" s="107">
        <v>-58.627150944954778</v>
      </c>
      <c r="H54" s="107">
        <v>-63.739864229027404</v>
      </c>
      <c r="I54" s="107">
        <v>-66.711875898878674</v>
      </c>
      <c r="J54" s="107">
        <v>-79.797060105463629</v>
      </c>
      <c r="K54" s="107">
        <v>-77.573855990985948</v>
      </c>
      <c r="L54" s="107">
        <v>0</v>
      </c>
      <c r="M54" s="107">
        <v>0</v>
      </c>
      <c r="N54" s="107">
        <v>0</v>
      </c>
      <c r="O54" s="107">
        <v>-610.69725058236349</v>
      </c>
      <c r="P54" s="267"/>
    </row>
    <row r="55" spans="1:16" s="77" customFormat="1" ht="14.4" x14ac:dyDescent="0.3">
      <c r="A55" s="67"/>
      <c r="B55" s="108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4"/>
    </row>
    <row r="56" spans="1:16" s="77" customFormat="1" ht="14.4" x14ac:dyDescent="0.3">
      <c r="A56" s="67"/>
      <c r="B56" s="95" t="s">
        <v>127</v>
      </c>
      <c r="C56" s="96">
        <v>7.2100105522179003</v>
      </c>
      <c r="D56" s="96">
        <v>5.5762273392317647</v>
      </c>
      <c r="E56" s="96">
        <v>6.3756136350425567</v>
      </c>
      <c r="F56" s="96">
        <v>7.5948522635664348</v>
      </c>
      <c r="G56" s="96">
        <v>7.1209658403939056</v>
      </c>
      <c r="H56" s="96">
        <v>7.7840277698361868</v>
      </c>
      <c r="I56" s="96">
        <v>7.9877320017061466</v>
      </c>
      <c r="J56" s="96">
        <v>8.7236825747150277</v>
      </c>
      <c r="K56" s="96">
        <v>11.442503100530487</v>
      </c>
      <c r="L56" s="96">
        <v>0</v>
      </c>
      <c r="M56" s="96">
        <v>0</v>
      </c>
      <c r="N56" s="96">
        <v>0</v>
      </c>
      <c r="O56" s="96">
        <v>69.815615077240409</v>
      </c>
    </row>
    <row r="57" spans="1:16" s="77" customFormat="1" ht="14.4" x14ac:dyDescent="0.3">
      <c r="A57" s="67"/>
      <c r="B57" s="86" t="s">
        <v>128</v>
      </c>
      <c r="C57" s="103">
        <v>5.1329620743827871</v>
      </c>
      <c r="D57" s="103">
        <v>4.537925679383374</v>
      </c>
      <c r="E57" s="103">
        <v>4.428776451042439</v>
      </c>
      <c r="F57" s="103">
        <v>5.9950631770431979</v>
      </c>
      <c r="G57" s="103">
        <v>6.4159365725843625</v>
      </c>
      <c r="H57" s="103">
        <v>6.9074139730209474</v>
      </c>
      <c r="I57" s="103">
        <v>6.3921360609907065</v>
      </c>
      <c r="J57" s="103">
        <v>3.6594694642378185</v>
      </c>
      <c r="K57" s="103">
        <v>5.2207487542063813</v>
      </c>
      <c r="L57" s="103">
        <v>0</v>
      </c>
      <c r="M57" s="103">
        <v>0</v>
      </c>
      <c r="N57" s="103">
        <v>0</v>
      </c>
      <c r="O57" s="88">
        <v>48.690432206892012</v>
      </c>
    </row>
    <row r="58" spans="1:16" s="77" customFormat="1" ht="14.4" x14ac:dyDescent="0.3">
      <c r="A58" s="67"/>
      <c r="B58" s="86" t="s">
        <v>129</v>
      </c>
      <c r="C58" s="103">
        <v>2.0770484778351128</v>
      </c>
      <c r="D58" s="103">
        <v>1.038301659848391</v>
      </c>
      <c r="E58" s="103">
        <v>1.9468371840001182</v>
      </c>
      <c r="F58" s="103">
        <v>1.5997890865232367</v>
      </c>
      <c r="G58" s="103">
        <v>0.70502926780954334</v>
      </c>
      <c r="H58" s="103">
        <v>0.87661379681523943</v>
      </c>
      <c r="I58" s="103">
        <v>1.5955959407154399</v>
      </c>
      <c r="J58" s="103">
        <v>5.0642131104772083</v>
      </c>
      <c r="K58" s="103">
        <v>6.221754346324107</v>
      </c>
      <c r="L58" s="103">
        <v>0</v>
      </c>
      <c r="M58" s="103">
        <v>0</v>
      </c>
      <c r="N58" s="103">
        <v>0</v>
      </c>
      <c r="O58" s="88">
        <v>21.125182870348397</v>
      </c>
    </row>
    <row r="59" spans="1:16" s="77" customFormat="1" ht="14.4" x14ac:dyDescent="0.3">
      <c r="A59" s="67"/>
      <c r="B59" s="92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94"/>
    </row>
    <row r="60" spans="1:16" s="77" customFormat="1" ht="14.4" x14ac:dyDescent="0.3">
      <c r="A60" s="67"/>
      <c r="B60" s="106" t="s">
        <v>130</v>
      </c>
      <c r="C60" s="107">
        <v>-81.553526891296073</v>
      </c>
      <c r="D60" s="107">
        <v>-68.854939017338353</v>
      </c>
      <c r="E60" s="107">
        <v>-50.150185896018357</v>
      </c>
      <c r="F60" s="107">
        <v>-90.445495398459073</v>
      </c>
      <c r="G60" s="107">
        <v>-65.748116785348685</v>
      </c>
      <c r="H60" s="107">
        <v>-71.52389199886359</v>
      </c>
      <c r="I60" s="107">
        <v>-74.699607900584823</v>
      </c>
      <c r="J60" s="107">
        <v>-88.520742680178657</v>
      </c>
      <c r="K60" s="107">
        <v>-89.016359091516435</v>
      </c>
      <c r="L60" s="107">
        <v>0</v>
      </c>
      <c r="M60" s="107">
        <v>0</v>
      </c>
      <c r="N60" s="107">
        <v>0</v>
      </c>
      <c r="O60" s="107">
        <v>-680.5128656596039</v>
      </c>
    </row>
    <row r="61" spans="1:16" s="77" customFormat="1" ht="14.4" x14ac:dyDescent="0.3">
      <c r="A61" s="67"/>
      <c r="B61" s="110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</row>
    <row r="62" spans="1:16" s="77" customFormat="1" ht="14.4" x14ac:dyDescent="0.3">
      <c r="A62" s="67"/>
      <c r="B62" s="111" t="s">
        <v>131</v>
      </c>
      <c r="C62" s="112">
        <v>125.49085911227739</v>
      </c>
      <c r="D62" s="112">
        <v>72.431128969289531</v>
      </c>
      <c r="E62" s="112">
        <v>-49.012152369507419</v>
      </c>
      <c r="F62" s="112">
        <v>165.70963968144264</v>
      </c>
      <c r="G62" s="112">
        <v>17.431270654906495</v>
      </c>
      <c r="H62" s="112">
        <v>110.09988041275506</v>
      </c>
      <c r="I62" s="112">
        <v>61.946413884914477</v>
      </c>
      <c r="J62" s="112">
        <v>181.00099077959294</v>
      </c>
      <c r="K62" s="112">
        <v>130.66399877627725</v>
      </c>
      <c r="L62" s="112">
        <v>0</v>
      </c>
      <c r="M62" s="112">
        <v>0</v>
      </c>
      <c r="N62" s="112">
        <v>0</v>
      </c>
      <c r="O62" s="112">
        <v>815.76202990194861</v>
      </c>
    </row>
    <row r="63" spans="1:16" s="77" customFormat="1" ht="14.4" x14ac:dyDescent="0.3">
      <c r="A63" s="67"/>
      <c r="B63" s="86" t="s">
        <v>132</v>
      </c>
      <c r="C63" s="396">
        <v>38.465754000000004</v>
      </c>
      <c r="D63" s="396">
        <v>38.465754000000004</v>
      </c>
      <c r="E63" s="396">
        <v>38.465754000000004</v>
      </c>
      <c r="F63" s="396">
        <v>65.165756999999999</v>
      </c>
      <c r="G63" s="396">
        <v>38.465757080000003</v>
      </c>
      <c r="H63" s="396">
        <v>38.465756999999996</v>
      </c>
      <c r="I63" s="396">
        <v>38.465756999999996</v>
      </c>
      <c r="J63" s="396">
        <v>59.867576</v>
      </c>
      <c r="K63" s="396">
        <v>96.043031999999997</v>
      </c>
      <c r="L63" s="396">
        <v>0</v>
      </c>
      <c r="M63" s="396">
        <v>0</v>
      </c>
      <c r="N63" s="396">
        <v>0</v>
      </c>
      <c r="O63" s="397">
        <v>451.87089807999996</v>
      </c>
    </row>
    <row r="64" spans="1:16" s="77" customFormat="1" ht="14.4" x14ac:dyDescent="0.3">
      <c r="A64" s="67"/>
      <c r="B64" s="89" t="s">
        <v>133</v>
      </c>
      <c r="C64" s="394">
        <v>38.465754000000004</v>
      </c>
      <c r="D64" s="394">
        <v>38.465754000000004</v>
      </c>
      <c r="E64" s="394">
        <v>38.465754000000004</v>
      </c>
      <c r="F64" s="394">
        <v>65.165756999999999</v>
      </c>
      <c r="G64" s="394">
        <v>38.465757080000003</v>
      </c>
      <c r="H64" s="394">
        <v>38.465756999999996</v>
      </c>
      <c r="I64" s="394">
        <v>38.465756999999996</v>
      </c>
      <c r="J64" s="394">
        <v>59.867576</v>
      </c>
      <c r="K64" s="394">
        <v>96.043031999999997</v>
      </c>
      <c r="L64" s="394">
        <v>0</v>
      </c>
      <c r="M64" s="394">
        <v>0</v>
      </c>
      <c r="N64" s="394">
        <v>0</v>
      </c>
      <c r="O64" s="395">
        <v>451.87089807999996</v>
      </c>
    </row>
    <row r="65" spans="1:16" s="77" customFormat="1" ht="14.4" x14ac:dyDescent="0.3">
      <c r="A65" s="67"/>
      <c r="B65" s="89" t="s">
        <v>262</v>
      </c>
      <c r="C65" s="394">
        <v>0</v>
      </c>
      <c r="D65" s="394">
        <v>0</v>
      </c>
      <c r="E65" s="394">
        <v>0</v>
      </c>
      <c r="F65" s="394">
        <v>0</v>
      </c>
      <c r="G65" s="394">
        <v>0</v>
      </c>
      <c r="H65" s="394">
        <v>0</v>
      </c>
      <c r="I65" s="394">
        <v>0</v>
      </c>
      <c r="J65" s="394">
        <v>0</v>
      </c>
      <c r="K65" s="394">
        <v>0</v>
      </c>
      <c r="L65" s="394">
        <v>0</v>
      </c>
      <c r="M65" s="394">
        <v>0</v>
      </c>
      <c r="N65" s="394">
        <v>0</v>
      </c>
      <c r="O65" s="395">
        <v>0</v>
      </c>
    </row>
    <row r="66" spans="1:16" s="77" customFormat="1" ht="14.4" x14ac:dyDescent="0.3">
      <c r="A66" s="67"/>
      <c r="B66" s="86" t="s">
        <v>134</v>
      </c>
      <c r="C66" s="396">
        <v>0</v>
      </c>
      <c r="D66" s="396">
        <v>0</v>
      </c>
      <c r="E66" s="396">
        <v>0</v>
      </c>
      <c r="F66" s="396">
        <v>0</v>
      </c>
      <c r="G66" s="396">
        <v>0</v>
      </c>
      <c r="H66" s="396">
        <v>0</v>
      </c>
      <c r="I66" s="396">
        <v>0</v>
      </c>
      <c r="J66" s="396">
        <v>0</v>
      </c>
      <c r="K66" s="396">
        <v>0</v>
      </c>
      <c r="L66" s="396">
        <v>0</v>
      </c>
      <c r="M66" s="396">
        <v>0</v>
      </c>
      <c r="N66" s="396">
        <v>0</v>
      </c>
      <c r="O66" s="397">
        <v>0</v>
      </c>
    </row>
    <row r="67" spans="1:16" s="77" customFormat="1" ht="15" customHeight="1" outlineLevel="1" x14ac:dyDescent="0.3">
      <c r="A67" s="67"/>
      <c r="B67" s="113" t="s">
        <v>135</v>
      </c>
      <c r="C67" s="394">
        <v>0</v>
      </c>
      <c r="D67" s="394">
        <v>0</v>
      </c>
      <c r="E67" s="394">
        <v>0</v>
      </c>
      <c r="F67" s="394">
        <v>0</v>
      </c>
      <c r="G67" s="394">
        <v>0</v>
      </c>
      <c r="H67" s="394">
        <v>0</v>
      </c>
      <c r="I67" s="394">
        <v>0</v>
      </c>
      <c r="J67" s="394">
        <v>0</v>
      </c>
      <c r="K67" s="394">
        <v>0</v>
      </c>
      <c r="L67" s="394">
        <v>0</v>
      </c>
      <c r="M67" s="394">
        <v>0</v>
      </c>
      <c r="N67" s="394">
        <v>0</v>
      </c>
      <c r="O67" s="395">
        <v>0</v>
      </c>
    </row>
    <row r="68" spans="1:16" s="77" customFormat="1" ht="15" customHeight="1" outlineLevel="1" x14ac:dyDescent="0.3">
      <c r="A68" s="67"/>
      <c r="B68" s="113" t="s">
        <v>136</v>
      </c>
      <c r="C68" s="394">
        <v>0</v>
      </c>
      <c r="D68" s="394">
        <v>0</v>
      </c>
      <c r="E68" s="394">
        <v>0</v>
      </c>
      <c r="F68" s="394">
        <v>0</v>
      </c>
      <c r="G68" s="394">
        <v>0</v>
      </c>
      <c r="H68" s="394">
        <v>0</v>
      </c>
      <c r="I68" s="394">
        <v>0</v>
      </c>
      <c r="J68" s="394">
        <v>0</v>
      </c>
      <c r="K68" s="394">
        <v>0</v>
      </c>
      <c r="L68" s="394">
        <v>0</v>
      </c>
      <c r="M68" s="394">
        <v>0</v>
      </c>
      <c r="N68" s="394">
        <v>0</v>
      </c>
      <c r="O68" s="395">
        <v>0</v>
      </c>
    </row>
    <row r="69" spans="1:16" s="77" customFormat="1" ht="14.4" x14ac:dyDescent="0.3">
      <c r="A69" s="67"/>
      <c r="B69" s="398" t="s">
        <v>137</v>
      </c>
      <c r="C69" s="396">
        <v>-7.4968280842740036</v>
      </c>
      <c r="D69" s="396">
        <v>12.061749488185193</v>
      </c>
      <c r="E69" s="396">
        <v>-57.338026965511617</v>
      </c>
      <c r="F69" s="396">
        <v>39.580625236342726</v>
      </c>
      <c r="G69" s="396">
        <v>-28.0356100773168</v>
      </c>
      <c r="H69" s="396">
        <v>27.316422721275384</v>
      </c>
      <c r="I69" s="396">
        <v>-30.180138547107372</v>
      </c>
      <c r="J69" s="396">
        <v>65.280181391175759</v>
      </c>
      <c r="K69" s="396">
        <v>-7.8154543188823311</v>
      </c>
      <c r="L69" s="396">
        <v>0</v>
      </c>
      <c r="M69" s="396">
        <v>0</v>
      </c>
      <c r="N69" s="396">
        <v>0</v>
      </c>
      <c r="O69" s="397">
        <v>13.372920843886934</v>
      </c>
    </row>
    <row r="70" spans="1:16" s="77" customFormat="1" ht="14.4" x14ac:dyDescent="0.3">
      <c r="A70" s="67"/>
      <c r="B70" s="399" t="s">
        <v>138</v>
      </c>
      <c r="C70" s="400">
        <v>0</v>
      </c>
      <c r="D70" s="400">
        <v>0</v>
      </c>
      <c r="E70" s="400">
        <v>0</v>
      </c>
      <c r="F70" s="400">
        <v>0</v>
      </c>
      <c r="G70" s="400">
        <v>11.998466021098896</v>
      </c>
      <c r="H70" s="400">
        <v>0</v>
      </c>
      <c r="I70" s="400">
        <v>0</v>
      </c>
      <c r="J70" s="400">
        <v>0</v>
      </c>
      <c r="K70" s="400">
        <v>0</v>
      </c>
      <c r="L70" s="400">
        <v>0</v>
      </c>
      <c r="M70" s="400">
        <v>0</v>
      </c>
      <c r="N70" s="400">
        <v>0</v>
      </c>
      <c r="O70" s="395">
        <v>11.998466021098896</v>
      </c>
    </row>
    <row r="71" spans="1:16" s="77" customFormat="1" ht="14.4" x14ac:dyDescent="0.3">
      <c r="A71" s="67"/>
      <c r="B71" s="399" t="s">
        <v>139</v>
      </c>
      <c r="C71" s="400">
        <v>-7.4968280842740036</v>
      </c>
      <c r="D71" s="400">
        <v>12.061749488185193</v>
      </c>
      <c r="E71" s="400">
        <v>-57.338026965511617</v>
      </c>
      <c r="F71" s="400">
        <v>39.580625236342726</v>
      </c>
      <c r="G71" s="400">
        <v>-40.034076098415696</v>
      </c>
      <c r="H71" s="400">
        <v>27.316422721275384</v>
      </c>
      <c r="I71" s="400">
        <v>-30.180138547107372</v>
      </c>
      <c r="J71" s="400">
        <v>65.280181391175759</v>
      </c>
      <c r="K71" s="400">
        <v>-7.8154543188823311</v>
      </c>
      <c r="L71" s="400">
        <v>0</v>
      </c>
      <c r="M71" s="400">
        <v>0</v>
      </c>
      <c r="N71" s="400">
        <v>0</v>
      </c>
      <c r="O71" s="395">
        <v>1.3744548227880387</v>
      </c>
    </row>
    <row r="72" spans="1:16" s="77" customFormat="1" ht="14.4" x14ac:dyDescent="0.3">
      <c r="A72" s="67"/>
      <c r="B72" s="398" t="s">
        <v>140</v>
      </c>
      <c r="C72" s="396">
        <v>92.444884718716281</v>
      </c>
      <c r="D72" s="396">
        <v>20.865323821255956</v>
      </c>
      <c r="E72" s="396">
        <v>-32.086716587995923</v>
      </c>
      <c r="F72" s="396">
        <v>59.363468358576689</v>
      </c>
      <c r="G72" s="396">
        <v>6.2960943844137489</v>
      </c>
      <c r="H72" s="396">
        <v>43.441086894664437</v>
      </c>
      <c r="I72" s="396">
        <v>52.065199491306416</v>
      </c>
      <c r="J72" s="396">
        <v>50.789020277939983</v>
      </c>
      <c r="K72" s="396">
        <v>36.214666748835484</v>
      </c>
      <c r="L72" s="396">
        <v>0</v>
      </c>
      <c r="M72" s="396">
        <v>0</v>
      </c>
      <c r="N72" s="396">
        <v>0</v>
      </c>
      <c r="O72" s="397">
        <v>329.39302810771318</v>
      </c>
    </row>
    <row r="73" spans="1:16" s="77" customFormat="1" ht="14.4" x14ac:dyDescent="0.3">
      <c r="A73" s="67"/>
      <c r="B73" s="399" t="s">
        <v>141</v>
      </c>
      <c r="C73" s="400">
        <v>0.51503237947779112</v>
      </c>
      <c r="D73" s="400">
        <v>-21.598004186926353</v>
      </c>
      <c r="E73" s="400">
        <v>-3.4862379950428446</v>
      </c>
      <c r="F73" s="400">
        <v>15.613005493739237</v>
      </c>
      <c r="G73" s="400">
        <v>-8.6345038467588484</v>
      </c>
      <c r="H73" s="400">
        <v>1.5751774572309032</v>
      </c>
      <c r="I73" s="400">
        <v>-0.1440470308581574</v>
      </c>
      <c r="J73" s="400">
        <v>10.513649788055218</v>
      </c>
      <c r="K73" s="400">
        <v>9.2567681535993618</v>
      </c>
      <c r="L73" s="400">
        <v>0</v>
      </c>
      <c r="M73" s="400">
        <v>0</v>
      </c>
      <c r="N73" s="400">
        <v>0</v>
      </c>
      <c r="O73" s="395">
        <v>3.6108402125163099</v>
      </c>
    </row>
    <row r="74" spans="1:16" s="77" customFormat="1" ht="14.4" x14ac:dyDescent="0.3">
      <c r="A74" s="67"/>
      <c r="B74" s="399" t="s">
        <v>262</v>
      </c>
      <c r="C74" s="400">
        <v>0</v>
      </c>
      <c r="D74" s="400">
        <v>0</v>
      </c>
      <c r="E74" s="400">
        <v>0</v>
      </c>
      <c r="F74" s="400">
        <v>0</v>
      </c>
      <c r="G74" s="400">
        <v>0</v>
      </c>
      <c r="H74" s="400">
        <v>0</v>
      </c>
      <c r="I74" s="400">
        <v>0</v>
      </c>
      <c r="J74" s="400">
        <v>0</v>
      </c>
      <c r="K74" s="400">
        <v>0</v>
      </c>
      <c r="L74" s="400">
        <v>0</v>
      </c>
      <c r="M74" s="400">
        <v>0</v>
      </c>
      <c r="N74" s="400">
        <v>0</v>
      </c>
      <c r="O74" s="395">
        <v>0</v>
      </c>
      <c r="P74" s="267"/>
    </row>
    <row r="75" spans="1:16" s="77" customFormat="1" ht="14.4" x14ac:dyDescent="0.3">
      <c r="A75" s="67"/>
      <c r="B75" s="399" t="s">
        <v>259</v>
      </c>
      <c r="C75" s="400">
        <v>0</v>
      </c>
      <c r="D75" s="400">
        <v>0</v>
      </c>
      <c r="E75" s="400">
        <v>0</v>
      </c>
      <c r="F75" s="400">
        <v>0</v>
      </c>
      <c r="G75" s="400">
        <v>0</v>
      </c>
      <c r="H75" s="400">
        <v>0</v>
      </c>
      <c r="I75" s="400">
        <v>0</v>
      </c>
      <c r="J75" s="400">
        <v>0</v>
      </c>
      <c r="K75" s="400">
        <v>0</v>
      </c>
      <c r="L75" s="400">
        <v>0</v>
      </c>
      <c r="M75" s="400">
        <v>0</v>
      </c>
      <c r="N75" s="400">
        <v>0</v>
      </c>
      <c r="O75" s="395">
        <v>0</v>
      </c>
    </row>
    <row r="76" spans="1:16" s="77" customFormat="1" ht="14.4" x14ac:dyDescent="0.3">
      <c r="A76" s="67"/>
      <c r="B76" s="399" t="s">
        <v>142</v>
      </c>
      <c r="C76" s="400">
        <v>91.929852339238494</v>
      </c>
      <c r="D76" s="400">
        <v>42.463328008182309</v>
      </c>
      <c r="E76" s="400">
        <v>-28.600478592953081</v>
      </c>
      <c r="F76" s="400">
        <v>43.750462864837452</v>
      </c>
      <c r="G76" s="400">
        <v>14.930598231172597</v>
      </c>
      <c r="H76" s="400">
        <v>41.865909437433537</v>
      </c>
      <c r="I76" s="400">
        <v>52.20924652216457</v>
      </c>
      <c r="J76" s="400">
        <v>40.275370489884764</v>
      </c>
      <c r="K76" s="400">
        <v>26.95789859523612</v>
      </c>
      <c r="L76" s="400">
        <v>0</v>
      </c>
      <c r="M76" s="400">
        <v>0</v>
      </c>
      <c r="N76" s="400">
        <v>0</v>
      </c>
      <c r="O76" s="395">
        <v>325.78218789519684</v>
      </c>
    </row>
    <row r="77" spans="1:16" s="77" customFormat="1" ht="14.4" x14ac:dyDescent="0.3">
      <c r="A77" s="67"/>
      <c r="B77" s="399" t="s">
        <v>143</v>
      </c>
      <c r="C77" s="400">
        <v>0</v>
      </c>
      <c r="D77" s="400">
        <v>0</v>
      </c>
      <c r="E77" s="400">
        <v>0</v>
      </c>
      <c r="F77" s="400">
        <v>0</v>
      </c>
      <c r="G77" s="400">
        <v>0</v>
      </c>
      <c r="H77" s="400">
        <v>0</v>
      </c>
      <c r="I77" s="400">
        <v>0</v>
      </c>
      <c r="J77" s="400">
        <v>0</v>
      </c>
      <c r="K77" s="400">
        <v>0</v>
      </c>
      <c r="L77" s="400">
        <v>0</v>
      </c>
      <c r="M77" s="400">
        <v>0</v>
      </c>
      <c r="N77" s="400">
        <v>0</v>
      </c>
      <c r="O77" s="395">
        <v>0</v>
      </c>
    </row>
    <row r="78" spans="1:16" s="77" customFormat="1" ht="14.4" x14ac:dyDescent="0.3">
      <c r="A78" s="67"/>
      <c r="B78" s="401" t="s">
        <v>144</v>
      </c>
      <c r="C78" s="396">
        <v>2.0770484778351128</v>
      </c>
      <c r="D78" s="396">
        <v>1.038301659848391</v>
      </c>
      <c r="E78" s="396">
        <v>1.9468371840001182</v>
      </c>
      <c r="F78" s="396">
        <v>1.5997890865232367</v>
      </c>
      <c r="G78" s="396">
        <v>0.70502926780954334</v>
      </c>
      <c r="H78" s="396">
        <v>0.87661379681523943</v>
      </c>
      <c r="I78" s="396">
        <v>1.5955959407154399</v>
      </c>
      <c r="J78" s="396">
        <v>5.0642131104772083</v>
      </c>
      <c r="K78" s="396">
        <v>6.221754346324107</v>
      </c>
      <c r="L78" s="396">
        <v>0</v>
      </c>
      <c r="M78" s="396">
        <v>0</v>
      </c>
      <c r="N78" s="396">
        <v>0</v>
      </c>
      <c r="O78" s="393">
        <v>21.125182870348397</v>
      </c>
    </row>
    <row r="79" spans="1:16" s="77" customFormat="1" ht="14.4" x14ac:dyDescent="0.3">
      <c r="A79" s="67"/>
      <c r="B79" s="92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4"/>
    </row>
    <row r="80" spans="1:16" s="77" customFormat="1" ht="15" thickBot="1" x14ac:dyDescent="0.35">
      <c r="A80" s="67"/>
      <c r="B80" s="118" t="s">
        <v>145</v>
      </c>
      <c r="C80" s="119">
        <v>43.937332220981318</v>
      </c>
      <c r="D80" s="119">
        <v>3.5761899519511786</v>
      </c>
      <c r="E80" s="119">
        <v>-99.162338265525776</v>
      </c>
      <c r="F80" s="119">
        <v>75.264144282983565</v>
      </c>
      <c r="G80" s="119">
        <v>-48.316846130442187</v>
      </c>
      <c r="H80" s="119">
        <v>38.575988413891466</v>
      </c>
      <c r="I80" s="119">
        <v>-12.753194015670346</v>
      </c>
      <c r="J80" s="119">
        <v>92.480248099414283</v>
      </c>
      <c r="K80" s="119">
        <v>41.647639684760819</v>
      </c>
      <c r="L80" s="119">
        <v>0</v>
      </c>
      <c r="M80" s="119">
        <v>0</v>
      </c>
      <c r="N80" s="119">
        <v>0</v>
      </c>
      <c r="O80" s="119">
        <v>135.2491642423447</v>
      </c>
    </row>
    <row r="81" spans="1:15" s="77" customFormat="1" ht="15" thickTop="1" x14ac:dyDescent="0.3">
      <c r="A81" s="67"/>
      <c r="B81" s="120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2"/>
    </row>
    <row r="82" spans="1:15" s="77" customFormat="1" ht="14.4" x14ac:dyDescent="0.3">
      <c r="A82" s="67"/>
      <c r="B82" s="492" t="s">
        <v>371</v>
      </c>
      <c r="C82" s="492"/>
      <c r="D82" s="492"/>
      <c r="E82" s="492"/>
      <c r="F82" s="492"/>
      <c r="G82" s="492"/>
      <c r="H82" s="492"/>
      <c r="I82" s="492"/>
      <c r="J82" s="492"/>
      <c r="K82" s="492"/>
      <c r="L82" s="492"/>
      <c r="M82" s="492"/>
      <c r="N82" s="492"/>
      <c r="O82" s="492"/>
    </row>
    <row r="83" spans="1:15" s="77" customFormat="1" ht="14.4" x14ac:dyDescent="0.3">
      <c r="A83" s="67"/>
      <c r="B83" s="492" t="s">
        <v>368</v>
      </c>
      <c r="C83" s="492"/>
      <c r="D83" s="492"/>
      <c r="E83" s="492"/>
      <c r="F83" s="492"/>
      <c r="G83" s="492"/>
      <c r="H83" s="492"/>
      <c r="I83" s="492"/>
      <c r="J83" s="492"/>
      <c r="K83" s="492"/>
      <c r="L83" s="492"/>
      <c r="M83" s="492"/>
      <c r="N83" s="492"/>
      <c r="O83" s="492"/>
    </row>
    <row r="84" spans="1:15" s="77" customFormat="1" ht="14.4" x14ac:dyDescent="0.3">
      <c r="A84" s="67"/>
      <c r="B84" s="493" t="s">
        <v>95</v>
      </c>
      <c r="C84" s="493"/>
      <c r="D84" s="493"/>
      <c r="E84" s="493"/>
      <c r="F84" s="493"/>
      <c r="G84" s="493"/>
      <c r="H84" s="493"/>
      <c r="I84" s="493"/>
      <c r="J84" s="493"/>
      <c r="K84" s="493"/>
      <c r="L84" s="493"/>
      <c r="M84" s="493"/>
      <c r="N84" s="493"/>
      <c r="O84" s="493"/>
    </row>
    <row r="85" spans="1:15" s="77" customFormat="1" ht="14.4" x14ac:dyDescent="0.3">
      <c r="A85" s="67"/>
      <c r="B85" s="74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6"/>
    </row>
    <row r="86" spans="1:15" s="77" customFormat="1" ht="15" customHeight="1" x14ac:dyDescent="0.3">
      <c r="A86" s="67"/>
      <c r="B86" s="494" t="s">
        <v>96</v>
      </c>
      <c r="C86" s="501" t="s">
        <v>369</v>
      </c>
      <c r="D86" s="502"/>
      <c r="E86" s="502"/>
      <c r="F86" s="502"/>
      <c r="G86" s="502"/>
      <c r="H86" s="502"/>
      <c r="I86" s="502"/>
      <c r="J86" s="502"/>
      <c r="K86" s="502"/>
      <c r="L86" s="502"/>
      <c r="M86" s="502"/>
      <c r="N86" s="503"/>
      <c r="O86" s="499" t="s">
        <v>370</v>
      </c>
    </row>
    <row r="87" spans="1:15" s="77" customFormat="1" ht="14.4" x14ac:dyDescent="0.3">
      <c r="A87" s="67"/>
      <c r="B87" s="495"/>
      <c r="C87" s="78" t="s">
        <v>5</v>
      </c>
      <c r="D87" s="78" t="s">
        <v>6</v>
      </c>
      <c r="E87" s="78" t="s">
        <v>7</v>
      </c>
      <c r="F87" s="78" t="s">
        <v>8</v>
      </c>
      <c r="G87" s="78" t="s">
        <v>9</v>
      </c>
      <c r="H87" s="78" t="s">
        <v>10</v>
      </c>
      <c r="I87" s="78" t="s">
        <v>11</v>
      </c>
      <c r="J87" s="78" t="s">
        <v>12</v>
      </c>
      <c r="K87" s="78" t="s">
        <v>13</v>
      </c>
      <c r="L87" s="78" t="s">
        <v>14</v>
      </c>
      <c r="M87" s="78" t="s">
        <v>15</v>
      </c>
      <c r="N87" s="79" t="s">
        <v>16</v>
      </c>
      <c r="O87" s="500"/>
    </row>
    <row r="88" spans="1:15" s="77" customFormat="1" ht="14.4" x14ac:dyDescent="0.3">
      <c r="A88" s="67"/>
      <c r="B88" s="80" t="s">
        <v>97</v>
      </c>
      <c r="C88" s="81">
        <v>36.433223162506579</v>
      </c>
      <c r="D88" s="81">
        <v>36.079444765810138</v>
      </c>
      <c r="E88" s="81">
        <v>38.966513884339605</v>
      </c>
      <c r="F88" s="81">
        <v>37.74905544981393</v>
      </c>
      <c r="G88" s="81">
        <v>40.297661589697789</v>
      </c>
      <c r="H88" s="81">
        <v>42.63250745322879</v>
      </c>
      <c r="I88" s="81">
        <v>45.298595137574111</v>
      </c>
      <c r="J88" s="81">
        <v>46.231617545622051</v>
      </c>
      <c r="K88" s="81">
        <v>48.167450106074554</v>
      </c>
      <c r="L88" s="81">
        <v>0</v>
      </c>
      <c r="M88" s="81">
        <v>0</v>
      </c>
      <c r="N88" s="81">
        <v>0</v>
      </c>
      <c r="O88" s="81">
        <v>371.85606909466759</v>
      </c>
    </row>
    <row r="89" spans="1:15" s="77" customFormat="1" ht="14.4" x14ac:dyDescent="0.3">
      <c r="A89" s="67"/>
      <c r="B89" s="82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</row>
    <row r="90" spans="1:15" s="77" customFormat="1" ht="14.4" x14ac:dyDescent="0.3">
      <c r="A90" s="67"/>
      <c r="B90" s="84" t="s">
        <v>98</v>
      </c>
      <c r="C90" s="85">
        <v>32.852600624122807</v>
      </c>
      <c r="D90" s="85">
        <v>35.270067200952866</v>
      </c>
      <c r="E90" s="85">
        <v>38.14581881455937</v>
      </c>
      <c r="F90" s="85">
        <v>36.816095290434646</v>
      </c>
      <c r="G90" s="85">
        <v>39.45633864250965</v>
      </c>
      <c r="H90" s="85">
        <v>41.83281217611939</v>
      </c>
      <c r="I90" s="85">
        <v>44.516228353590741</v>
      </c>
      <c r="J90" s="85">
        <v>45.369816623200094</v>
      </c>
      <c r="K90" s="85">
        <v>47.215044078836598</v>
      </c>
      <c r="L90" s="85">
        <v>0</v>
      </c>
      <c r="M90" s="85">
        <v>0</v>
      </c>
      <c r="N90" s="85">
        <v>0</v>
      </c>
      <c r="O90" s="85">
        <v>361.47482180432621</v>
      </c>
    </row>
    <row r="91" spans="1:15" s="77" customFormat="1" ht="14.4" x14ac:dyDescent="0.3">
      <c r="A91" s="67"/>
      <c r="B91" s="86" t="s">
        <v>99</v>
      </c>
      <c r="C91" s="87">
        <v>3.6257718262972394</v>
      </c>
      <c r="D91" s="87">
        <v>3.7771613703336508</v>
      </c>
      <c r="E91" s="87">
        <v>3.6951101774008821</v>
      </c>
      <c r="F91" s="87">
        <v>3.7556119707862998</v>
      </c>
      <c r="G91" s="87">
        <v>4.3871817572860872</v>
      </c>
      <c r="H91" s="87">
        <v>4.7154242583911303</v>
      </c>
      <c r="I91" s="87">
        <v>4.6027291083579867</v>
      </c>
      <c r="J91" s="87">
        <v>4.772376592592062</v>
      </c>
      <c r="K91" s="87">
        <v>4.8251439657146893</v>
      </c>
      <c r="L91" s="87">
        <v>0</v>
      </c>
      <c r="M91" s="87">
        <v>0</v>
      </c>
      <c r="N91" s="87">
        <v>0</v>
      </c>
      <c r="O91" s="88">
        <v>38.156511027160029</v>
      </c>
    </row>
    <row r="92" spans="1:15" s="77" customFormat="1" ht="14.4" x14ac:dyDescent="0.3">
      <c r="A92" s="67"/>
      <c r="B92" s="86" t="s">
        <v>100</v>
      </c>
      <c r="C92" s="87">
        <v>1.5538576316534175E-6</v>
      </c>
      <c r="D92" s="87">
        <v>2.9965586295630655</v>
      </c>
      <c r="E92" s="87">
        <v>3.0486956379086259</v>
      </c>
      <c r="F92" s="87">
        <v>2.9444881845647162</v>
      </c>
      <c r="G92" s="87">
        <v>3.1164892196634946</v>
      </c>
      <c r="H92" s="87">
        <v>3.2741807843391038</v>
      </c>
      <c r="I92" s="87">
        <v>3.2025114300750155</v>
      </c>
      <c r="J92" s="87">
        <v>3.5410399052987729</v>
      </c>
      <c r="K92" s="87">
        <v>3.4120247786253795</v>
      </c>
      <c r="L92" s="87">
        <v>0</v>
      </c>
      <c r="M92" s="87">
        <v>0</v>
      </c>
      <c r="N92" s="87">
        <v>0</v>
      </c>
      <c r="O92" s="88">
        <v>25.535990123895807</v>
      </c>
    </row>
    <row r="93" spans="1:15" s="77" customFormat="1" ht="14.4" x14ac:dyDescent="0.3">
      <c r="A93" s="67"/>
      <c r="B93" s="86" t="s">
        <v>101</v>
      </c>
      <c r="C93" s="87">
        <v>0.47518266231037914</v>
      </c>
      <c r="D93" s="87">
        <v>0.45867677531292944</v>
      </c>
      <c r="E93" s="87">
        <v>0.43603362992978723</v>
      </c>
      <c r="F93" s="87">
        <v>0.43947323478672573</v>
      </c>
      <c r="G93" s="87">
        <v>0.40284492603716565</v>
      </c>
      <c r="H93" s="87">
        <v>0.29464453766949394</v>
      </c>
      <c r="I93" s="87">
        <v>0.58514995838840933</v>
      </c>
      <c r="J93" s="87">
        <v>0.5266237208913479</v>
      </c>
      <c r="K93" s="87">
        <v>0.57411110167550805</v>
      </c>
      <c r="L93" s="87">
        <v>0</v>
      </c>
      <c r="M93" s="87">
        <v>0</v>
      </c>
      <c r="N93" s="87">
        <v>0</v>
      </c>
      <c r="O93" s="88">
        <v>4.1927405470017467</v>
      </c>
    </row>
    <row r="94" spans="1:15" s="77" customFormat="1" ht="14.4" x14ac:dyDescent="0.3">
      <c r="A94" s="67"/>
      <c r="B94" s="86" t="s">
        <v>102</v>
      </c>
      <c r="C94" s="87">
        <v>0.97250236646000232</v>
      </c>
      <c r="D94" s="87">
        <v>0.87370552199088614</v>
      </c>
      <c r="E94" s="87">
        <v>0.90434994221242981</v>
      </c>
      <c r="F94" s="87">
        <v>0.94272776965313176</v>
      </c>
      <c r="G94" s="87">
        <v>0.93909941740365821</v>
      </c>
      <c r="H94" s="87">
        <v>0.97948671318388636</v>
      </c>
      <c r="I94" s="87">
        <v>1.0403986719258131</v>
      </c>
      <c r="J94" s="87">
        <v>1.0724230139840121</v>
      </c>
      <c r="K94" s="87">
        <v>1.099848753501649</v>
      </c>
      <c r="L94" s="87">
        <v>0</v>
      </c>
      <c r="M94" s="87">
        <v>0</v>
      </c>
      <c r="N94" s="87">
        <v>0</v>
      </c>
      <c r="O94" s="88">
        <v>8.8245421703154694</v>
      </c>
    </row>
    <row r="95" spans="1:15" s="77" customFormat="1" ht="14.4" x14ac:dyDescent="0.3">
      <c r="A95" s="67"/>
      <c r="B95" s="86" t="s">
        <v>103</v>
      </c>
      <c r="C95" s="87">
        <v>8.5876383684495661</v>
      </c>
      <c r="D95" s="87">
        <v>7.7974639976728701</v>
      </c>
      <c r="E95" s="87">
        <v>8.2576426482721832</v>
      </c>
      <c r="F95" s="87">
        <v>8.0927560459923367</v>
      </c>
      <c r="G95" s="87">
        <v>8.8213564098872101</v>
      </c>
      <c r="H95" s="87">
        <v>9.7695352847574544</v>
      </c>
      <c r="I95" s="87">
        <v>10.171173701473508</v>
      </c>
      <c r="J95" s="87">
        <v>9.8942554742558659</v>
      </c>
      <c r="K95" s="87">
        <v>10.628467107242857</v>
      </c>
      <c r="L95" s="87">
        <v>0</v>
      </c>
      <c r="M95" s="87">
        <v>0</v>
      </c>
      <c r="N95" s="87">
        <v>0</v>
      </c>
      <c r="O95" s="88">
        <v>82.020289038003853</v>
      </c>
    </row>
    <row r="96" spans="1:15" s="77" customFormat="1" ht="14.4" x14ac:dyDescent="0.3">
      <c r="A96" s="67"/>
      <c r="B96" s="86" t="s">
        <v>104</v>
      </c>
      <c r="C96" s="87">
        <v>19.191503846747988</v>
      </c>
      <c r="D96" s="87">
        <v>19.366500906079462</v>
      </c>
      <c r="E96" s="87">
        <v>21.803986778835458</v>
      </c>
      <c r="F96" s="87">
        <v>20.641038084651438</v>
      </c>
      <c r="G96" s="87">
        <v>21.789366912232033</v>
      </c>
      <c r="H96" s="87">
        <v>22.799540597778321</v>
      </c>
      <c r="I96" s="87">
        <v>24.914265483370009</v>
      </c>
      <c r="J96" s="87">
        <v>25.56309791617803</v>
      </c>
      <c r="K96" s="87">
        <v>26.675448372076513</v>
      </c>
      <c r="L96" s="87">
        <v>0</v>
      </c>
      <c r="M96" s="87">
        <v>0</v>
      </c>
      <c r="N96" s="87">
        <v>0</v>
      </c>
      <c r="O96" s="88">
        <v>202.74474889794928</v>
      </c>
    </row>
    <row r="97" spans="1:15" s="77" customFormat="1" ht="14.4" x14ac:dyDescent="0.3">
      <c r="A97" s="67"/>
      <c r="B97" s="89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1"/>
    </row>
    <row r="98" spans="1:15" s="77" customFormat="1" ht="14.4" x14ac:dyDescent="0.3">
      <c r="A98" s="67"/>
      <c r="B98" s="84" t="s">
        <v>105</v>
      </c>
      <c r="C98" s="85">
        <v>3.5806225383837731</v>
      </c>
      <c r="D98" s="85">
        <v>0.80937756485727164</v>
      </c>
      <c r="E98" s="85">
        <v>0.82069506978023243</v>
      </c>
      <c r="F98" s="85">
        <v>0.93296015937928689</v>
      </c>
      <c r="G98" s="85">
        <v>0.84132294718814071</v>
      </c>
      <c r="H98" s="85">
        <v>0.79969527710939858</v>
      </c>
      <c r="I98" s="85">
        <v>0.78236678398337123</v>
      </c>
      <c r="J98" s="85">
        <v>0.86180092242195439</v>
      </c>
      <c r="K98" s="85">
        <v>0.95240602723795442</v>
      </c>
      <c r="L98" s="85">
        <v>0</v>
      </c>
      <c r="M98" s="85">
        <v>0</v>
      </c>
      <c r="N98" s="85">
        <v>0</v>
      </c>
      <c r="O98" s="85">
        <v>10.381247290341385</v>
      </c>
    </row>
    <row r="99" spans="1:15" s="77" customFormat="1" ht="14.4" x14ac:dyDescent="0.3">
      <c r="A99" s="67"/>
      <c r="B99" s="86" t="s">
        <v>106</v>
      </c>
      <c r="C99" s="87">
        <v>0.62666202447409391</v>
      </c>
      <c r="D99" s="87">
        <v>0.71171008540917846</v>
      </c>
      <c r="E99" s="87">
        <v>0.71671312474108673</v>
      </c>
      <c r="F99" s="87">
        <v>0.70505308433966052</v>
      </c>
      <c r="G99" s="87">
        <v>0.75835354193630422</v>
      </c>
      <c r="H99" s="87">
        <v>0.66691806311681756</v>
      </c>
      <c r="I99" s="87">
        <v>0.68911672593694429</v>
      </c>
      <c r="J99" s="87">
        <v>0.78038114204853093</v>
      </c>
      <c r="K99" s="87">
        <v>0.75213550732040246</v>
      </c>
      <c r="L99" s="87">
        <v>0</v>
      </c>
      <c r="M99" s="87">
        <v>0</v>
      </c>
      <c r="N99" s="87">
        <v>0</v>
      </c>
      <c r="O99" s="88">
        <v>6.4070432993230204</v>
      </c>
    </row>
    <row r="100" spans="1:15" s="77" customFormat="1" ht="14.4" x14ac:dyDescent="0.3">
      <c r="A100" s="67"/>
      <c r="B100" s="86" t="s">
        <v>107</v>
      </c>
      <c r="C100" s="87">
        <v>2.9539605139096792</v>
      </c>
      <c r="D100" s="87">
        <v>9.7667479448093231E-2</v>
      </c>
      <c r="E100" s="87">
        <v>0.10398194503914576</v>
      </c>
      <c r="F100" s="87">
        <v>0.22790707503962643</v>
      </c>
      <c r="G100" s="87">
        <v>8.2969405251836492E-2</v>
      </c>
      <c r="H100" s="87">
        <v>0.13277721399258102</v>
      </c>
      <c r="I100" s="87">
        <v>9.3250058046426942E-2</v>
      </c>
      <c r="J100" s="87">
        <v>8.1419780373423498E-2</v>
      </c>
      <c r="K100" s="87">
        <v>0.2002705199175519</v>
      </c>
      <c r="L100" s="87">
        <v>0</v>
      </c>
      <c r="M100" s="87">
        <v>0</v>
      </c>
      <c r="N100" s="87">
        <v>0</v>
      </c>
      <c r="O100" s="88">
        <v>3.9742039910183644</v>
      </c>
    </row>
    <row r="101" spans="1:15" s="77" customFormat="1" ht="14.4" x14ac:dyDescent="0.3">
      <c r="A101" s="67"/>
      <c r="B101" s="92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4"/>
    </row>
    <row r="102" spans="1:15" s="77" customFormat="1" ht="14.4" x14ac:dyDescent="0.3">
      <c r="A102" s="67"/>
      <c r="B102" s="95" t="s">
        <v>108</v>
      </c>
      <c r="C102" s="96">
        <v>59.895825937091182</v>
      </c>
      <c r="D102" s="96">
        <v>53.886966129994939</v>
      </c>
      <c r="E102" s="96">
        <v>53.407177480544156</v>
      </c>
      <c r="F102" s="96">
        <v>59.787088211188937</v>
      </c>
      <c r="G102" s="96">
        <v>58.083614605923579</v>
      </c>
      <c r="H102" s="96">
        <v>58.298680915529538</v>
      </c>
      <c r="I102" s="96">
        <v>60.960234610357908</v>
      </c>
      <c r="J102" s="96">
        <v>68.202984224384096</v>
      </c>
      <c r="K102" s="96">
        <v>71.390043136531801</v>
      </c>
      <c r="L102" s="96">
        <v>0</v>
      </c>
      <c r="M102" s="96">
        <v>0</v>
      </c>
      <c r="N102" s="96">
        <v>0</v>
      </c>
      <c r="O102" s="96">
        <v>543.91261525154619</v>
      </c>
    </row>
    <row r="103" spans="1:15" s="77" customFormat="1" ht="14.4" x14ac:dyDescent="0.3">
      <c r="A103" s="67"/>
      <c r="B103" s="97" t="s">
        <v>109</v>
      </c>
      <c r="C103" s="98">
        <v>50.780390825051313</v>
      </c>
      <c r="D103" s="98">
        <v>44.13830336535861</v>
      </c>
      <c r="E103" s="98">
        <v>42.934867571931072</v>
      </c>
      <c r="F103" s="98">
        <v>50.231237341698844</v>
      </c>
      <c r="G103" s="98">
        <v>48.142963738408291</v>
      </c>
      <c r="H103" s="98">
        <v>49.714039325487526</v>
      </c>
      <c r="I103" s="98">
        <v>50.892388283228719</v>
      </c>
      <c r="J103" s="98">
        <v>57.014637684280451</v>
      </c>
      <c r="K103" s="98">
        <v>60.925849630861258</v>
      </c>
      <c r="L103" s="98">
        <v>0</v>
      </c>
      <c r="M103" s="98">
        <v>0</v>
      </c>
      <c r="N103" s="98">
        <v>0</v>
      </c>
      <c r="O103" s="98">
        <v>454.77467776630613</v>
      </c>
    </row>
    <row r="104" spans="1:15" s="77" customFormat="1" ht="14.4" x14ac:dyDescent="0.3">
      <c r="A104" s="67"/>
      <c r="B104" s="86" t="s">
        <v>110</v>
      </c>
      <c r="C104" s="87">
        <v>12.938891909502114</v>
      </c>
      <c r="D104" s="87">
        <v>20.470619580908554</v>
      </c>
      <c r="E104" s="87">
        <v>18.521097686524325</v>
      </c>
      <c r="F104" s="87">
        <v>19.876471499038733</v>
      </c>
      <c r="G104" s="87">
        <v>15.75505516575215</v>
      </c>
      <c r="H104" s="87">
        <v>17.577843110038025</v>
      </c>
      <c r="I104" s="87">
        <v>16.195961830041835</v>
      </c>
      <c r="J104" s="87">
        <v>21.860823741509311</v>
      </c>
      <c r="K104" s="87">
        <v>30.408513333923985</v>
      </c>
      <c r="L104" s="87">
        <v>0</v>
      </c>
      <c r="M104" s="87">
        <v>0</v>
      </c>
      <c r="N104" s="87">
        <v>0</v>
      </c>
      <c r="O104" s="88">
        <v>173.60527785723906</v>
      </c>
    </row>
    <row r="105" spans="1:15" s="77" customFormat="1" ht="14.4" x14ac:dyDescent="0.3">
      <c r="A105" s="67"/>
      <c r="B105" s="86" t="s">
        <v>111</v>
      </c>
      <c r="C105" s="87">
        <v>32.964922607454987</v>
      </c>
      <c r="D105" s="87">
        <v>18.30483133817264</v>
      </c>
      <c r="E105" s="87">
        <v>19.361509297675699</v>
      </c>
      <c r="F105" s="87">
        <v>24.89057929103949</v>
      </c>
      <c r="G105" s="87">
        <v>26.945412700370838</v>
      </c>
      <c r="H105" s="87">
        <v>26.806040295777088</v>
      </c>
      <c r="I105" s="87">
        <v>28.871219166794699</v>
      </c>
      <c r="J105" s="87">
        <v>29.522264491066061</v>
      </c>
      <c r="K105" s="87">
        <v>23.255100095998142</v>
      </c>
      <c r="L105" s="87">
        <v>0</v>
      </c>
      <c r="M105" s="87">
        <v>0</v>
      </c>
      <c r="N105" s="87">
        <v>0</v>
      </c>
      <c r="O105" s="88">
        <v>230.92187928434964</v>
      </c>
    </row>
    <row r="106" spans="1:15" s="77" customFormat="1" ht="14.4" x14ac:dyDescent="0.3">
      <c r="A106" s="67"/>
      <c r="B106" s="86" t="s">
        <v>112</v>
      </c>
      <c r="C106" s="87">
        <v>4.7223269423022609</v>
      </c>
      <c r="D106" s="87">
        <v>4.7716320850260701</v>
      </c>
      <c r="E106" s="87">
        <v>4.415441944440551</v>
      </c>
      <c r="F106" s="87">
        <v>4.893164960737435</v>
      </c>
      <c r="G106" s="87">
        <v>5.0963700599694794</v>
      </c>
      <c r="H106" s="87">
        <v>4.8807722296526883</v>
      </c>
      <c r="I106" s="87">
        <v>5.526661549595298</v>
      </c>
      <c r="J106" s="87">
        <v>5.2386798578825164</v>
      </c>
      <c r="K106" s="87">
        <v>5.3192929919376271</v>
      </c>
      <c r="L106" s="87">
        <v>0</v>
      </c>
      <c r="M106" s="87">
        <v>0</v>
      </c>
      <c r="N106" s="87">
        <v>0</v>
      </c>
      <c r="O106" s="88">
        <v>44.864342621543933</v>
      </c>
    </row>
    <row r="107" spans="1:15" s="77" customFormat="1" ht="14.4" x14ac:dyDescent="0.3">
      <c r="A107" s="67"/>
      <c r="B107" s="86" t="s">
        <v>113</v>
      </c>
      <c r="C107" s="87">
        <v>0.15424936579195225</v>
      </c>
      <c r="D107" s="87">
        <v>0.59122036125134492</v>
      </c>
      <c r="E107" s="87">
        <v>0.63681864329049487</v>
      </c>
      <c r="F107" s="87">
        <v>0.57102159088318694</v>
      </c>
      <c r="G107" s="87">
        <v>0.34612581231582101</v>
      </c>
      <c r="H107" s="87">
        <v>0.44938369001972289</v>
      </c>
      <c r="I107" s="87">
        <v>0.29854573679688751</v>
      </c>
      <c r="J107" s="87">
        <v>0.39286959382256137</v>
      </c>
      <c r="K107" s="87">
        <v>1.942943209001506</v>
      </c>
      <c r="L107" s="87">
        <v>0</v>
      </c>
      <c r="M107" s="87">
        <v>0</v>
      </c>
      <c r="N107" s="87">
        <v>0</v>
      </c>
      <c r="O107" s="88">
        <v>5.3831780031734775</v>
      </c>
    </row>
    <row r="108" spans="1:15" s="77" customFormat="1" ht="14.4" outlineLevel="1" x14ac:dyDescent="0.3">
      <c r="A108" s="67"/>
      <c r="B108" s="86" t="s">
        <v>257</v>
      </c>
      <c r="C108" s="87">
        <v>0</v>
      </c>
      <c r="D108" s="87">
        <v>0</v>
      </c>
      <c r="E108" s="87">
        <v>0</v>
      </c>
      <c r="F108" s="87">
        <v>0</v>
      </c>
      <c r="G108" s="87">
        <v>0</v>
      </c>
      <c r="H108" s="87">
        <v>0</v>
      </c>
      <c r="I108" s="87">
        <v>0</v>
      </c>
      <c r="J108" s="87">
        <v>0</v>
      </c>
      <c r="K108" s="87">
        <v>0</v>
      </c>
      <c r="L108" s="87">
        <v>0</v>
      </c>
      <c r="M108" s="87">
        <v>0</v>
      </c>
      <c r="N108" s="87">
        <v>0</v>
      </c>
      <c r="O108" s="88">
        <v>0</v>
      </c>
    </row>
    <row r="109" spans="1:15" s="77" customFormat="1" ht="14.4" x14ac:dyDescent="0.3">
      <c r="A109" s="67"/>
      <c r="B109" s="8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100"/>
    </row>
    <row r="110" spans="1:15" s="77" customFormat="1" ht="14.4" x14ac:dyDescent="0.3">
      <c r="A110" s="67"/>
      <c r="B110" s="387" t="s">
        <v>114</v>
      </c>
      <c r="C110" s="388">
        <v>8.881531273620265</v>
      </c>
      <c r="D110" s="388">
        <v>9.0531304681732543</v>
      </c>
      <c r="E110" s="388">
        <v>9.73503920021016</v>
      </c>
      <c r="F110" s="388">
        <v>8.8951605657682791</v>
      </c>
      <c r="G110" s="388">
        <v>9.5033131959108168</v>
      </c>
      <c r="H110" s="388">
        <v>8.0455513595585906</v>
      </c>
      <c r="I110" s="388">
        <v>9.6797994583950526</v>
      </c>
      <c r="J110" s="388">
        <v>10.710114897149756</v>
      </c>
      <c r="K110" s="388">
        <v>8.4275021195768076</v>
      </c>
      <c r="L110" s="388">
        <v>0</v>
      </c>
      <c r="M110" s="388">
        <v>0</v>
      </c>
      <c r="N110" s="388">
        <v>0</v>
      </c>
      <c r="O110" s="388">
        <v>82.931142538362991</v>
      </c>
    </row>
    <row r="111" spans="1:15" s="77" customFormat="1" ht="14.4" x14ac:dyDescent="0.3">
      <c r="A111" s="67"/>
      <c r="B111" s="86" t="s">
        <v>267</v>
      </c>
      <c r="C111" s="386">
        <v>6.4662066614415199</v>
      </c>
      <c r="D111" s="386">
        <v>6.6046912575799004</v>
      </c>
      <c r="E111" s="386">
        <v>7.4708581681102082</v>
      </c>
      <c r="F111" s="386">
        <v>6.5576362511430402</v>
      </c>
      <c r="G111" s="386">
        <v>7.7072507477789722</v>
      </c>
      <c r="H111" s="386">
        <v>5.7843382838554929</v>
      </c>
      <c r="I111" s="386">
        <v>6.9601572457073626</v>
      </c>
      <c r="J111" s="386">
        <v>8.2879976275414506</v>
      </c>
      <c r="K111" s="386">
        <v>6.4738780761651906</v>
      </c>
      <c r="L111" s="386">
        <v>0</v>
      </c>
      <c r="M111" s="386">
        <v>0</v>
      </c>
      <c r="N111" s="386">
        <v>0</v>
      </c>
      <c r="O111" s="88">
        <v>62.313014319323138</v>
      </c>
    </row>
    <row r="112" spans="1:15" s="77" customFormat="1" ht="14.4" x14ac:dyDescent="0.3">
      <c r="A112" s="67"/>
      <c r="B112" s="389" t="s">
        <v>115</v>
      </c>
      <c r="C112" s="390">
        <v>2.0752403248351383</v>
      </c>
      <c r="D112" s="390">
        <v>2.8659065559548891</v>
      </c>
      <c r="E112" s="390">
        <v>2.4368253039939569</v>
      </c>
      <c r="F112" s="390">
        <v>2.285604196404333</v>
      </c>
      <c r="G112" s="390">
        <v>2.375516427503797</v>
      </c>
      <c r="H112" s="390">
        <v>2.3457001915071651</v>
      </c>
      <c r="I112" s="390">
        <v>2.6662890152389345</v>
      </c>
      <c r="J112" s="390">
        <v>3.4099627035849744</v>
      </c>
      <c r="K112" s="390">
        <v>2.1582480311492449</v>
      </c>
      <c r="L112" s="390">
        <v>0</v>
      </c>
      <c r="M112" s="390">
        <v>0</v>
      </c>
      <c r="N112" s="390">
        <v>0</v>
      </c>
      <c r="O112" s="391">
        <v>22.619292750172431</v>
      </c>
    </row>
    <row r="113" spans="1:15" s="77" customFormat="1" ht="14.4" x14ac:dyDescent="0.3">
      <c r="A113" s="67"/>
      <c r="B113" s="389" t="s">
        <v>116</v>
      </c>
      <c r="C113" s="390">
        <v>3.9833289933088079</v>
      </c>
      <c r="D113" s="390">
        <v>3.167616464764186</v>
      </c>
      <c r="E113" s="390">
        <v>4.4275561232821952</v>
      </c>
      <c r="F113" s="390">
        <v>3.6177797298290355</v>
      </c>
      <c r="G113" s="390">
        <v>4.4138861039215236</v>
      </c>
      <c r="H113" s="390">
        <v>2.7022371987199092</v>
      </c>
      <c r="I113" s="390">
        <v>3.6876140366783465</v>
      </c>
      <c r="J113" s="390">
        <v>4.2455246055467866</v>
      </c>
      <c r="K113" s="390">
        <v>3.4929778210366642</v>
      </c>
      <c r="L113" s="390">
        <v>0</v>
      </c>
      <c r="M113" s="390">
        <v>0</v>
      </c>
      <c r="N113" s="390">
        <v>0</v>
      </c>
      <c r="O113" s="391">
        <v>33.738521077087455</v>
      </c>
    </row>
    <row r="114" spans="1:15" s="77" customFormat="1" ht="14.4" x14ac:dyDescent="0.3">
      <c r="A114" s="67"/>
      <c r="B114" s="389" t="s">
        <v>117</v>
      </c>
      <c r="C114" s="390">
        <v>0.33460777631996436</v>
      </c>
      <c r="D114" s="390">
        <v>0.35109575863042375</v>
      </c>
      <c r="E114" s="390">
        <v>0.34301287444431677</v>
      </c>
      <c r="F114" s="390">
        <v>0.40489047332148204</v>
      </c>
      <c r="G114" s="390">
        <v>0.32987641251187133</v>
      </c>
      <c r="H114" s="390">
        <v>0.37522959065781142</v>
      </c>
      <c r="I114" s="390">
        <v>0.29592149518494432</v>
      </c>
      <c r="J114" s="390">
        <v>0.33003586139113655</v>
      </c>
      <c r="K114" s="390">
        <v>0.35325534364594158</v>
      </c>
      <c r="L114" s="390">
        <v>0</v>
      </c>
      <c r="M114" s="390">
        <v>0</v>
      </c>
      <c r="N114" s="390">
        <v>0</v>
      </c>
      <c r="O114" s="391">
        <v>3.1179255861078925</v>
      </c>
    </row>
    <row r="115" spans="1:15" s="77" customFormat="1" ht="14.4" x14ac:dyDescent="0.3">
      <c r="A115" s="67"/>
      <c r="B115" s="389" t="s">
        <v>120</v>
      </c>
      <c r="C115" s="390">
        <v>7.3029566977609706E-2</v>
      </c>
      <c r="D115" s="390">
        <v>0.22007247823040166</v>
      </c>
      <c r="E115" s="390">
        <v>0.26346386638973884</v>
      </c>
      <c r="F115" s="390">
        <v>0.24936185158818838</v>
      </c>
      <c r="G115" s="390">
        <v>0.58797180384177994</v>
      </c>
      <c r="H115" s="390">
        <v>0.36117130297060673</v>
      </c>
      <c r="I115" s="390">
        <v>0.31033269860513746</v>
      </c>
      <c r="J115" s="390">
        <v>0.30247445701855347</v>
      </c>
      <c r="K115" s="390">
        <v>0.46939688033333921</v>
      </c>
      <c r="L115" s="390">
        <v>0</v>
      </c>
      <c r="M115" s="390">
        <v>0</v>
      </c>
      <c r="N115" s="390">
        <v>0</v>
      </c>
      <c r="O115" s="391">
        <v>2.837274905955355</v>
      </c>
    </row>
    <row r="116" spans="1:15" s="77" customFormat="1" ht="14.4" x14ac:dyDescent="0.3">
      <c r="A116" s="67"/>
      <c r="B116" s="86" t="s">
        <v>268</v>
      </c>
      <c r="C116" s="386">
        <v>2.4153246121787451</v>
      </c>
      <c r="D116" s="386">
        <v>2.4484392105933543</v>
      </c>
      <c r="E116" s="386">
        <v>2.2641810320999518</v>
      </c>
      <c r="F116" s="386">
        <v>2.3375243146252398</v>
      </c>
      <c r="G116" s="386">
        <v>1.7960624481318452</v>
      </c>
      <c r="H116" s="386">
        <v>2.2612130757030973</v>
      </c>
      <c r="I116" s="386">
        <v>2.7196422126876891</v>
      </c>
      <c r="J116" s="386">
        <v>2.422117269608306</v>
      </c>
      <c r="K116" s="386">
        <v>1.9536240434116177</v>
      </c>
      <c r="L116" s="386">
        <v>0</v>
      </c>
      <c r="M116" s="386">
        <v>0</v>
      </c>
      <c r="N116" s="386">
        <v>0</v>
      </c>
      <c r="O116" s="88">
        <v>20.61812821903985</v>
      </c>
    </row>
    <row r="117" spans="1:15" s="77" customFormat="1" ht="14.4" x14ac:dyDescent="0.3">
      <c r="A117" s="67"/>
      <c r="B117" s="389" t="s">
        <v>118</v>
      </c>
      <c r="C117" s="390">
        <v>0.30150695737181965</v>
      </c>
      <c r="D117" s="390">
        <v>0.30296213681304301</v>
      </c>
      <c r="E117" s="390">
        <v>0.30785495859137574</v>
      </c>
      <c r="F117" s="390">
        <v>0.30921701943201424</v>
      </c>
      <c r="G117" s="390">
        <v>0.22064303238616559</v>
      </c>
      <c r="H117" s="390">
        <v>0.35027390233484701</v>
      </c>
      <c r="I117" s="390">
        <v>0.25294032775248443</v>
      </c>
      <c r="J117" s="390">
        <v>0.34605374220298918</v>
      </c>
      <c r="K117" s="390">
        <v>0.22896486425060344</v>
      </c>
      <c r="L117" s="390">
        <v>0</v>
      </c>
      <c r="M117" s="390">
        <v>0</v>
      </c>
      <c r="N117" s="390">
        <v>0</v>
      </c>
      <c r="O117" s="391">
        <v>2.6204169411353426</v>
      </c>
    </row>
    <row r="118" spans="1:15" s="77" customFormat="1" ht="14.4" x14ac:dyDescent="0.3">
      <c r="A118" s="67"/>
      <c r="B118" s="389" t="s">
        <v>119</v>
      </c>
      <c r="C118" s="390">
        <v>2.1138176548069256</v>
      </c>
      <c r="D118" s="390">
        <v>2.1454770737803113</v>
      </c>
      <c r="E118" s="390">
        <v>1.9563260735085759</v>
      </c>
      <c r="F118" s="390">
        <v>2.0283072951932257</v>
      </c>
      <c r="G118" s="390">
        <v>1.5754194157456796</v>
      </c>
      <c r="H118" s="390">
        <v>1.9109391733682504</v>
      </c>
      <c r="I118" s="390">
        <v>2.4667018849352047</v>
      </c>
      <c r="J118" s="390">
        <v>2.0760635274053167</v>
      </c>
      <c r="K118" s="390">
        <v>1.7246591791610142</v>
      </c>
      <c r="L118" s="390">
        <v>0</v>
      </c>
      <c r="M118" s="390">
        <v>0</v>
      </c>
      <c r="N118" s="390">
        <v>0</v>
      </c>
      <c r="O118" s="391">
        <v>17.997711277904507</v>
      </c>
    </row>
    <row r="119" spans="1:15" s="77" customFormat="1" ht="14.4" x14ac:dyDescent="0.3">
      <c r="A119" s="67"/>
      <c r="B119" s="89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100"/>
    </row>
    <row r="120" spans="1:15" s="77" customFormat="1" ht="14.4" x14ac:dyDescent="0.3">
      <c r="A120" s="67"/>
      <c r="B120" s="101" t="s">
        <v>121</v>
      </c>
      <c r="C120" s="102">
        <v>0.23390383841960166</v>
      </c>
      <c r="D120" s="102">
        <v>0.6955322964630748</v>
      </c>
      <c r="E120" s="102">
        <v>0.73727070840292397</v>
      </c>
      <c r="F120" s="102">
        <v>0.66069030372181681</v>
      </c>
      <c r="G120" s="102">
        <v>0.43733767160447129</v>
      </c>
      <c r="H120" s="102">
        <v>0.53909023048341675</v>
      </c>
      <c r="I120" s="102">
        <v>0.38804686873413557</v>
      </c>
      <c r="J120" s="102">
        <v>0.47823164295388088</v>
      </c>
      <c r="K120" s="102">
        <v>2.0366913860937395</v>
      </c>
      <c r="L120" s="102">
        <v>0</v>
      </c>
      <c r="M120" s="102">
        <v>0</v>
      </c>
      <c r="N120" s="102">
        <v>0</v>
      </c>
      <c r="O120" s="102">
        <v>6.2067949468770607</v>
      </c>
    </row>
    <row r="121" spans="1:15" s="77" customFormat="1" ht="14.4" x14ac:dyDescent="0.3">
      <c r="A121" s="67"/>
      <c r="B121" s="86" t="s">
        <v>73</v>
      </c>
      <c r="C121" s="103">
        <v>0.23390383841960166</v>
      </c>
      <c r="D121" s="103">
        <v>0.6955322964630748</v>
      </c>
      <c r="E121" s="103">
        <v>0.73727070840292397</v>
      </c>
      <c r="F121" s="103">
        <v>0.66069030372181681</v>
      </c>
      <c r="G121" s="103">
        <v>0.43733767160447129</v>
      </c>
      <c r="H121" s="103">
        <v>0.53909023048341675</v>
      </c>
      <c r="I121" s="103">
        <v>0.38804686873413557</v>
      </c>
      <c r="J121" s="103">
        <v>0.47823164295388088</v>
      </c>
      <c r="K121" s="103">
        <v>2.0366913860937395</v>
      </c>
      <c r="L121" s="103">
        <v>0</v>
      </c>
      <c r="M121" s="103">
        <v>0</v>
      </c>
      <c r="N121" s="103">
        <v>0</v>
      </c>
      <c r="O121" s="103">
        <v>6.2067949468770607</v>
      </c>
    </row>
    <row r="122" spans="1:15" s="77" customFormat="1" ht="14.4" outlineLevel="1" x14ac:dyDescent="0.3">
      <c r="A122" s="67"/>
      <c r="B122" s="89" t="s">
        <v>122</v>
      </c>
      <c r="C122" s="99">
        <v>0</v>
      </c>
      <c r="D122" s="103">
        <v>0</v>
      </c>
      <c r="E122" s="103">
        <v>0</v>
      </c>
      <c r="F122" s="103">
        <v>0</v>
      </c>
      <c r="G122" s="103">
        <v>0</v>
      </c>
      <c r="H122" s="103">
        <v>0</v>
      </c>
      <c r="I122" s="103">
        <v>0</v>
      </c>
      <c r="J122" s="103">
        <v>0</v>
      </c>
      <c r="K122" s="103">
        <v>0</v>
      </c>
      <c r="L122" s="103">
        <v>0</v>
      </c>
      <c r="M122" s="103">
        <v>0</v>
      </c>
      <c r="N122" s="103">
        <v>0</v>
      </c>
      <c r="O122" s="99">
        <v>0</v>
      </c>
    </row>
    <row r="123" spans="1:15" s="77" customFormat="1" ht="14.4" outlineLevel="1" x14ac:dyDescent="0.3">
      <c r="A123" s="67"/>
      <c r="B123" s="89" t="s">
        <v>123</v>
      </c>
      <c r="C123" s="99">
        <v>0.23390383841960166</v>
      </c>
      <c r="D123" s="103">
        <v>0.6955322964630748</v>
      </c>
      <c r="E123" s="103">
        <v>0.73727070840292397</v>
      </c>
      <c r="F123" s="103">
        <v>0.66069030372181681</v>
      </c>
      <c r="G123" s="103">
        <v>0.43733767160447129</v>
      </c>
      <c r="H123" s="103">
        <v>0.53909023048341675</v>
      </c>
      <c r="I123" s="103">
        <v>0.38804686873413557</v>
      </c>
      <c r="J123" s="103">
        <v>0.47823164295388088</v>
      </c>
      <c r="K123" s="103">
        <v>2.0366913860937395</v>
      </c>
      <c r="L123" s="103">
        <v>0</v>
      </c>
      <c r="M123" s="103">
        <v>0</v>
      </c>
      <c r="N123" s="103">
        <v>0</v>
      </c>
      <c r="O123" s="99">
        <v>6.2067949468770607</v>
      </c>
    </row>
    <row r="124" spans="1:15" s="77" customFormat="1" ht="14.4" outlineLevel="1" x14ac:dyDescent="0.3">
      <c r="A124" s="67"/>
      <c r="B124" s="89" t="s">
        <v>124</v>
      </c>
      <c r="C124" s="99">
        <v>0</v>
      </c>
      <c r="D124" s="103">
        <v>0</v>
      </c>
      <c r="E124" s="103">
        <v>0</v>
      </c>
      <c r="F124" s="103">
        <v>0</v>
      </c>
      <c r="G124" s="103">
        <v>0</v>
      </c>
      <c r="H124" s="103">
        <v>0</v>
      </c>
      <c r="I124" s="103">
        <v>0</v>
      </c>
      <c r="J124" s="103">
        <v>0</v>
      </c>
      <c r="K124" s="103">
        <v>0</v>
      </c>
      <c r="L124" s="103">
        <v>0</v>
      </c>
      <c r="M124" s="103">
        <v>0</v>
      </c>
      <c r="N124" s="103">
        <v>0</v>
      </c>
      <c r="O124" s="99">
        <v>0</v>
      </c>
    </row>
    <row r="125" spans="1:15" s="77" customFormat="1" ht="14.4" x14ac:dyDescent="0.3">
      <c r="A125" s="67"/>
      <c r="B125" s="86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99"/>
    </row>
    <row r="126" spans="1:15" s="77" customFormat="1" ht="14.4" x14ac:dyDescent="0.3">
      <c r="A126" s="67"/>
      <c r="B126" s="106" t="s">
        <v>125</v>
      </c>
      <c r="C126" s="107">
        <v>-17.927790200928506</v>
      </c>
      <c r="D126" s="107">
        <v>-8.8682361644057437</v>
      </c>
      <c r="E126" s="107">
        <v>-4.7890487573717024</v>
      </c>
      <c r="F126" s="107">
        <v>-13.415142051264198</v>
      </c>
      <c r="G126" s="107">
        <v>-8.6866250958986413</v>
      </c>
      <c r="H126" s="107">
        <v>-7.8812271493681365</v>
      </c>
      <c r="I126" s="107">
        <v>-6.3761599296379785</v>
      </c>
      <c r="J126" s="107">
        <v>-11.644821061080357</v>
      </c>
      <c r="K126" s="107">
        <v>-13.710805552024659</v>
      </c>
      <c r="L126" s="107">
        <v>0</v>
      </c>
      <c r="M126" s="107">
        <v>0</v>
      </c>
      <c r="N126" s="107">
        <v>0</v>
      </c>
      <c r="O126" s="107">
        <v>-93.299855961979915</v>
      </c>
    </row>
    <row r="127" spans="1:15" s="77" customFormat="1" ht="14.4" x14ac:dyDescent="0.3">
      <c r="A127" s="67"/>
      <c r="B127" s="106" t="s">
        <v>126</v>
      </c>
      <c r="C127" s="107">
        <v>-23.462602774584603</v>
      </c>
      <c r="D127" s="107">
        <v>-17.807521364184801</v>
      </c>
      <c r="E127" s="107">
        <v>-14.440663596204551</v>
      </c>
      <c r="F127" s="107">
        <v>-22.038032761375007</v>
      </c>
      <c r="G127" s="107">
        <v>-17.78595301622579</v>
      </c>
      <c r="H127" s="107">
        <v>-15.666173462300748</v>
      </c>
      <c r="I127" s="107">
        <v>-15.661639472783797</v>
      </c>
      <c r="J127" s="107">
        <v>-21.971366678762045</v>
      </c>
      <c r="K127" s="107">
        <v>-23.222593030457247</v>
      </c>
      <c r="L127" s="107">
        <v>0</v>
      </c>
      <c r="M127" s="107">
        <v>0</v>
      </c>
      <c r="N127" s="107">
        <v>0</v>
      </c>
      <c r="O127" s="107">
        <v>-172.0565461568786</v>
      </c>
    </row>
    <row r="128" spans="1:15" s="77" customFormat="1" ht="14.4" x14ac:dyDescent="0.3">
      <c r="A128" s="67"/>
      <c r="B128" s="108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4"/>
    </row>
    <row r="129" spans="1:15" s="77" customFormat="1" ht="14.4" x14ac:dyDescent="0.3">
      <c r="A129" s="67"/>
      <c r="B129" s="95" t="s">
        <v>127</v>
      </c>
      <c r="C129" s="96">
        <v>3.5305524160011319</v>
      </c>
      <c r="D129" s="96">
        <v>1.8955239134898996</v>
      </c>
      <c r="E129" s="96">
        <v>3.0711809999671722</v>
      </c>
      <c r="F129" s="96">
        <v>2.7433175080598398</v>
      </c>
      <c r="G129" s="96">
        <v>3.8999213608426873</v>
      </c>
      <c r="H129" s="96">
        <v>3.6454225516593208</v>
      </c>
      <c r="I129" s="96">
        <v>4.9347840738290358</v>
      </c>
      <c r="J129" s="96">
        <v>2.8506596401272266</v>
      </c>
      <c r="K129" s="96">
        <v>5.2120200559223502</v>
      </c>
      <c r="L129" s="96">
        <v>0</v>
      </c>
      <c r="M129" s="96">
        <v>0</v>
      </c>
      <c r="N129" s="96">
        <v>0</v>
      </c>
      <c r="O129" s="96">
        <v>31.783382519898659</v>
      </c>
    </row>
    <row r="130" spans="1:15" s="77" customFormat="1" ht="14.4" x14ac:dyDescent="0.3">
      <c r="A130" s="67"/>
      <c r="B130" s="86" t="s">
        <v>128</v>
      </c>
      <c r="C130" s="103">
        <v>2.4418253026677985</v>
      </c>
      <c r="D130" s="103">
        <v>1.6672100301565662</v>
      </c>
      <c r="E130" s="103">
        <v>2.2555807699671724</v>
      </c>
      <c r="F130" s="103">
        <v>2.1345325247265068</v>
      </c>
      <c r="G130" s="103">
        <v>3.5282493741760206</v>
      </c>
      <c r="H130" s="103">
        <v>2.8127174516593207</v>
      </c>
      <c r="I130" s="103">
        <v>3.4853184138290358</v>
      </c>
      <c r="J130" s="103">
        <v>2.7425127867938932</v>
      </c>
      <c r="K130" s="103">
        <v>3.3305589525890165</v>
      </c>
      <c r="L130" s="103">
        <v>0</v>
      </c>
      <c r="M130" s="103">
        <v>0</v>
      </c>
      <c r="N130" s="103">
        <v>0</v>
      </c>
      <c r="O130" s="88">
        <v>24.398505606565326</v>
      </c>
    </row>
    <row r="131" spans="1:15" s="77" customFormat="1" ht="14.4" x14ac:dyDescent="0.3">
      <c r="A131" s="67"/>
      <c r="B131" s="86" t="s">
        <v>129</v>
      </c>
      <c r="C131" s="103">
        <v>1.0887271133333334</v>
      </c>
      <c r="D131" s="103">
        <v>0.22831388333333336</v>
      </c>
      <c r="E131" s="103">
        <v>0.8156002299999997</v>
      </c>
      <c r="F131" s="103">
        <v>0.6087849833333332</v>
      </c>
      <c r="G131" s="103">
        <v>0.37167198666666662</v>
      </c>
      <c r="H131" s="103">
        <v>0.83270510000000009</v>
      </c>
      <c r="I131" s="103">
        <v>1.4494656600000002</v>
      </c>
      <c r="J131" s="103">
        <v>0.10814685333333333</v>
      </c>
      <c r="K131" s="103">
        <v>1.8814611033333335</v>
      </c>
      <c r="L131" s="103">
        <v>0</v>
      </c>
      <c r="M131" s="103">
        <v>0</v>
      </c>
      <c r="N131" s="103">
        <v>0</v>
      </c>
      <c r="O131" s="88">
        <v>7.3848769133333336</v>
      </c>
    </row>
    <row r="132" spans="1:15" s="77" customFormat="1" ht="14.4" x14ac:dyDescent="0.3">
      <c r="A132" s="67"/>
      <c r="B132" s="92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94"/>
    </row>
    <row r="133" spans="1:15" s="77" customFormat="1" ht="14.4" x14ac:dyDescent="0.3">
      <c r="A133" s="67"/>
      <c r="B133" s="106" t="s">
        <v>130</v>
      </c>
      <c r="C133" s="107">
        <v>-26.993155190585735</v>
      </c>
      <c r="D133" s="107">
        <v>-19.7030452776747</v>
      </c>
      <c r="E133" s="107">
        <v>-17.511844596171724</v>
      </c>
      <c r="F133" s="107">
        <v>-24.781350269434846</v>
      </c>
      <c r="G133" s="107">
        <v>-21.685874377068476</v>
      </c>
      <c r="H133" s="107">
        <v>-19.31159601396007</v>
      </c>
      <c r="I133" s="107">
        <v>-20.596423546612833</v>
      </c>
      <c r="J133" s="107">
        <v>-24.822026318889272</v>
      </c>
      <c r="K133" s="107">
        <v>-28.434613086379599</v>
      </c>
      <c r="L133" s="107">
        <v>0</v>
      </c>
      <c r="M133" s="107">
        <v>0</v>
      </c>
      <c r="N133" s="107">
        <v>0</v>
      </c>
      <c r="O133" s="107">
        <v>-203.83992867677725</v>
      </c>
    </row>
    <row r="134" spans="1:15" s="77" customFormat="1" ht="14.4" x14ac:dyDescent="0.3">
      <c r="A134" s="67"/>
      <c r="B134" s="110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</row>
    <row r="135" spans="1:15" s="77" customFormat="1" ht="14.4" x14ac:dyDescent="0.3">
      <c r="A135" s="67"/>
      <c r="B135" s="111" t="s">
        <v>131</v>
      </c>
      <c r="C135" s="112">
        <v>54.98376767658349</v>
      </c>
      <c r="D135" s="112">
        <v>-0.82329080770846752</v>
      </c>
      <c r="E135" s="112">
        <v>-47.460751456163877</v>
      </c>
      <c r="F135" s="112">
        <v>86.74198560832798</v>
      </c>
      <c r="G135" s="112">
        <v>-0.73879789024938081</v>
      </c>
      <c r="H135" s="112">
        <v>51.564263817421789</v>
      </c>
      <c r="I135" s="112">
        <v>13.267709168542437</v>
      </c>
      <c r="J135" s="112">
        <v>79.981947883871939</v>
      </c>
      <c r="K135" s="112">
        <v>47.087724071991602</v>
      </c>
      <c r="L135" s="112">
        <v>0</v>
      </c>
      <c r="M135" s="112">
        <v>0</v>
      </c>
      <c r="N135" s="112">
        <v>0</v>
      </c>
      <c r="O135" s="112">
        <v>284.60455807261752</v>
      </c>
    </row>
    <row r="136" spans="1:15" s="77" customFormat="1" ht="14.4" x14ac:dyDescent="0.3">
      <c r="A136" s="67"/>
      <c r="B136" s="86" t="s">
        <v>132</v>
      </c>
      <c r="C136" s="103">
        <v>11.734624999999999</v>
      </c>
      <c r="D136" s="103">
        <v>11.734624999999999</v>
      </c>
      <c r="E136" s="103">
        <v>11.734624999999999</v>
      </c>
      <c r="F136" s="103">
        <v>11.734628000000001</v>
      </c>
      <c r="G136" s="103">
        <v>11.735315720000001</v>
      </c>
      <c r="H136" s="103">
        <v>11.734628000000001</v>
      </c>
      <c r="I136" s="103">
        <v>11.734628000000001</v>
      </c>
      <c r="J136" s="103">
        <v>18.264683999999999</v>
      </c>
      <c r="K136" s="103">
        <v>31.338908</v>
      </c>
      <c r="L136" s="103">
        <v>0</v>
      </c>
      <c r="M136" s="103">
        <v>0</v>
      </c>
      <c r="N136" s="103">
        <v>0</v>
      </c>
      <c r="O136" s="104">
        <v>131.74666672000001</v>
      </c>
    </row>
    <row r="137" spans="1:15" s="77" customFormat="1" ht="14.4" x14ac:dyDescent="0.3">
      <c r="A137" s="67"/>
      <c r="B137" s="86" t="s">
        <v>133</v>
      </c>
      <c r="C137" s="103">
        <v>11.734624999999999</v>
      </c>
      <c r="D137" s="103">
        <v>11.734624999999999</v>
      </c>
      <c r="E137" s="103">
        <v>11.734624999999999</v>
      </c>
      <c r="F137" s="103">
        <v>11.734628000000001</v>
      </c>
      <c r="G137" s="103">
        <v>11.735315720000001</v>
      </c>
      <c r="H137" s="103">
        <v>11.734628000000001</v>
      </c>
      <c r="I137" s="103">
        <v>11.734628000000001</v>
      </c>
      <c r="J137" s="103">
        <v>18.264683999999999</v>
      </c>
      <c r="K137" s="103">
        <v>31.338908</v>
      </c>
      <c r="L137" s="103">
        <v>0</v>
      </c>
      <c r="M137" s="103">
        <v>0</v>
      </c>
      <c r="N137" s="103">
        <v>0</v>
      </c>
      <c r="O137" s="104">
        <v>131.74666672000001</v>
      </c>
    </row>
    <row r="138" spans="1:15" s="77" customFormat="1" ht="14.4" outlineLevel="1" x14ac:dyDescent="0.3">
      <c r="A138" s="67"/>
      <c r="B138" s="113" t="s">
        <v>262</v>
      </c>
      <c r="C138" s="99">
        <v>0</v>
      </c>
      <c r="D138" s="99">
        <v>0</v>
      </c>
      <c r="E138" s="99">
        <v>0</v>
      </c>
      <c r="F138" s="99">
        <v>0</v>
      </c>
      <c r="G138" s="99">
        <v>0</v>
      </c>
      <c r="H138" s="99">
        <v>0</v>
      </c>
      <c r="I138" s="99">
        <v>0</v>
      </c>
      <c r="J138" s="99">
        <v>0</v>
      </c>
      <c r="K138" s="99">
        <v>0</v>
      </c>
      <c r="L138" s="99">
        <v>0</v>
      </c>
      <c r="M138" s="99">
        <v>0</v>
      </c>
      <c r="N138" s="99">
        <v>0</v>
      </c>
      <c r="O138" s="266">
        <v>0</v>
      </c>
    </row>
    <row r="139" spans="1:15" s="77" customFormat="1" ht="14.4" outlineLevel="1" x14ac:dyDescent="0.3">
      <c r="A139" s="67"/>
      <c r="B139" s="113" t="s">
        <v>134</v>
      </c>
      <c r="C139" s="99">
        <v>0</v>
      </c>
      <c r="D139" s="99">
        <v>0</v>
      </c>
      <c r="E139" s="99">
        <v>0</v>
      </c>
      <c r="F139" s="99">
        <v>0</v>
      </c>
      <c r="G139" s="99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99">
        <v>0</v>
      </c>
      <c r="O139" s="266">
        <v>0</v>
      </c>
    </row>
    <row r="140" spans="1:15" s="77" customFormat="1" ht="14.4" hidden="1" outlineLevel="1" x14ac:dyDescent="0.3">
      <c r="A140" s="67"/>
      <c r="B140" s="392" t="s">
        <v>135</v>
      </c>
      <c r="C140" s="90">
        <v>0</v>
      </c>
      <c r="D140" s="90">
        <v>0</v>
      </c>
      <c r="E140" s="90">
        <v>0</v>
      </c>
      <c r="F140" s="90">
        <v>0</v>
      </c>
      <c r="G140" s="90">
        <v>0</v>
      </c>
      <c r="H140" s="90">
        <v>0</v>
      </c>
      <c r="I140" s="90">
        <v>0</v>
      </c>
      <c r="J140" s="90">
        <v>0</v>
      </c>
      <c r="K140" s="90">
        <v>0</v>
      </c>
      <c r="L140" s="90">
        <v>0</v>
      </c>
      <c r="M140" s="90">
        <v>0</v>
      </c>
      <c r="N140" s="90">
        <v>0</v>
      </c>
      <c r="O140" s="266">
        <v>0</v>
      </c>
    </row>
    <row r="141" spans="1:15" s="77" customFormat="1" ht="14.4" hidden="1" outlineLevel="1" x14ac:dyDescent="0.3">
      <c r="A141" s="67"/>
      <c r="B141" s="392" t="s">
        <v>136</v>
      </c>
      <c r="C141" s="90">
        <v>0</v>
      </c>
      <c r="D141" s="90">
        <v>0</v>
      </c>
      <c r="E141" s="90">
        <v>0</v>
      </c>
      <c r="F141" s="90">
        <v>0</v>
      </c>
      <c r="G141" s="90">
        <v>0</v>
      </c>
      <c r="H141" s="90">
        <v>0</v>
      </c>
      <c r="I141" s="90">
        <v>0</v>
      </c>
      <c r="J141" s="90">
        <v>0</v>
      </c>
      <c r="K141" s="90">
        <v>0</v>
      </c>
      <c r="L141" s="90">
        <v>0</v>
      </c>
      <c r="M141" s="90">
        <v>0</v>
      </c>
      <c r="N141" s="90">
        <v>0</v>
      </c>
      <c r="O141" s="266">
        <v>0</v>
      </c>
    </row>
    <row r="142" spans="1:15" s="77" customFormat="1" ht="14.4" x14ac:dyDescent="0.3">
      <c r="A142" s="67"/>
      <c r="B142" s="114" t="s">
        <v>137</v>
      </c>
      <c r="C142" s="103">
        <v>3.3429206385276728</v>
      </c>
      <c r="D142" s="103">
        <v>-13.152297158059966</v>
      </c>
      <c r="E142" s="103">
        <v>-20.274818671929427</v>
      </c>
      <c r="F142" s="103">
        <v>24.256232244780836</v>
      </c>
      <c r="G142" s="103">
        <v>-22.951607417381116</v>
      </c>
      <c r="H142" s="103">
        <v>26.792016267277621</v>
      </c>
      <c r="I142" s="103">
        <v>-26.620339003931903</v>
      </c>
      <c r="J142" s="103">
        <v>31.371989495489132</v>
      </c>
      <c r="K142" s="103">
        <v>-20.577833356211919</v>
      </c>
      <c r="L142" s="103">
        <v>0</v>
      </c>
      <c r="M142" s="103">
        <v>0</v>
      </c>
      <c r="N142" s="103">
        <v>0</v>
      </c>
      <c r="O142" s="104">
        <v>-17.813736961439069</v>
      </c>
    </row>
    <row r="143" spans="1:15" s="77" customFormat="1" ht="14.4" x14ac:dyDescent="0.3">
      <c r="A143" s="67"/>
      <c r="B143" s="115" t="s">
        <v>138</v>
      </c>
      <c r="C143" s="116">
        <v>0</v>
      </c>
      <c r="D143" s="116">
        <v>0</v>
      </c>
      <c r="E143" s="116">
        <v>0</v>
      </c>
      <c r="F143" s="116">
        <v>0</v>
      </c>
      <c r="G143" s="116">
        <v>0</v>
      </c>
      <c r="H143" s="116">
        <v>0</v>
      </c>
      <c r="I143" s="116">
        <v>0</v>
      </c>
      <c r="J143" s="116">
        <v>0</v>
      </c>
      <c r="K143" s="116">
        <v>0</v>
      </c>
      <c r="L143" s="116">
        <v>0</v>
      </c>
      <c r="M143" s="116">
        <v>0</v>
      </c>
      <c r="N143" s="116">
        <v>0</v>
      </c>
      <c r="O143" s="266">
        <v>0</v>
      </c>
    </row>
    <row r="144" spans="1:15" s="77" customFormat="1" ht="14.4" x14ac:dyDescent="0.3">
      <c r="A144" s="67"/>
      <c r="B144" s="115" t="s">
        <v>139</v>
      </c>
      <c r="C144" s="116">
        <v>3.3429206385276728</v>
      </c>
      <c r="D144" s="116">
        <v>-13.152297158059966</v>
      </c>
      <c r="E144" s="116">
        <v>-20.274818671929427</v>
      </c>
      <c r="F144" s="116">
        <v>24.256232244780836</v>
      </c>
      <c r="G144" s="116">
        <v>-22.951607417381116</v>
      </c>
      <c r="H144" s="116">
        <v>26.792016267277621</v>
      </c>
      <c r="I144" s="116">
        <v>-26.620339003931903</v>
      </c>
      <c r="J144" s="116">
        <v>31.371989495489132</v>
      </c>
      <c r="K144" s="116">
        <v>-20.577833356211919</v>
      </c>
      <c r="L144" s="116">
        <v>0</v>
      </c>
      <c r="M144" s="116">
        <v>0</v>
      </c>
      <c r="N144" s="116">
        <v>0</v>
      </c>
      <c r="O144" s="266">
        <v>-17.813736961439069</v>
      </c>
    </row>
    <row r="145" spans="1:18" s="77" customFormat="1" ht="14.4" x14ac:dyDescent="0.3">
      <c r="A145" s="67"/>
      <c r="B145" s="114" t="s">
        <v>140</v>
      </c>
      <c r="C145" s="103">
        <v>38.817494924722482</v>
      </c>
      <c r="D145" s="103">
        <v>0.36606746701816562</v>
      </c>
      <c r="E145" s="103">
        <v>-39.736158014234448</v>
      </c>
      <c r="F145" s="103">
        <v>50.14234038021381</v>
      </c>
      <c r="G145" s="103">
        <v>10.105821820465067</v>
      </c>
      <c r="H145" s="103">
        <v>12.204914450144171</v>
      </c>
      <c r="I145" s="103">
        <v>26.70395451247434</v>
      </c>
      <c r="J145" s="103">
        <v>30.237127535049467</v>
      </c>
      <c r="K145" s="103">
        <v>34.44518832487018</v>
      </c>
      <c r="L145" s="103">
        <v>0</v>
      </c>
      <c r="M145" s="103">
        <v>0</v>
      </c>
      <c r="N145" s="103">
        <v>0</v>
      </c>
      <c r="O145" s="104">
        <v>163.28675140072326</v>
      </c>
    </row>
    <row r="146" spans="1:18" s="77" customFormat="1" ht="14.4" x14ac:dyDescent="0.3">
      <c r="A146" s="67"/>
      <c r="B146" s="115" t="s">
        <v>141</v>
      </c>
      <c r="C146" s="116">
        <v>11.791814492291111</v>
      </c>
      <c r="D146" s="116">
        <v>-11.852096882561685</v>
      </c>
      <c r="E146" s="116">
        <v>-0.49236527504284577</v>
      </c>
      <c r="F146" s="116">
        <v>0.73606613748731231</v>
      </c>
      <c r="G146" s="116">
        <v>0.43339841424307579</v>
      </c>
      <c r="H146" s="116">
        <v>0.69587812000000149</v>
      </c>
      <c r="I146" s="116">
        <v>1.5563999999997691E-2</v>
      </c>
      <c r="J146" s="116">
        <v>5.6054255600000005</v>
      </c>
      <c r="K146" s="116">
        <v>3.42113464</v>
      </c>
      <c r="L146" s="116">
        <v>0</v>
      </c>
      <c r="M146" s="116">
        <v>0</v>
      </c>
      <c r="N146" s="116">
        <v>0</v>
      </c>
      <c r="O146" s="266">
        <v>10.354819206416968</v>
      </c>
    </row>
    <row r="147" spans="1:18" s="77" customFormat="1" ht="14.4" x14ac:dyDescent="0.3">
      <c r="A147" s="67"/>
      <c r="B147" s="115" t="s">
        <v>262</v>
      </c>
      <c r="C147" s="116">
        <v>0</v>
      </c>
      <c r="D147" s="116">
        <v>0</v>
      </c>
      <c r="E147" s="116">
        <v>0</v>
      </c>
      <c r="F147" s="116">
        <v>0</v>
      </c>
      <c r="G147" s="116">
        <v>0</v>
      </c>
      <c r="H147" s="116">
        <v>0</v>
      </c>
      <c r="I147" s="116">
        <v>0</v>
      </c>
      <c r="J147" s="99">
        <v>0</v>
      </c>
      <c r="K147" s="116">
        <v>0</v>
      </c>
      <c r="L147" s="116">
        <v>0</v>
      </c>
      <c r="M147" s="116">
        <v>0</v>
      </c>
      <c r="N147" s="116">
        <v>0</v>
      </c>
      <c r="O147" s="266">
        <v>0</v>
      </c>
      <c r="Q147" s="267"/>
    </row>
    <row r="148" spans="1:18" s="77" customFormat="1" ht="14.4" x14ac:dyDescent="0.3">
      <c r="A148" s="67"/>
      <c r="B148" s="115" t="s">
        <v>259</v>
      </c>
      <c r="C148" s="116">
        <v>0</v>
      </c>
      <c r="D148" s="116">
        <v>0</v>
      </c>
      <c r="E148" s="116">
        <v>0</v>
      </c>
      <c r="F148" s="116">
        <v>0</v>
      </c>
      <c r="G148" s="116">
        <v>0</v>
      </c>
      <c r="H148" s="116">
        <v>0</v>
      </c>
      <c r="I148" s="116">
        <v>0</v>
      </c>
      <c r="J148" s="116">
        <v>0</v>
      </c>
      <c r="K148" s="116">
        <v>0</v>
      </c>
      <c r="L148" s="116">
        <v>0</v>
      </c>
      <c r="M148" s="116">
        <v>0</v>
      </c>
      <c r="N148" s="116">
        <v>0</v>
      </c>
      <c r="O148" s="266">
        <v>0</v>
      </c>
    </row>
    <row r="149" spans="1:18" s="77" customFormat="1" ht="14.4" x14ac:dyDescent="0.3">
      <c r="A149" s="67"/>
      <c r="B149" s="115" t="s">
        <v>142</v>
      </c>
      <c r="C149" s="116">
        <v>27.025680432431368</v>
      </c>
      <c r="D149" s="116">
        <v>12.218164349579851</v>
      </c>
      <c r="E149" s="116">
        <v>-39.243792739191605</v>
      </c>
      <c r="F149" s="116">
        <v>49.406274242726496</v>
      </c>
      <c r="G149" s="116">
        <v>9.6724234062219914</v>
      </c>
      <c r="H149" s="116">
        <v>11.50903633014417</v>
      </c>
      <c r="I149" s="116">
        <v>26.688390512474342</v>
      </c>
      <c r="J149" s="116">
        <v>24.631701975049467</v>
      </c>
      <c r="K149" s="116">
        <v>31.024053684870182</v>
      </c>
      <c r="L149" s="116">
        <v>0</v>
      </c>
      <c r="M149" s="116">
        <v>0</v>
      </c>
      <c r="N149" s="116">
        <v>0</v>
      </c>
      <c r="O149" s="266">
        <v>152.93193219430628</v>
      </c>
    </row>
    <row r="150" spans="1:18" s="77" customFormat="1" ht="14.4" x14ac:dyDescent="0.3">
      <c r="A150" s="67"/>
      <c r="B150" s="115" t="s">
        <v>143</v>
      </c>
      <c r="C150" s="116">
        <v>0</v>
      </c>
      <c r="D150" s="116">
        <v>0</v>
      </c>
      <c r="E150" s="116">
        <v>0</v>
      </c>
      <c r="F150" s="116">
        <v>0</v>
      </c>
      <c r="G150" s="116">
        <v>0</v>
      </c>
      <c r="H150" s="116">
        <v>0</v>
      </c>
      <c r="I150" s="116">
        <v>0</v>
      </c>
      <c r="J150" s="116">
        <v>0</v>
      </c>
      <c r="K150" s="116">
        <v>0</v>
      </c>
      <c r="L150" s="116">
        <v>0</v>
      </c>
      <c r="M150" s="116">
        <v>0</v>
      </c>
      <c r="N150" s="116">
        <v>0</v>
      </c>
      <c r="O150" s="266">
        <v>0</v>
      </c>
    </row>
    <row r="151" spans="1:18" s="77" customFormat="1" ht="14.4" x14ac:dyDescent="0.3">
      <c r="A151" s="67"/>
      <c r="B151" s="117" t="s">
        <v>144</v>
      </c>
      <c r="C151" s="103">
        <v>1.0887271133333334</v>
      </c>
      <c r="D151" s="103">
        <v>0.22831388333333336</v>
      </c>
      <c r="E151" s="103">
        <v>0.8156002299999997</v>
      </c>
      <c r="F151" s="103">
        <v>0.6087849833333332</v>
      </c>
      <c r="G151" s="103">
        <v>0.37167198666666662</v>
      </c>
      <c r="H151" s="103">
        <v>0.83270510000000009</v>
      </c>
      <c r="I151" s="103">
        <v>1.4494656600000002</v>
      </c>
      <c r="J151" s="103">
        <v>0.10814685333333333</v>
      </c>
      <c r="K151" s="103">
        <v>1.8814611033333335</v>
      </c>
      <c r="L151" s="103">
        <v>0</v>
      </c>
      <c r="M151" s="103">
        <v>0</v>
      </c>
      <c r="N151" s="103">
        <v>0</v>
      </c>
      <c r="O151" s="104">
        <v>7.3848769133333336</v>
      </c>
      <c r="R151" s="267"/>
    </row>
    <row r="152" spans="1:18" s="77" customFormat="1" ht="14.4" x14ac:dyDescent="0.3">
      <c r="A152" s="67"/>
      <c r="B152" s="92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4"/>
    </row>
    <row r="153" spans="1:18" s="77" customFormat="1" ht="15" thickBot="1" x14ac:dyDescent="0.35">
      <c r="A153" s="67"/>
      <c r="B153" s="118" t="s">
        <v>145</v>
      </c>
      <c r="C153" s="119">
        <v>27.990612485997755</v>
      </c>
      <c r="D153" s="119">
        <v>-20.526336085383168</v>
      </c>
      <c r="E153" s="119">
        <v>-64.972596052335604</v>
      </c>
      <c r="F153" s="119">
        <v>61.960635338893134</v>
      </c>
      <c r="G153" s="119">
        <v>-22.424672267317856</v>
      </c>
      <c r="H153" s="119">
        <v>32.252667803461719</v>
      </c>
      <c r="I153" s="119">
        <v>-7.3287143780703961</v>
      </c>
      <c r="J153" s="119">
        <v>55.159921564982668</v>
      </c>
      <c r="K153" s="119">
        <v>18.653110985612003</v>
      </c>
      <c r="L153" s="119">
        <v>0</v>
      </c>
      <c r="M153" s="119">
        <v>0</v>
      </c>
      <c r="N153" s="119">
        <v>0</v>
      </c>
      <c r="O153" s="119">
        <v>80.764629395840274</v>
      </c>
    </row>
    <row r="154" spans="1:18" s="77" customFormat="1" ht="15" thickTop="1" x14ac:dyDescent="0.3">
      <c r="A154" s="67"/>
      <c r="B154" s="120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2"/>
    </row>
    <row r="155" spans="1:18" s="77" customFormat="1" ht="14.4" x14ac:dyDescent="0.3">
      <c r="A155" s="67"/>
      <c r="B155" s="492" t="s">
        <v>372</v>
      </c>
      <c r="C155" s="492"/>
      <c r="D155" s="492"/>
      <c r="E155" s="492"/>
      <c r="F155" s="492"/>
      <c r="G155" s="492"/>
      <c r="H155" s="492"/>
      <c r="I155" s="492"/>
      <c r="J155" s="492"/>
      <c r="K155" s="492"/>
      <c r="L155" s="492"/>
      <c r="M155" s="492"/>
      <c r="N155" s="492"/>
      <c r="O155" s="492"/>
    </row>
    <row r="156" spans="1:18" s="77" customFormat="1" ht="14.4" x14ac:dyDescent="0.3">
      <c r="A156" s="67"/>
      <c r="B156" s="492" t="s">
        <v>368</v>
      </c>
      <c r="C156" s="492"/>
      <c r="D156" s="492"/>
      <c r="E156" s="492"/>
      <c r="F156" s="492"/>
      <c r="G156" s="492"/>
      <c r="H156" s="492"/>
      <c r="I156" s="492"/>
      <c r="J156" s="492"/>
      <c r="K156" s="492"/>
      <c r="L156" s="492"/>
      <c r="M156" s="492"/>
      <c r="N156" s="492"/>
      <c r="O156" s="492"/>
    </row>
    <row r="157" spans="1:18" s="77" customFormat="1" ht="14.4" x14ac:dyDescent="0.3">
      <c r="A157" s="67"/>
      <c r="B157" s="493" t="s">
        <v>95</v>
      </c>
      <c r="C157" s="493"/>
      <c r="D157" s="493"/>
      <c r="E157" s="493"/>
      <c r="F157" s="493"/>
      <c r="G157" s="493"/>
      <c r="H157" s="493"/>
      <c r="I157" s="493"/>
      <c r="J157" s="493"/>
      <c r="K157" s="493"/>
      <c r="L157" s="493"/>
      <c r="M157" s="493"/>
      <c r="N157" s="493"/>
      <c r="O157" s="493"/>
    </row>
    <row r="158" spans="1:18" s="77" customFormat="1" ht="14.4" x14ac:dyDescent="0.3">
      <c r="A158" s="67"/>
      <c r="B158" s="74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6"/>
    </row>
    <row r="159" spans="1:18" s="77" customFormat="1" ht="15" customHeight="1" x14ac:dyDescent="0.3">
      <c r="A159" s="67"/>
      <c r="B159" s="494" t="s">
        <v>96</v>
      </c>
      <c r="C159" s="501" t="s">
        <v>369</v>
      </c>
      <c r="D159" s="502"/>
      <c r="E159" s="502"/>
      <c r="F159" s="502"/>
      <c r="G159" s="502"/>
      <c r="H159" s="502"/>
      <c r="I159" s="502"/>
      <c r="J159" s="502"/>
      <c r="K159" s="502"/>
      <c r="L159" s="502"/>
      <c r="M159" s="502"/>
      <c r="N159" s="503"/>
      <c r="O159" s="499" t="s">
        <v>370</v>
      </c>
    </row>
    <row r="160" spans="1:18" s="77" customFormat="1" ht="14.4" x14ac:dyDescent="0.3">
      <c r="A160" s="67"/>
      <c r="B160" s="495"/>
      <c r="C160" s="78" t="s">
        <v>5</v>
      </c>
      <c r="D160" s="78" t="s">
        <v>6</v>
      </c>
      <c r="E160" s="78" t="s">
        <v>7</v>
      </c>
      <c r="F160" s="78" t="s">
        <v>8</v>
      </c>
      <c r="G160" s="78" t="s">
        <v>9</v>
      </c>
      <c r="H160" s="78" t="s">
        <v>10</v>
      </c>
      <c r="I160" s="78" t="s">
        <v>11</v>
      </c>
      <c r="J160" s="78" t="s">
        <v>12</v>
      </c>
      <c r="K160" s="78" t="s">
        <v>13</v>
      </c>
      <c r="L160" s="78" t="s">
        <v>14</v>
      </c>
      <c r="M160" s="78" t="s">
        <v>15</v>
      </c>
      <c r="N160" s="78" t="s">
        <v>16</v>
      </c>
      <c r="O160" s="500"/>
    </row>
    <row r="161" spans="1:15" s="77" customFormat="1" ht="14.4" x14ac:dyDescent="0.3">
      <c r="A161" s="67"/>
      <c r="B161" s="80" t="s">
        <v>97</v>
      </c>
      <c r="C161" s="81">
        <v>40.549766718120509</v>
      </c>
      <c r="D161" s="81">
        <v>43.247119667205311</v>
      </c>
      <c r="E161" s="81">
        <v>49.034708066938464</v>
      </c>
      <c r="F161" s="81">
        <v>46.720730532670139</v>
      </c>
      <c r="G161" s="81">
        <v>50.044398075174406</v>
      </c>
      <c r="H161" s="81">
        <v>50.718576167630786</v>
      </c>
      <c r="I161" s="81">
        <v>54.246816626859975</v>
      </c>
      <c r="J161" s="81">
        <v>54.758583638432853</v>
      </c>
      <c r="K161" s="81">
        <v>55.078317464193404</v>
      </c>
      <c r="L161" s="81">
        <v>0</v>
      </c>
      <c r="M161" s="81">
        <v>0</v>
      </c>
      <c r="N161" s="81">
        <v>0</v>
      </c>
      <c r="O161" s="81">
        <v>444.39901695722585</v>
      </c>
    </row>
    <row r="162" spans="1:15" s="77" customFormat="1" ht="14.4" x14ac:dyDescent="0.3">
      <c r="A162" s="67"/>
      <c r="B162" s="82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</row>
    <row r="163" spans="1:15" s="77" customFormat="1" ht="14.4" x14ac:dyDescent="0.3">
      <c r="A163" s="67"/>
      <c r="B163" s="84" t="s">
        <v>98</v>
      </c>
      <c r="C163" s="85">
        <v>39.983413821102168</v>
      </c>
      <c r="D163" s="85">
        <v>42.473617625069309</v>
      </c>
      <c r="E163" s="85">
        <v>48.311065632062622</v>
      </c>
      <c r="F163" s="85">
        <v>46.022402297867075</v>
      </c>
      <c r="G163" s="85">
        <v>48.328240911905112</v>
      </c>
      <c r="H163" s="85">
        <v>50.094607728209418</v>
      </c>
      <c r="I163" s="85">
        <v>53.619997274792681</v>
      </c>
      <c r="J163" s="85">
        <v>53.970197415881287</v>
      </c>
      <c r="K163" s="85">
        <v>54.463212641522112</v>
      </c>
      <c r="L163" s="85">
        <v>0</v>
      </c>
      <c r="M163" s="85">
        <v>0</v>
      </c>
      <c r="N163" s="85">
        <v>0</v>
      </c>
      <c r="O163" s="85">
        <v>437.26675534841178</v>
      </c>
    </row>
    <row r="164" spans="1:15" s="77" customFormat="1" ht="14.4" x14ac:dyDescent="0.3">
      <c r="A164" s="67"/>
      <c r="B164" s="86" t="s">
        <v>99</v>
      </c>
      <c r="C164" s="87">
        <v>5.7717356172982415</v>
      </c>
      <c r="D164" s="87">
        <v>6.0762055211302526</v>
      </c>
      <c r="E164" s="87">
        <v>6.4950162275159338</v>
      </c>
      <c r="F164" s="87">
        <v>5.9383805522229887</v>
      </c>
      <c r="G164" s="87">
        <v>6.3676640973688743</v>
      </c>
      <c r="H164" s="87">
        <v>6.3111479223048086</v>
      </c>
      <c r="I164" s="87">
        <v>5.0860701585436638</v>
      </c>
      <c r="J164" s="87">
        <v>6.6360759564820464</v>
      </c>
      <c r="K164" s="87">
        <v>6.6352083170950875</v>
      </c>
      <c r="L164" s="87">
        <v>0</v>
      </c>
      <c r="M164" s="87">
        <v>0</v>
      </c>
      <c r="N164" s="87">
        <v>0</v>
      </c>
      <c r="O164" s="88">
        <v>55.317504369961888</v>
      </c>
    </row>
    <row r="165" spans="1:15" s="77" customFormat="1" ht="14.4" x14ac:dyDescent="0.3">
      <c r="A165" s="67"/>
      <c r="B165" s="86" t="s">
        <v>100</v>
      </c>
      <c r="C165" s="87">
        <v>-3.6731067719722494E-5</v>
      </c>
      <c r="D165" s="87">
        <v>3.9460854434323411</v>
      </c>
      <c r="E165" s="87">
        <v>4.1885549366599468</v>
      </c>
      <c r="F165" s="87">
        <v>4.3987761768234508</v>
      </c>
      <c r="G165" s="87">
        <v>4.6300953952047887</v>
      </c>
      <c r="H165" s="87">
        <v>5.4745128147001845</v>
      </c>
      <c r="I165" s="87">
        <v>2.2361439750610188</v>
      </c>
      <c r="J165" s="87">
        <v>1.5271445054259241</v>
      </c>
      <c r="K165" s="87">
        <v>1.5358305845768954</v>
      </c>
      <c r="L165" s="87">
        <v>0</v>
      </c>
      <c r="M165" s="87">
        <v>0</v>
      </c>
      <c r="N165" s="87">
        <v>0</v>
      </c>
      <c r="O165" s="88">
        <v>27.937107100816828</v>
      </c>
    </row>
    <row r="166" spans="1:15" s="77" customFormat="1" ht="14.4" x14ac:dyDescent="0.3">
      <c r="A166" s="67"/>
      <c r="B166" s="86" t="s">
        <v>101</v>
      </c>
      <c r="C166" s="87">
        <v>1.346775707682677</v>
      </c>
      <c r="D166" s="87">
        <v>1.4373338087467808</v>
      </c>
      <c r="E166" s="87">
        <v>1.4724968011446116</v>
      </c>
      <c r="F166" s="87">
        <v>1.4180647267345621</v>
      </c>
      <c r="G166" s="87">
        <v>1.4191816748880999</v>
      </c>
      <c r="H166" s="87">
        <v>1.5268802801886374</v>
      </c>
      <c r="I166" s="87">
        <v>5.6767663447887609</v>
      </c>
      <c r="J166" s="87">
        <v>5.3310857199671888</v>
      </c>
      <c r="K166" s="87">
        <v>4.8959957294878338</v>
      </c>
      <c r="L166" s="87">
        <v>0</v>
      </c>
      <c r="M166" s="87">
        <v>0</v>
      </c>
      <c r="N166" s="87">
        <v>0</v>
      </c>
      <c r="O166" s="88">
        <v>24.524580793629152</v>
      </c>
    </row>
    <row r="167" spans="1:15" s="77" customFormat="1" ht="14.4" x14ac:dyDescent="0.3">
      <c r="A167" s="67"/>
      <c r="B167" s="86" t="s">
        <v>102</v>
      </c>
      <c r="C167" s="87">
        <v>0.91750139761433092</v>
      </c>
      <c r="D167" s="87">
        <v>0.88218653264895819</v>
      </c>
      <c r="E167" s="87">
        <v>0.90232964572041319</v>
      </c>
      <c r="F167" s="87">
        <v>0.91059458092877921</v>
      </c>
      <c r="G167" s="87">
        <v>0.9243564819165212</v>
      </c>
      <c r="H167" s="87">
        <v>0.94450452825168352</v>
      </c>
      <c r="I167" s="87">
        <v>0.95812770230577227</v>
      </c>
      <c r="J167" s="87">
        <v>0.98111068961270642</v>
      </c>
      <c r="K167" s="87">
        <v>1.0000821360489078</v>
      </c>
      <c r="L167" s="87">
        <v>0</v>
      </c>
      <c r="M167" s="87">
        <v>0</v>
      </c>
      <c r="N167" s="87">
        <v>0</v>
      </c>
      <c r="O167" s="88">
        <v>8.4207936950480722</v>
      </c>
    </row>
    <row r="168" spans="1:15" s="77" customFormat="1" ht="14.4" x14ac:dyDescent="0.3">
      <c r="A168" s="67"/>
      <c r="B168" s="86" t="s">
        <v>103</v>
      </c>
      <c r="C168" s="87">
        <v>12.573034439727968</v>
      </c>
      <c r="D168" s="87">
        <v>11.263697687308142</v>
      </c>
      <c r="E168" s="87">
        <v>14.072935116567335</v>
      </c>
      <c r="F168" s="87">
        <v>13.315493179091604</v>
      </c>
      <c r="G168" s="87">
        <v>13.599846754621394</v>
      </c>
      <c r="H168" s="87">
        <v>13.409827168809977</v>
      </c>
      <c r="I168" s="87">
        <v>15.024300903740968</v>
      </c>
      <c r="J168" s="87">
        <v>14.525404583039988</v>
      </c>
      <c r="K168" s="87">
        <v>14.916079868214878</v>
      </c>
      <c r="L168" s="87">
        <v>0</v>
      </c>
      <c r="M168" s="87">
        <v>0</v>
      </c>
      <c r="N168" s="87">
        <v>0</v>
      </c>
      <c r="O168" s="88">
        <v>122.70061970112225</v>
      </c>
    </row>
    <row r="169" spans="1:15" s="77" customFormat="1" ht="14.4" x14ac:dyDescent="0.3">
      <c r="A169" s="67"/>
      <c r="B169" s="86" t="s">
        <v>104</v>
      </c>
      <c r="C169" s="87">
        <v>19.37440338984667</v>
      </c>
      <c r="D169" s="87">
        <v>18.868108631802837</v>
      </c>
      <c r="E169" s="87">
        <v>21.179732904454379</v>
      </c>
      <c r="F169" s="87">
        <v>20.041093082065697</v>
      </c>
      <c r="G169" s="87">
        <v>21.387096507905429</v>
      </c>
      <c r="H169" s="87">
        <v>22.427735013954127</v>
      </c>
      <c r="I169" s="87">
        <v>24.638588190352497</v>
      </c>
      <c r="J169" s="87">
        <v>24.969375961353432</v>
      </c>
      <c r="K169" s="87">
        <v>25.480016006098509</v>
      </c>
      <c r="L169" s="87">
        <v>0</v>
      </c>
      <c r="M169" s="87">
        <v>0</v>
      </c>
      <c r="N169" s="87">
        <v>0</v>
      </c>
      <c r="O169" s="88">
        <v>198.36614968783357</v>
      </c>
    </row>
    <row r="170" spans="1:15" s="77" customFormat="1" ht="14.4" x14ac:dyDescent="0.3">
      <c r="A170" s="67"/>
      <c r="B170" s="89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1"/>
    </row>
    <row r="171" spans="1:15" s="77" customFormat="1" ht="14.4" x14ac:dyDescent="0.3">
      <c r="A171" s="67"/>
      <c r="B171" s="84" t="s">
        <v>105</v>
      </c>
      <c r="C171" s="85">
        <v>0.56635289701834324</v>
      </c>
      <c r="D171" s="85">
        <v>0.77350204213600393</v>
      </c>
      <c r="E171" s="85">
        <v>0.72364243487584323</v>
      </c>
      <c r="F171" s="85">
        <v>0.69832823480306183</v>
      </c>
      <c r="G171" s="85">
        <v>1.716157163269294</v>
      </c>
      <c r="H171" s="85">
        <v>0.62396843942136548</v>
      </c>
      <c r="I171" s="85">
        <v>0.62681935206729067</v>
      </c>
      <c r="J171" s="85">
        <v>0.7883862225515692</v>
      </c>
      <c r="K171" s="85">
        <v>0.61510482267129296</v>
      </c>
      <c r="L171" s="85">
        <v>0</v>
      </c>
      <c r="M171" s="85">
        <v>0</v>
      </c>
      <c r="N171" s="85">
        <v>0</v>
      </c>
      <c r="O171" s="85">
        <v>7.1322616088140629</v>
      </c>
    </row>
    <row r="172" spans="1:15" s="77" customFormat="1" ht="14.4" x14ac:dyDescent="0.3">
      <c r="A172" s="67"/>
      <c r="B172" s="86" t="s">
        <v>106</v>
      </c>
      <c r="C172" s="87">
        <v>0.56635289701834324</v>
      </c>
      <c r="D172" s="87">
        <v>0.55983842707343467</v>
      </c>
      <c r="E172" s="87">
        <v>0.6610746117615105</v>
      </c>
      <c r="F172" s="87">
        <v>0.63181862741148698</v>
      </c>
      <c r="G172" s="87">
        <v>0.54761574387600132</v>
      </c>
      <c r="H172" s="87">
        <v>0.55505383346929127</v>
      </c>
      <c r="I172" s="87">
        <v>0.55831449272321521</v>
      </c>
      <c r="J172" s="87">
        <v>0.57417061681353876</v>
      </c>
      <c r="K172" s="87">
        <v>0.5596615357916791</v>
      </c>
      <c r="L172" s="87">
        <v>0</v>
      </c>
      <c r="M172" s="87">
        <v>0</v>
      </c>
      <c r="N172" s="87">
        <v>0</v>
      </c>
      <c r="O172" s="88">
        <v>5.2139007859384998</v>
      </c>
    </row>
    <row r="173" spans="1:15" s="77" customFormat="1" ht="14.4" x14ac:dyDescent="0.3">
      <c r="A173" s="67"/>
      <c r="B173" s="86" t="s">
        <v>107</v>
      </c>
      <c r="C173" s="87">
        <v>0</v>
      </c>
      <c r="D173" s="87">
        <v>0.21366361506256923</v>
      </c>
      <c r="E173" s="87">
        <v>6.2567823114332677E-2</v>
      </c>
      <c r="F173" s="87">
        <v>6.6509607391574826E-2</v>
      </c>
      <c r="G173" s="87">
        <v>1.1685414193932928</v>
      </c>
      <c r="H173" s="87">
        <v>6.8914605952074187E-2</v>
      </c>
      <c r="I173" s="87">
        <v>6.8504859344075422E-2</v>
      </c>
      <c r="J173" s="87">
        <v>0.21421560573803045</v>
      </c>
      <c r="K173" s="87">
        <v>5.5443286879613821E-2</v>
      </c>
      <c r="L173" s="87">
        <v>0</v>
      </c>
      <c r="M173" s="87">
        <v>0</v>
      </c>
      <c r="N173" s="87">
        <v>0</v>
      </c>
      <c r="O173" s="88">
        <v>1.9183608228755633</v>
      </c>
    </row>
    <row r="174" spans="1:15" s="77" customFormat="1" ht="14.4" x14ac:dyDescent="0.3">
      <c r="A174" s="67"/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4"/>
    </row>
    <row r="175" spans="1:15" s="77" customFormat="1" ht="14.4" x14ac:dyDescent="0.3">
      <c r="A175" s="67"/>
      <c r="B175" s="95" t="s">
        <v>108</v>
      </c>
      <c r="C175" s="96">
        <v>61.962720536656157</v>
      </c>
      <c r="D175" s="96">
        <v>61.267594086616285</v>
      </c>
      <c r="E175" s="96">
        <v>57.894416000246935</v>
      </c>
      <c r="F175" s="96">
        <v>67.578462338782288</v>
      </c>
      <c r="G175" s="96">
        <v>62.639131343531758</v>
      </c>
      <c r="H175" s="96">
        <v>65.72464038770427</v>
      </c>
      <c r="I175" s="96">
        <v>74.962825140930576</v>
      </c>
      <c r="J175" s="96">
        <v>76.762683018663466</v>
      </c>
      <c r="K175" s="96">
        <v>76.567571904363177</v>
      </c>
      <c r="L175" s="96">
        <v>0</v>
      </c>
      <c r="M175" s="96">
        <v>0</v>
      </c>
      <c r="N175" s="96">
        <v>0</v>
      </c>
      <c r="O175" s="96">
        <v>605.36004475749496</v>
      </c>
    </row>
    <row r="176" spans="1:15" s="77" customFormat="1" ht="14.4" x14ac:dyDescent="0.3">
      <c r="A176" s="67"/>
      <c r="B176" s="97" t="s">
        <v>109</v>
      </c>
      <c r="C176" s="98">
        <v>54.163497457024889</v>
      </c>
      <c r="D176" s="98">
        <v>45.992580052122477</v>
      </c>
      <c r="E176" s="98">
        <v>45.686479192900606</v>
      </c>
      <c r="F176" s="98">
        <v>55.07171801289531</v>
      </c>
      <c r="G176" s="98">
        <v>52.182353418309781</v>
      </c>
      <c r="H176" s="98">
        <v>52.907335101206421</v>
      </c>
      <c r="I176" s="98">
        <v>61.499132728885151</v>
      </c>
      <c r="J176" s="98">
        <v>65.808445025117877</v>
      </c>
      <c r="K176" s="98">
        <v>66.60348308697354</v>
      </c>
      <c r="L176" s="98">
        <v>0</v>
      </c>
      <c r="M176" s="98">
        <v>0</v>
      </c>
      <c r="N176" s="98">
        <v>0</v>
      </c>
      <c r="O176" s="98">
        <v>499.91502407543607</v>
      </c>
    </row>
    <row r="177" spans="1:15" s="77" customFormat="1" ht="14.4" x14ac:dyDescent="0.3">
      <c r="A177" s="67"/>
      <c r="B177" s="86" t="s">
        <v>110</v>
      </c>
      <c r="C177" s="87">
        <v>16.351082867420612</v>
      </c>
      <c r="D177" s="87">
        <v>19.029188477187727</v>
      </c>
      <c r="E177" s="87">
        <v>18.238360523295071</v>
      </c>
      <c r="F177" s="87">
        <v>17.89638901517387</v>
      </c>
      <c r="G177" s="87">
        <v>15.956508457970802</v>
      </c>
      <c r="H177" s="87">
        <v>16.262555367686623</v>
      </c>
      <c r="I177" s="87">
        <v>16.516430313309346</v>
      </c>
      <c r="J177" s="87">
        <v>19.879153931759987</v>
      </c>
      <c r="K177" s="87">
        <v>25.619599796082216</v>
      </c>
      <c r="L177" s="87">
        <v>0</v>
      </c>
      <c r="M177" s="87">
        <v>0</v>
      </c>
      <c r="N177" s="87">
        <v>0</v>
      </c>
      <c r="O177" s="88">
        <v>165.74926874988626</v>
      </c>
    </row>
    <row r="178" spans="1:15" s="77" customFormat="1" ht="14.4" x14ac:dyDescent="0.3">
      <c r="A178" s="67"/>
      <c r="B178" s="86" t="s">
        <v>111</v>
      </c>
      <c r="C178" s="87">
        <v>33.001486798246766</v>
      </c>
      <c r="D178" s="87">
        <v>22.060857919436945</v>
      </c>
      <c r="E178" s="87">
        <v>22.501440494052485</v>
      </c>
      <c r="F178" s="87">
        <v>33.213180780557963</v>
      </c>
      <c r="G178" s="87">
        <v>31.258500620272908</v>
      </c>
      <c r="H178" s="87">
        <v>31.85580718173923</v>
      </c>
      <c r="I178" s="87">
        <v>39.492007866049299</v>
      </c>
      <c r="J178" s="87">
        <v>40.738852443053737</v>
      </c>
      <c r="K178" s="87">
        <v>35.059991867737246</v>
      </c>
      <c r="L178" s="87">
        <v>0</v>
      </c>
      <c r="M178" s="87">
        <v>0</v>
      </c>
      <c r="N178" s="87">
        <v>0</v>
      </c>
      <c r="O178" s="88">
        <v>289.1821259711466</v>
      </c>
    </row>
    <row r="179" spans="1:15" s="77" customFormat="1" ht="14.4" x14ac:dyDescent="0.3">
      <c r="A179" s="67"/>
      <c r="B179" s="86" t="s">
        <v>112</v>
      </c>
      <c r="C179" s="87">
        <v>4.6449659779006165</v>
      </c>
      <c r="D179" s="87">
        <v>4.5641849294984684</v>
      </c>
      <c r="E179" s="87">
        <v>4.5784088035659396</v>
      </c>
      <c r="F179" s="87">
        <v>4.1369469984788534</v>
      </c>
      <c r="G179" s="87">
        <v>4.876249457370875</v>
      </c>
      <c r="H179" s="87">
        <v>4.655255761629884</v>
      </c>
      <c r="I179" s="87">
        <v>5.3600395232176483</v>
      </c>
      <c r="J179" s="87">
        <v>5.0629938084059116</v>
      </c>
      <c r="K179" s="87">
        <v>5.4521932670452733</v>
      </c>
      <c r="L179" s="87">
        <v>0</v>
      </c>
      <c r="M179" s="87">
        <v>0</v>
      </c>
      <c r="N179" s="87">
        <v>0</v>
      </c>
      <c r="O179" s="88">
        <v>43.33123852711347</v>
      </c>
    </row>
    <row r="180" spans="1:15" s="77" customFormat="1" ht="14.4" x14ac:dyDescent="0.3">
      <c r="A180" s="67"/>
      <c r="B180" s="86" t="s">
        <v>113</v>
      </c>
      <c r="C180" s="87">
        <v>0.16596181345689792</v>
      </c>
      <c r="D180" s="87">
        <v>0.33834872599933791</v>
      </c>
      <c r="E180" s="87">
        <v>0.36826937198710302</v>
      </c>
      <c r="F180" s="87">
        <v>-0.17479878131537277</v>
      </c>
      <c r="G180" s="87">
        <v>9.109488269519686E-2</v>
      </c>
      <c r="H180" s="87">
        <v>0.13371679015068375</v>
      </c>
      <c r="I180" s="87">
        <v>0.13065502630884809</v>
      </c>
      <c r="J180" s="87">
        <v>0.12744484189823604</v>
      </c>
      <c r="K180" s="87">
        <v>0.47169815610879778</v>
      </c>
      <c r="L180" s="87">
        <v>0</v>
      </c>
      <c r="M180" s="87">
        <v>0</v>
      </c>
      <c r="N180" s="87">
        <v>0</v>
      </c>
      <c r="O180" s="88">
        <v>1.6523908272897287</v>
      </c>
    </row>
    <row r="181" spans="1:15" s="77" customFormat="1" ht="14.4" hidden="1" x14ac:dyDescent="0.3">
      <c r="A181" s="67"/>
      <c r="B181" s="86" t="s">
        <v>257</v>
      </c>
      <c r="C181" s="87">
        <v>0</v>
      </c>
      <c r="D181" s="87">
        <v>0</v>
      </c>
      <c r="E181" s="87">
        <v>0</v>
      </c>
      <c r="F181" s="87">
        <v>0</v>
      </c>
      <c r="G181" s="87">
        <v>0</v>
      </c>
      <c r="H181" s="87">
        <v>0</v>
      </c>
      <c r="I181" s="87">
        <v>0</v>
      </c>
      <c r="J181" s="87">
        <v>0</v>
      </c>
      <c r="K181" s="87">
        <v>0</v>
      </c>
      <c r="L181" s="87">
        <v>0</v>
      </c>
      <c r="M181" s="87">
        <v>0</v>
      </c>
      <c r="N181" s="87">
        <v>0</v>
      </c>
      <c r="O181" s="88">
        <v>0</v>
      </c>
    </row>
    <row r="182" spans="1:15" s="77" customFormat="1" ht="6.75" customHeight="1" x14ac:dyDescent="0.3">
      <c r="A182" s="67"/>
      <c r="B182" s="8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100"/>
    </row>
    <row r="183" spans="1:15" s="77" customFormat="1" ht="14.4" x14ac:dyDescent="0.3">
      <c r="A183" s="67"/>
      <c r="B183" s="97" t="s">
        <v>114</v>
      </c>
      <c r="C183" s="98">
        <v>7.7834707121104856</v>
      </c>
      <c r="D183" s="98">
        <v>15.226673199657261</v>
      </c>
      <c r="E183" s="98">
        <v>12.190339354281537</v>
      </c>
      <c r="F183" s="98">
        <v>12.476632515951508</v>
      </c>
      <c r="G183" s="98">
        <v>10.424687611532386</v>
      </c>
      <c r="H183" s="98">
        <v>12.801748741251712</v>
      </c>
      <c r="I183" s="98">
        <v>11.984371659541432</v>
      </c>
      <c r="J183" s="98">
        <v>10.924476528739573</v>
      </c>
      <c r="K183" s="98">
        <v>9.937928698668987</v>
      </c>
      <c r="L183" s="98">
        <v>0</v>
      </c>
      <c r="M183" s="98">
        <v>0</v>
      </c>
      <c r="N183" s="98">
        <v>0</v>
      </c>
      <c r="O183" s="98">
        <v>103.75032902173488</v>
      </c>
    </row>
    <row r="184" spans="1:15" s="77" customFormat="1" ht="14.4" x14ac:dyDescent="0.3">
      <c r="A184" s="67"/>
      <c r="B184" s="86" t="s">
        <v>267</v>
      </c>
      <c r="C184" s="87">
        <v>6.9610255972433608</v>
      </c>
      <c r="D184" s="87">
        <v>14.094989163187094</v>
      </c>
      <c r="E184" s="87">
        <v>11.461297968981164</v>
      </c>
      <c r="F184" s="87">
        <v>11.169737486079271</v>
      </c>
      <c r="G184" s="87">
        <v>9.9837990893465403</v>
      </c>
      <c r="H184" s="87">
        <v>11.932601888341118</v>
      </c>
      <c r="I184" s="87">
        <v>10.872330198484988</v>
      </c>
      <c r="J184" s="87">
        <v>10.73229452816317</v>
      </c>
      <c r="K184" s="87">
        <v>8.8883061845302596</v>
      </c>
      <c r="L184" s="87">
        <v>0</v>
      </c>
      <c r="M184" s="87">
        <v>0</v>
      </c>
      <c r="N184" s="87">
        <v>0</v>
      </c>
      <c r="O184" s="88">
        <v>96.096382104356962</v>
      </c>
    </row>
    <row r="185" spans="1:15" s="77" customFormat="1" ht="14.4" x14ac:dyDescent="0.3">
      <c r="A185" s="67"/>
      <c r="B185" s="86" t="s">
        <v>115</v>
      </c>
      <c r="C185" s="87">
        <v>3.537369245795924</v>
      </c>
      <c r="D185" s="87">
        <v>3.8821239324541112</v>
      </c>
      <c r="E185" s="87">
        <v>4.6234715518921954</v>
      </c>
      <c r="F185" s="87">
        <v>4.1534554424526897</v>
      </c>
      <c r="G185" s="87">
        <v>3.422918837842766</v>
      </c>
      <c r="H185" s="87">
        <v>5.3562497349708877</v>
      </c>
      <c r="I185" s="87">
        <v>3.3336162084146332</v>
      </c>
      <c r="J185" s="87">
        <v>3.3916013659502862</v>
      </c>
      <c r="K185" s="87">
        <v>3.4384561650134784</v>
      </c>
      <c r="L185" s="87">
        <v>0</v>
      </c>
      <c r="M185" s="87">
        <v>0</v>
      </c>
      <c r="N185" s="87">
        <v>0</v>
      </c>
      <c r="O185" s="88">
        <v>35.139262484786968</v>
      </c>
    </row>
    <row r="186" spans="1:15" s="77" customFormat="1" ht="14.4" x14ac:dyDescent="0.3">
      <c r="A186" s="67"/>
      <c r="B186" s="86" t="s">
        <v>116</v>
      </c>
      <c r="C186" s="87">
        <v>2.653982143959901</v>
      </c>
      <c r="D186" s="87">
        <v>7.9900900058677742</v>
      </c>
      <c r="E186" s="87">
        <v>5.2593741902962829</v>
      </c>
      <c r="F186" s="87">
        <v>4.31561423258219</v>
      </c>
      <c r="G186" s="87">
        <v>4.7467864258765342</v>
      </c>
      <c r="H186" s="87">
        <v>5.3093601580053686</v>
      </c>
      <c r="I186" s="87">
        <v>5.9220580184489711</v>
      </c>
      <c r="J186" s="87">
        <v>6.376280515939432</v>
      </c>
      <c r="K186" s="87">
        <v>4.0982496352192079</v>
      </c>
      <c r="L186" s="87">
        <v>0</v>
      </c>
      <c r="M186" s="87">
        <v>0</v>
      </c>
      <c r="N186" s="87">
        <v>0</v>
      </c>
      <c r="O186" s="88">
        <v>46.671795326195664</v>
      </c>
    </row>
    <row r="187" spans="1:15" s="77" customFormat="1" ht="14.4" x14ac:dyDescent="0.3">
      <c r="A187" s="67"/>
      <c r="B187" s="86" t="s">
        <v>117</v>
      </c>
      <c r="C187" s="87">
        <v>0.67894723632239973</v>
      </c>
      <c r="D187" s="87">
        <v>1.1455979781887988</v>
      </c>
      <c r="E187" s="87">
        <v>0.80288680520798295</v>
      </c>
      <c r="F187" s="87">
        <v>0.49348670033525704</v>
      </c>
      <c r="G187" s="87">
        <v>0.79255394339424867</v>
      </c>
      <c r="H187" s="87">
        <v>0.62762700205185751</v>
      </c>
      <c r="I187" s="87">
        <v>0.46056720111630967</v>
      </c>
      <c r="J187" s="87">
        <v>0.70525023505426676</v>
      </c>
      <c r="K187" s="87">
        <v>0.67848377635874491</v>
      </c>
      <c r="L187" s="87">
        <v>0</v>
      </c>
      <c r="M187" s="87">
        <v>0</v>
      </c>
      <c r="N187" s="87">
        <v>0</v>
      </c>
      <c r="O187" s="88">
        <v>6.3854008780298672</v>
      </c>
    </row>
    <row r="188" spans="1:15" s="77" customFormat="1" ht="14.4" x14ac:dyDescent="0.3">
      <c r="A188" s="67"/>
      <c r="B188" s="86" t="s">
        <v>120</v>
      </c>
      <c r="C188" s="87">
        <v>9.0726971165135964E-2</v>
      </c>
      <c r="D188" s="87">
        <v>1.0771772466764089</v>
      </c>
      <c r="E188" s="87">
        <v>0.77556542158470232</v>
      </c>
      <c r="F188" s="87">
        <v>2.2071811107091328</v>
      </c>
      <c r="G188" s="87">
        <v>1.0215398822329904</v>
      </c>
      <c r="H188" s="87">
        <v>0.639364993313004</v>
      </c>
      <c r="I188" s="87">
        <v>1.1560887705050737</v>
      </c>
      <c r="J188" s="87">
        <v>0.25916241121918537</v>
      </c>
      <c r="K188" s="87">
        <v>0.67311660793882899</v>
      </c>
      <c r="L188" s="87">
        <v>0</v>
      </c>
      <c r="M188" s="87">
        <v>0</v>
      </c>
      <c r="N188" s="87">
        <v>0</v>
      </c>
      <c r="O188" s="88">
        <v>7.8999234153444631</v>
      </c>
    </row>
    <row r="189" spans="1:15" s="77" customFormat="1" ht="14.4" x14ac:dyDescent="0.3">
      <c r="A189" s="67"/>
      <c r="B189" s="86" t="s">
        <v>268</v>
      </c>
      <c r="C189" s="87">
        <v>0.82244511486712479</v>
      </c>
      <c r="D189" s="87">
        <v>1.131684036470167</v>
      </c>
      <c r="E189" s="87">
        <v>0.72904138530037343</v>
      </c>
      <c r="F189" s="87">
        <v>1.3068950298722375</v>
      </c>
      <c r="G189" s="87">
        <v>0.4408885221858459</v>
      </c>
      <c r="H189" s="87">
        <v>0.8691468529105939</v>
      </c>
      <c r="I189" s="87">
        <v>1.1120414610564449</v>
      </c>
      <c r="J189" s="87">
        <v>0.19218200057640447</v>
      </c>
      <c r="K189" s="87">
        <v>1.049622514138727</v>
      </c>
      <c r="L189" s="87">
        <v>0</v>
      </c>
      <c r="M189" s="87">
        <v>0</v>
      </c>
      <c r="N189" s="87">
        <v>0</v>
      </c>
      <c r="O189" s="88">
        <v>7.6539469173779189</v>
      </c>
    </row>
    <row r="190" spans="1:15" s="77" customFormat="1" ht="14.4" x14ac:dyDescent="0.3">
      <c r="A190" s="67"/>
      <c r="B190" s="86" t="s">
        <v>118</v>
      </c>
      <c r="C190" s="87">
        <v>0</v>
      </c>
      <c r="D190" s="87">
        <v>0.72683501518155891</v>
      </c>
      <c r="E190" s="87">
        <v>0.35057307534315718</v>
      </c>
      <c r="F190" s="87">
        <v>0.68204221869992032</v>
      </c>
      <c r="G190" s="87">
        <v>5.8275995262491442E-2</v>
      </c>
      <c r="H190" s="87">
        <v>0.41751403026303352</v>
      </c>
      <c r="I190" s="87">
        <v>0.6162046746602885</v>
      </c>
      <c r="J190" s="87">
        <v>8.0090406063688127E-2</v>
      </c>
      <c r="K190" s="87">
        <v>0.12120388819394282</v>
      </c>
      <c r="L190" s="87">
        <v>0</v>
      </c>
      <c r="M190" s="87">
        <v>0</v>
      </c>
      <c r="N190" s="87">
        <v>0</v>
      </c>
      <c r="O190" s="88">
        <v>3.0527393036680803</v>
      </c>
    </row>
    <row r="191" spans="1:15" s="77" customFormat="1" ht="14.4" x14ac:dyDescent="0.3">
      <c r="A191" s="67"/>
      <c r="B191" s="86" t="s">
        <v>119</v>
      </c>
      <c r="C191" s="87">
        <v>0.82244511486712479</v>
      </c>
      <c r="D191" s="87">
        <v>0.40484902128860806</v>
      </c>
      <c r="E191" s="87">
        <v>0.37846830995721631</v>
      </c>
      <c r="F191" s="87">
        <v>0.62485281117231717</v>
      </c>
      <c r="G191" s="87">
        <v>0.38261252692335446</v>
      </c>
      <c r="H191" s="87">
        <v>0.45163282264756033</v>
      </c>
      <c r="I191" s="87">
        <v>0.49583678639615636</v>
      </c>
      <c r="J191" s="87">
        <v>0.11209159451271634</v>
      </c>
      <c r="K191" s="87">
        <v>0.92841862594478408</v>
      </c>
      <c r="L191" s="87">
        <v>0</v>
      </c>
      <c r="M191" s="87">
        <v>0</v>
      </c>
      <c r="N191" s="87">
        <v>0</v>
      </c>
      <c r="O191" s="88">
        <v>4.6012076137098381</v>
      </c>
    </row>
    <row r="192" spans="1:15" s="77" customFormat="1" ht="14.4" x14ac:dyDescent="0.3">
      <c r="A192" s="67"/>
      <c r="B192" s="89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100"/>
    </row>
    <row r="193" spans="1:15" s="77" customFormat="1" ht="14.4" x14ac:dyDescent="0.3">
      <c r="A193" s="67"/>
      <c r="B193" s="101" t="s">
        <v>121</v>
      </c>
      <c r="C193" s="102">
        <v>1.575236752077934E-2</v>
      </c>
      <c r="D193" s="102">
        <v>4.8340834836547213E-2</v>
      </c>
      <c r="E193" s="102">
        <v>1.7597453064796757E-2</v>
      </c>
      <c r="F193" s="102">
        <v>3.0111809935471089E-2</v>
      </c>
      <c r="G193" s="102">
        <v>3.2090313689592365E-2</v>
      </c>
      <c r="H193" s="102">
        <v>1.5556545246136639E-2</v>
      </c>
      <c r="I193" s="102">
        <v>1.4793207525039989</v>
      </c>
      <c r="J193" s="102">
        <v>2.9761464806010125E-2</v>
      </c>
      <c r="K193" s="102">
        <v>2.6160118720652079E-2</v>
      </c>
      <c r="L193" s="102">
        <v>0</v>
      </c>
      <c r="M193" s="102">
        <v>0</v>
      </c>
      <c r="N193" s="102">
        <v>0</v>
      </c>
      <c r="O193" s="102">
        <v>1.6946916603239846</v>
      </c>
    </row>
    <row r="194" spans="1:15" s="77" customFormat="1" ht="14.4" x14ac:dyDescent="0.3">
      <c r="A194" s="67"/>
      <c r="B194" s="86" t="s">
        <v>73</v>
      </c>
      <c r="C194" s="103">
        <v>1.575236752077934E-2</v>
      </c>
      <c r="D194" s="103">
        <v>4.8340834836547213E-2</v>
      </c>
      <c r="E194" s="103">
        <v>1.7597453064796757E-2</v>
      </c>
      <c r="F194" s="103">
        <v>3.0111809935471089E-2</v>
      </c>
      <c r="G194" s="103">
        <v>3.2090313689592365E-2</v>
      </c>
      <c r="H194" s="103">
        <v>1.5556545246136639E-2</v>
      </c>
      <c r="I194" s="103">
        <v>1.4793207525039989</v>
      </c>
      <c r="J194" s="103">
        <v>2.9761464806010125E-2</v>
      </c>
      <c r="K194" s="103">
        <v>2.6160118720652079E-2</v>
      </c>
      <c r="L194" s="103">
        <v>0</v>
      </c>
      <c r="M194" s="103">
        <v>0</v>
      </c>
      <c r="N194" s="103">
        <v>0</v>
      </c>
      <c r="O194" s="103">
        <v>1.6946916603239846</v>
      </c>
    </row>
    <row r="195" spans="1:15" s="77" customFormat="1" ht="15" customHeight="1" outlineLevel="1" x14ac:dyDescent="0.3">
      <c r="A195" s="67"/>
      <c r="B195" s="89" t="s">
        <v>122</v>
      </c>
      <c r="C195" s="99">
        <v>0</v>
      </c>
      <c r="D195" s="99">
        <v>0</v>
      </c>
      <c r="E195" s="99">
        <v>0</v>
      </c>
      <c r="F195" s="99">
        <v>0</v>
      </c>
      <c r="G195" s="99">
        <v>0</v>
      </c>
      <c r="H195" s="99">
        <v>0</v>
      </c>
      <c r="I195" s="99">
        <v>0</v>
      </c>
      <c r="J195" s="99">
        <v>0</v>
      </c>
      <c r="K195" s="99">
        <v>0</v>
      </c>
      <c r="L195" s="99">
        <v>0</v>
      </c>
      <c r="M195" s="99">
        <v>0</v>
      </c>
      <c r="N195" s="99">
        <v>0</v>
      </c>
      <c r="O195" s="99">
        <v>0</v>
      </c>
    </row>
    <row r="196" spans="1:15" s="77" customFormat="1" ht="15" customHeight="1" outlineLevel="1" x14ac:dyDescent="0.3">
      <c r="A196" s="67"/>
      <c r="B196" s="89" t="s">
        <v>123</v>
      </c>
      <c r="C196" s="99">
        <v>1.575236752077934E-2</v>
      </c>
      <c r="D196" s="99">
        <v>4.8340834836547213E-2</v>
      </c>
      <c r="E196" s="99">
        <v>1.7597453064796757E-2</v>
      </c>
      <c r="F196" s="99">
        <v>3.0111809935471089E-2</v>
      </c>
      <c r="G196" s="99">
        <v>3.2090313689592365E-2</v>
      </c>
      <c r="H196" s="99">
        <v>1.5556545246136639E-2</v>
      </c>
      <c r="I196" s="99">
        <v>1.4793207525039989</v>
      </c>
      <c r="J196" s="99">
        <v>2.9761464806010125E-2</v>
      </c>
      <c r="K196" s="99">
        <v>2.6160118720652079E-2</v>
      </c>
      <c r="L196" s="99">
        <v>0</v>
      </c>
      <c r="M196" s="99">
        <v>0</v>
      </c>
      <c r="N196" s="99">
        <v>0</v>
      </c>
      <c r="O196" s="99">
        <v>1.6946916603239846</v>
      </c>
    </row>
    <row r="197" spans="1:15" s="77" customFormat="1" ht="15" customHeight="1" outlineLevel="1" x14ac:dyDescent="0.3">
      <c r="A197" s="67"/>
      <c r="B197" s="89" t="s">
        <v>124</v>
      </c>
      <c r="C197" s="99">
        <v>0</v>
      </c>
      <c r="D197" s="99">
        <v>0</v>
      </c>
      <c r="E197" s="99">
        <v>0</v>
      </c>
      <c r="F197" s="99">
        <v>0</v>
      </c>
      <c r="G197" s="99">
        <v>0</v>
      </c>
      <c r="H197" s="99">
        <v>0</v>
      </c>
      <c r="I197" s="99">
        <v>0</v>
      </c>
      <c r="J197" s="99">
        <v>0</v>
      </c>
      <c r="K197" s="99">
        <v>0</v>
      </c>
      <c r="L197" s="99">
        <v>0</v>
      </c>
      <c r="M197" s="99">
        <v>0</v>
      </c>
      <c r="N197" s="99">
        <v>0</v>
      </c>
      <c r="O197" s="99">
        <v>0</v>
      </c>
    </row>
    <row r="198" spans="1:15" s="77" customFormat="1" ht="15" customHeight="1" outlineLevel="1" x14ac:dyDescent="0.3">
      <c r="A198" s="67"/>
      <c r="B198" s="8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</row>
    <row r="199" spans="1:15" s="77" customFormat="1" ht="14.4" x14ac:dyDescent="0.3">
      <c r="A199" s="67"/>
      <c r="B199" s="106" t="s">
        <v>125</v>
      </c>
      <c r="C199" s="107">
        <v>-14.18008363592272</v>
      </c>
      <c r="D199" s="107">
        <v>-3.5189624270531681</v>
      </c>
      <c r="E199" s="107">
        <v>2.6245864391620159</v>
      </c>
      <c r="F199" s="107">
        <v>-9.0493157150282357</v>
      </c>
      <c r="G199" s="107">
        <v>-3.8541125064046682</v>
      </c>
      <c r="H199" s="107">
        <v>-2.8127273729970028</v>
      </c>
      <c r="I199" s="107">
        <v>-7.8791354540924701</v>
      </c>
      <c r="J199" s="107">
        <v>-11.838247609236589</v>
      </c>
      <c r="K199" s="107">
        <v>-12.140270445451428</v>
      </c>
      <c r="L199" s="107">
        <v>0</v>
      </c>
      <c r="M199" s="107">
        <v>0</v>
      </c>
      <c r="N199" s="107">
        <v>0</v>
      </c>
      <c r="O199" s="107">
        <v>-62.648268727024288</v>
      </c>
    </row>
    <row r="200" spans="1:15" s="77" customFormat="1" ht="14.4" x14ac:dyDescent="0.3">
      <c r="A200" s="67"/>
      <c r="B200" s="106" t="s">
        <v>126</v>
      </c>
      <c r="C200" s="107">
        <v>-21.412953818535648</v>
      </c>
      <c r="D200" s="107">
        <v>-18.020474419410974</v>
      </c>
      <c r="E200" s="107">
        <v>-8.8597079333084707</v>
      </c>
      <c r="F200" s="107">
        <v>-20.857731806112149</v>
      </c>
      <c r="G200" s="107">
        <v>-12.594733268357352</v>
      </c>
      <c r="H200" s="107">
        <v>-15.006064220073483</v>
      </c>
      <c r="I200" s="107">
        <v>-20.716008514070602</v>
      </c>
      <c r="J200" s="107">
        <v>-22.004099380230613</v>
      </c>
      <c r="K200" s="107">
        <v>-21.489254440169773</v>
      </c>
      <c r="L200" s="107">
        <v>0</v>
      </c>
      <c r="M200" s="107">
        <v>0</v>
      </c>
      <c r="N200" s="107">
        <v>0</v>
      </c>
      <c r="O200" s="107">
        <v>-160.96102780026911</v>
      </c>
    </row>
    <row r="201" spans="1:15" s="77" customFormat="1" ht="14.4" x14ac:dyDescent="0.3">
      <c r="A201" s="67"/>
      <c r="B201" s="108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4"/>
    </row>
    <row r="202" spans="1:15" s="77" customFormat="1" ht="14.4" x14ac:dyDescent="0.3">
      <c r="A202" s="67"/>
      <c r="B202" s="95" t="s">
        <v>127</v>
      </c>
      <c r="C202" s="96">
        <v>2.0444946311099104</v>
      </c>
      <c r="D202" s="96">
        <v>0.80598643323859487</v>
      </c>
      <c r="E202" s="96">
        <v>0.68063269053808595</v>
      </c>
      <c r="F202" s="96">
        <v>0.35205902292017316</v>
      </c>
      <c r="G202" s="96">
        <v>1.4157559012727392</v>
      </c>
      <c r="H202" s="96">
        <v>0.6166223689787802</v>
      </c>
      <c r="I202" s="96">
        <v>1.2128645195827652</v>
      </c>
      <c r="J202" s="96">
        <v>3.0988829344108404</v>
      </c>
      <c r="K202" s="96">
        <v>1.8981106025849059</v>
      </c>
      <c r="L202" s="96">
        <v>0</v>
      </c>
      <c r="M202" s="96">
        <v>0</v>
      </c>
      <c r="N202" s="96">
        <v>0</v>
      </c>
      <c r="O202" s="96">
        <v>12.125409104636795</v>
      </c>
    </row>
    <row r="203" spans="1:15" s="77" customFormat="1" ht="14.4" x14ac:dyDescent="0.3">
      <c r="A203" s="67"/>
      <c r="B203" s="86" t="s">
        <v>128</v>
      </c>
      <c r="C203" s="103">
        <v>1.7334325577765772</v>
      </c>
      <c r="D203" s="103">
        <v>0.30207577990526152</v>
      </c>
      <c r="E203" s="103">
        <v>0.11373477053808584</v>
      </c>
      <c r="F203" s="103">
        <v>0.16098925958683982</v>
      </c>
      <c r="G203" s="103">
        <v>1.2372730546060726</v>
      </c>
      <c r="H203" s="103">
        <v>0.59750260897878016</v>
      </c>
      <c r="I203" s="103">
        <v>1.1365509395827651</v>
      </c>
      <c r="J203" s="103">
        <v>0.1468907010775066</v>
      </c>
      <c r="K203" s="103">
        <v>0.11562471925157244</v>
      </c>
      <c r="L203" s="103">
        <v>0</v>
      </c>
      <c r="M203" s="103">
        <v>0</v>
      </c>
      <c r="N203" s="103">
        <v>0</v>
      </c>
      <c r="O203" s="88">
        <v>5.5440743913034609</v>
      </c>
    </row>
    <row r="204" spans="1:15" s="77" customFormat="1" ht="14.4" x14ac:dyDescent="0.3">
      <c r="A204" s="67"/>
      <c r="B204" s="86" t="s">
        <v>129</v>
      </c>
      <c r="C204" s="103">
        <v>0.3110620733333333</v>
      </c>
      <c r="D204" s="103">
        <v>0.50391065333333329</v>
      </c>
      <c r="E204" s="103">
        <v>0.56689792000000006</v>
      </c>
      <c r="F204" s="103">
        <v>0.19106976333333334</v>
      </c>
      <c r="G204" s="103">
        <v>0.17848284666666667</v>
      </c>
      <c r="H204" s="103">
        <v>1.9119760000000003E-2</v>
      </c>
      <c r="I204" s="103">
        <v>7.6313580000000006E-2</v>
      </c>
      <c r="J204" s="103">
        <v>2.9519922333333337</v>
      </c>
      <c r="K204" s="103">
        <v>1.7824858833333335</v>
      </c>
      <c r="L204" s="103">
        <v>0</v>
      </c>
      <c r="M204" s="103">
        <v>0</v>
      </c>
      <c r="N204" s="103">
        <v>0</v>
      </c>
      <c r="O204" s="88">
        <v>6.5813347133333338</v>
      </c>
    </row>
    <row r="205" spans="1:15" s="77" customFormat="1" ht="14.4" x14ac:dyDescent="0.3">
      <c r="A205" s="67"/>
      <c r="B205" s="92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94"/>
    </row>
    <row r="206" spans="1:15" s="77" customFormat="1" ht="14.4" x14ac:dyDescent="0.3">
      <c r="A206" s="67"/>
      <c r="B206" s="106" t="s">
        <v>130</v>
      </c>
      <c r="C206" s="107">
        <v>-23.457448449645558</v>
      </c>
      <c r="D206" s="107">
        <v>-18.826460852649568</v>
      </c>
      <c r="E206" s="107">
        <v>-9.5403406238465571</v>
      </c>
      <c r="F206" s="107">
        <v>-21.209790829032322</v>
      </c>
      <c r="G206" s="107">
        <v>-14.010489169630091</v>
      </c>
      <c r="H206" s="107">
        <v>-15.622686589052263</v>
      </c>
      <c r="I206" s="107">
        <v>-21.928873033653367</v>
      </c>
      <c r="J206" s="107">
        <v>-25.102982314641455</v>
      </c>
      <c r="K206" s="107">
        <v>-23.387365042754681</v>
      </c>
      <c r="L206" s="107">
        <v>0</v>
      </c>
      <c r="M206" s="107">
        <v>0</v>
      </c>
      <c r="N206" s="107">
        <v>0</v>
      </c>
      <c r="O206" s="107">
        <v>-173.0864369049059</v>
      </c>
    </row>
    <row r="207" spans="1:15" s="77" customFormat="1" ht="14.4" x14ac:dyDescent="0.3">
      <c r="A207" s="67"/>
      <c r="B207" s="110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</row>
    <row r="208" spans="1:15" s="77" customFormat="1" ht="14.4" x14ac:dyDescent="0.3">
      <c r="A208" s="67"/>
      <c r="B208" s="111" t="s">
        <v>131</v>
      </c>
      <c r="C208" s="112">
        <v>69.287534417471576</v>
      </c>
      <c r="D208" s="112">
        <v>25.911881918306396</v>
      </c>
      <c r="E208" s="112">
        <v>-17.461502337788058</v>
      </c>
      <c r="F208" s="112">
        <v>43.286077509905319</v>
      </c>
      <c r="G208" s="112">
        <v>-16.449134719264826</v>
      </c>
      <c r="H208" s="112">
        <v>27.125119444777571</v>
      </c>
      <c r="I208" s="112">
        <v>17.528951059584376</v>
      </c>
      <c r="J208" s="112">
        <v>63.137965755465608</v>
      </c>
      <c r="K208" s="112">
        <v>25.09916354872863</v>
      </c>
      <c r="L208" s="112">
        <v>0</v>
      </c>
      <c r="M208" s="112">
        <v>0</v>
      </c>
      <c r="N208" s="112">
        <v>0</v>
      </c>
      <c r="O208" s="112">
        <v>237.46605659718659</v>
      </c>
    </row>
    <row r="209" spans="1:17" s="77" customFormat="1" ht="14.4" x14ac:dyDescent="0.3">
      <c r="A209" s="67"/>
      <c r="B209" s="86" t="s">
        <v>132</v>
      </c>
      <c r="C209" s="103">
        <v>10.431660000000001</v>
      </c>
      <c r="D209" s="103">
        <v>10.431660000000001</v>
      </c>
      <c r="E209" s="103">
        <v>10.431660000000001</v>
      </c>
      <c r="F209" s="103">
        <v>23.931660000000001</v>
      </c>
      <c r="G209" s="103">
        <v>10.43139175</v>
      </c>
      <c r="H209" s="103">
        <v>10.431660000000001</v>
      </c>
      <c r="I209" s="103">
        <v>10.431660000000001</v>
      </c>
      <c r="J209" s="103">
        <v>16.235275000000001</v>
      </c>
      <c r="K209" s="103">
        <v>24.480267999999999</v>
      </c>
      <c r="L209" s="103">
        <v>0</v>
      </c>
      <c r="M209" s="103">
        <v>0</v>
      </c>
      <c r="N209" s="103">
        <v>0</v>
      </c>
      <c r="O209" s="104">
        <v>127.23689475</v>
      </c>
    </row>
    <row r="210" spans="1:17" s="77" customFormat="1" ht="14.4" x14ac:dyDescent="0.3">
      <c r="A210" s="67"/>
      <c r="B210" s="89" t="s">
        <v>133</v>
      </c>
      <c r="C210" s="99">
        <v>10.431660000000001</v>
      </c>
      <c r="D210" s="99">
        <v>10.431660000000001</v>
      </c>
      <c r="E210" s="99">
        <v>10.431660000000001</v>
      </c>
      <c r="F210" s="99">
        <v>23.931660000000001</v>
      </c>
      <c r="G210" s="99">
        <v>10.43139175</v>
      </c>
      <c r="H210" s="99">
        <v>10.431660000000001</v>
      </c>
      <c r="I210" s="99">
        <v>10.431660000000001</v>
      </c>
      <c r="J210" s="99">
        <v>16.235275000000001</v>
      </c>
      <c r="K210" s="99">
        <v>24.480267999999999</v>
      </c>
      <c r="L210" s="99">
        <v>0</v>
      </c>
      <c r="M210" s="99">
        <v>0</v>
      </c>
      <c r="N210" s="99">
        <v>0</v>
      </c>
      <c r="O210" s="266">
        <v>127.23689475</v>
      </c>
    </row>
    <row r="211" spans="1:17" s="77" customFormat="1" ht="14.4" x14ac:dyDescent="0.3">
      <c r="A211" s="67"/>
      <c r="B211" s="86" t="s">
        <v>262</v>
      </c>
      <c r="C211" s="103">
        <v>0</v>
      </c>
      <c r="D211" s="103">
        <v>0</v>
      </c>
      <c r="E211" s="103">
        <v>0</v>
      </c>
      <c r="F211" s="103">
        <v>0</v>
      </c>
      <c r="G211" s="103">
        <v>0</v>
      </c>
      <c r="H211" s="103">
        <v>0</v>
      </c>
      <c r="I211" s="103">
        <v>0</v>
      </c>
      <c r="J211" s="103">
        <v>0</v>
      </c>
      <c r="K211" s="103">
        <v>0</v>
      </c>
      <c r="L211" s="103">
        <v>0</v>
      </c>
      <c r="M211" s="103">
        <v>0</v>
      </c>
      <c r="N211" s="103">
        <v>0</v>
      </c>
      <c r="O211" s="104">
        <v>0</v>
      </c>
    </row>
    <row r="212" spans="1:17" s="77" customFormat="1" ht="14.4" outlineLevel="1" x14ac:dyDescent="0.3">
      <c r="A212" s="67"/>
      <c r="B212" s="113" t="s">
        <v>134</v>
      </c>
      <c r="C212" s="99">
        <v>0</v>
      </c>
      <c r="D212" s="99">
        <v>0</v>
      </c>
      <c r="E212" s="99">
        <v>0</v>
      </c>
      <c r="F212" s="99">
        <v>0</v>
      </c>
      <c r="G212" s="99">
        <v>0</v>
      </c>
      <c r="H212" s="99">
        <v>0</v>
      </c>
      <c r="I212" s="99">
        <v>0</v>
      </c>
      <c r="J212" s="99">
        <v>0</v>
      </c>
      <c r="K212" s="99">
        <v>0</v>
      </c>
      <c r="L212" s="99">
        <v>0</v>
      </c>
      <c r="M212" s="99">
        <v>0</v>
      </c>
      <c r="N212" s="99">
        <v>0</v>
      </c>
      <c r="O212" s="266">
        <v>0</v>
      </c>
    </row>
    <row r="213" spans="1:17" s="77" customFormat="1" ht="14.4" hidden="1" outlineLevel="1" x14ac:dyDescent="0.3">
      <c r="A213" s="67"/>
      <c r="B213" s="113" t="s">
        <v>135</v>
      </c>
      <c r="C213" s="99">
        <v>0</v>
      </c>
      <c r="D213" s="99">
        <v>0</v>
      </c>
      <c r="E213" s="99">
        <v>0</v>
      </c>
      <c r="F213" s="99">
        <v>0</v>
      </c>
      <c r="G213" s="99">
        <v>0</v>
      </c>
      <c r="H213" s="99">
        <v>0</v>
      </c>
      <c r="I213" s="99">
        <v>0</v>
      </c>
      <c r="J213" s="99">
        <v>0</v>
      </c>
      <c r="K213" s="99">
        <v>0</v>
      </c>
      <c r="L213" s="99">
        <v>0</v>
      </c>
      <c r="M213" s="99">
        <v>0</v>
      </c>
      <c r="N213" s="99">
        <v>0</v>
      </c>
      <c r="O213" s="266">
        <v>0</v>
      </c>
    </row>
    <row r="214" spans="1:17" s="77" customFormat="1" ht="14.4" hidden="1" x14ac:dyDescent="0.3">
      <c r="A214" s="67"/>
      <c r="B214" s="114" t="s">
        <v>136</v>
      </c>
      <c r="C214" s="103">
        <v>0</v>
      </c>
      <c r="D214" s="103">
        <v>0</v>
      </c>
      <c r="E214" s="103">
        <v>0</v>
      </c>
      <c r="F214" s="103">
        <v>0</v>
      </c>
      <c r="G214" s="103">
        <v>0</v>
      </c>
      <c r="H214" s="103">
        <v>0</v>
      </c>
      <c r="I214" s="103">
        <v>0</v>
      </c>
      <c r="J214" s="103">
        <v>0</v>
      </c>
      <c r="K214" s="103">
        <v>0</v>
      </c>
      <c r="L214" s="103">
        <v>0</v>
      </c>
      <c r="M214" s="103">
        <v>0</v>
      </c>
      <c r="N214" s="103">
        <v>0</v>
      </c>
      <c r="O214" s="104">
        <v>0</v>
      </c>
    </row>
    <row r="215" spans="1:17" s="77" customFormat="1" ht="14.4" x14ac:dyDescent="0.3">
      <c r="A215" s="67"/>
      <c r="B215" s="115" t="s">
        <v>137</v>
      </c>
      <c r="C215" s="116">
        <v>-7.7772105547411741</v>
      </c>
      <c r="D215" s="116">
        <v>11.835046706434248</v>
      </c>
      <c r="E215" s="116">
        <v>-22.285427203482065</v>
      </c>
      <c r="F215" s="116">
        <v>21.050821186526001</v>
      </c>
      <c r="G215" s="116">
        <v>-17.459569715749183</v>
      </c>
      <c r="H215" s="116">
        <v>2.3129651878501534</v>
      </c>
      <c r="I215" s="116">
        <v>-4.670995586167237</v>
      </c>
      <c r="J215" s="116">
        <v>36.955485821607098</v>
      </c>
      <c r="K215" s="116">
        <v>5.2089688791970588</v>
      </c>
      <c r="L215" s="116">
        <v>0</v>
      </c>
      <c r="M215" s="116">
        <v>0</v>
      </c>
      <c r="N215" s="116">
        <v>0</v>
      </c>
      <c r="O215" s="266">
        <v>25.1700847214749</v>
      </c>
    </row>
    <row r="216" spans="1:17" s="77" customFormat="1" ht="14.4" x14ac:dyDescent="0.3">
      <c r="A216" s="67"/>
      <c r="B216" s="115" t="s">
        <v>138</v>
      </c>
      <c r="C216" s="116">
        <v>0</v>
      </c>
      <c r="D216" s="116">
        <v>0</v>
      </c>
      <c r="E216" s="116">
        <v>0</v>
      </c>
      <c r="F216" s="116">
        <v>0</v>
      </c>
      <c r="G216" s="116">
        <v>0</v>
      </c>
      <c r="H216" s="116">
        <v>0</v>
      </c>
      <c r="I216" s="116">
        <v>0</v>
      </c>
      <c r="J216" s="116">
        <v>0</v>
      </c>
      <c r="K216" s="116">
        <v>0</v>
      </c>
      <c r="L216" s="116">
        <v>0</v>
      </c>
      <c r="M216" s="116">
        <v>0</v>
      </c>
      <c r="N216" s="116">
        <v>0</v>
      </c>
      <c r="O216" s="266">
        <v>0</v>
      </c>
    </row>
    <row r="217" spans="1:17" s="77" customFormat="1" ht="14.4" x14ac:dyDescent="0.3">
      <c r="A217" s="67"/>
      <c r="B217" s="114" t="s">
        <v>139</v>
      </c>
      <c r="C217" s="103">
        <v>-7.7772105547411741</v>
      </c>
      <c r="D217" s="103">
        <v>11.835046706434248</v>
      </c>
      <c r="E217" s="103">
        <v>-22.285427203482065</v>
      </c>
      <c r="F217" s="103">
        <v>21.050821186526001</v>
      </c>
      <c r="G217" s="103">
        <v>-17.459569715749183</v>
      </c>
      <c r="H217" s="103">
        <v>2.3129651878501534</v>
      </c>
      <c r="I217" s="103">
        <v>-4.670995586167237</v>
      </c>
      <c r="J217" s="103">
        <v>36.955485821607098</v>
      </c>
      <c r="K217" s="103">
        <v>5.2089688791970588</v>
      </c>
      <c r="L217" s="103">
        <v>0</v>
      </c>
      <c r="M217" s="103">
        <v>0</v>
      </c>
      <c r="N217" s="103">
        <v>0</v>
      </c>
      <c r="O217" s="104">
        <v>25.1700847214749</v>
      </c>
    </row>
    <row r="218" spans="1:17" s="77" customFormat="1" ht="14.4" x14ac:dyDescent="0.3">
      <c r="A218" s="67"/>
      <c r="B218" s="115" t="s">
        <v>140</v>
      </c>
      <c r="C218" s="116">
        <v>66.322022898879425</v>
      </c>
      <c r="D218" s="116">
        <v>3.1412645585388148</v>
      </c>
      <c r="E218" s="116">
        <v>-6.1746330543059926</v>
      </c>
      <c r="F218" s="116">
        <v>-1.8874734399540154</v>
      </c>
      <c r="G218" s="116">
        <v>-9.5994396001823112</v>
      </c>
      <c r="H218" s="116">
        <v>14.361374496927416</v>
      </c>
      <c r="I218" s="116">
        <v>11.691973065751609</v>
      </c>
      <c r="J218" s="116">
        <v>6.9952127005251734</v>
      </c>
      <c r="K218" s="116">
        <v>-6.3725592138017619</v>
      </c>
      <c r="L218" s="116">
        <v>0</v>
      </c>
      <c r="M218" s="116">
        <v>0</v>
      </c>
      <c r="N218" s="116">
        <v>0</v>
      </c>
      <c r="O218" s="266">
        <v>78.477742412378348</v>
      </c>
    </row>
    <row r="219" spans="1:17" s="77" customFormat="1" ht="14.4" x14ac:dyDescent="0.3">
      <c r="A219" s="67"/>
      <c r="B219" s="115" t="s">
        <v>141</v>
      </c>
      <c r="C219" s="116">
        <v>-0.68324487368675335</v>
      </c>
      <c r="D219" s="116">
        <v>-0.76659727836818803</v>
      </c>
      <c r="E219" s="116">
        <v>-2.5234764900000002</v>
      </c>
      <c r="F219" s="116">
        <v>6.2446021829276104</v>
      </c>
      <c r="G219" s="116">
        <v>-1.8898232666376582</v>
      </c>
      <c r="H219" s="116">
        <v>0.63186163586247024</v>
      </c>
      <c r="I219" s="116">
        <v>-8.7414812114328555E-2</v>
      </c>
      <c r="J219" s="116">
        <v>6.6439946679845505</v>
      </c>
      <c r="K219" s="116">
        <v>1.4027890415167548</v>
      </c>
      <c r="L219" s="116">
        <v>0</v>
      </c>
      <c r="M219" s="116">
        <v>0</v>
      </c>
      <c r="N219" s="116">
        <v>0</v>
      </c>
      <c r="O219" s="266">
        <v>8.972690807484458</v>
      </c>
      <c r="Q219" s="267"/>
    </row>
    <row r="220" spans="1:17" s="77" customFormat="1" ht="14.4" x14ac:dyDescent="0.3">
      <c r="A220" s="67"/>
      <c r="B220" s="115" t="s">
        <v>262</v>
      </c>
      <c r="C220" s="116">
        <v>0</v>
      </c>
      <c r="D220" s="116">
        <v>0</v>
      </c>
      <c r="E220" s="116">
        <v>0</v>
      </c>
      <c r="F220" s="116">
        <v>0</v>
      </c>
      <c r="G220" s="116">
        <v>0</v>
      </c>
      <c r="H220" s="116">
        <v>0</v>
      </c>
      <c r="I220" s="116">
        <v>0</v>
      </c>
      <c r="J220" s="116">
        <v>0</v>
      </c>
      <c r="K220" s="116">
        <v>0</v>
      </c>
      <c r="L220" s="116">
        <v>0</v>
      </c>
      <c r="M220" s="116">
        <v>0</v>
      </c>
      <c r="N220" s="116">
        <v>0</v>
      </c>
      <c r="O220" s="266">
        <v>0</v>
      </c>
    </row>
    <row r="221" spans="1:17" s="77" customFormat="1" ht="14.4" x14ac:dyDescent="0.3">
      <c r="A221" s="67"/>
      <c r="B221" s="115" t="s">
        <v>259</v>
      </c>
      <c r="C221" s="116">
        <v>0</v>
      </c>
      <c r="D221" s="116">
        <v>0</v>
      </c>
      <c r="E221" s="116">
        <v>0</v>
      </c>
      <c r="F221" s="116">
        <v>0</v>
      </c>
      <c r="G221" s="116">
        <v>0</v>
      </c>
      <c r="H221" s="116">
        <v>0</v>
      </c>
      <c r="I221" s="116">
        <v>0</v>
      </c>
      <c r="J221" s="116">
        <v>0</v>
      </c>
      <c r="K221" s="116">
        <v>0</v>
      </c>
      <c r="L221" s="116">
        <v>0</v>
      </c>
      <c r="M221" s="116">
        <v>0</v>
      </c>
      <c r="N221" s="116">
        <v>0</v>
      </c>
      <c r="O221" s="266">
        <v>0</v>
      </c>
    </row>
    <row r="222" spans="1:17" s="77" customFormat="1" ht="14.4" x14ac:dyDescent="0.3">
      <c r="A222" s="67"/>
      <c r="B222" s="115" t="s">
        <v>142</v>
      </c>
      <c r="C222" s="116">
        <v>67.005267772566171</v>
      </c>
      <c r="D222" s="116">
        <v>3.9078618369070028</v>
      </c>
      <c r="E222" s="116">
        <v>-3.6511565643059924</v>
      </c>
      <c r="F222" s="116">
        <v>-8.1320756228816258</v>
      </c>
      <c r="G222" s="116">
        <v>-7.7096163335446537</v>
      </c>
      <c r="H222" s="116">
        <v>13.729512861064945</v>
      </c>
      <c r="I222" s="116">
        <v>11.779387877865938</v>
      </c>
      <c r="J222" s="116">
        <v>0.35121803254062278</v>
      </c>
      <c r="K222" s="116">
        <v>-7.7753482553185167</v>
      </c>
      <c r="L222" s="116">
        <v>0</v>
      </c>
      <c r="M222" s="116">
        <v>0</v>
      </c>
      <c r="N222" s="116">
        <v>0</v>
      </c>
      <c r="O222" s="266">
        <v>69.505051604893893</v>
      </c>
    </row>
    <row r="223" spans="1:17" s="77" customFormat="1" ht="14.4" x14ac:dyDescent="0.3">
      <c r="A223" s="67"/>
      <c r="B223" s="115" t="s">
        <v>143</v>
      </c>
      <c r="C223" s="402">
        <v>0</v>
      </c>
      <c r="D223" s="402">
        <v>0</v>
      </c>
      <c r="E223" s="402">
        <v>0</v>
      </c>
      <c r="F223" s="402">
        <v>0</v>
      </c>
      <c r="G223" s="402">
        <v>0</v>
      </c>
      <c r="H223" s="402">
        <v>0</v>
      </c>
      <c r="I223" s="402">
        <v>0</v>
      </c>
      <c r="J223" s="402">
        <v>0</v>
      </c>
      <c r="K223" s="402">
        <v>0</v>
      </c>
      <c r="L223" s="402">
        <v>0</v>
      </c>
      <c r="M223" s="402">
        <v>0</v>
      </c>
      <c r="N223" s="402">
        <v>0</v>
      </c>
      <c r="O223" s="266">
        <v>0</v>
      </c>
    </row>
    <row r="224" spans="1:17" s="77" customFormat="1" ht="14.4" x14ac:dyDescent="0.3">
      <c r="A224" s="67"/>
      <c r="B224" s="117" t="s">
        <v>144</v>
      </c>
      <c r="C224" s="103">
        <v>0.3110620733333333</v>
      </c>
      <c r="D224" s="103">
        <v>0.50391065333333329</v>
      </c>
      <c r="E224" s="103">
        <v>0.56689792000000006</v>
      </c>
      <c r="F224" s="103">
        <v>0.19106976333333334</v>
      </c>
      <c r="G224" s="103">
        <v>0.17848284666666667</v>
      </c>
      <c r="H224" s="103">
        <v>1.9119760000000003E-2</v>
      </c>
      <c r="I224" s="103">
        <v>7.6313580000000006E-2</v>
      </c>
      <c r="J224" s="103">
        <v>2.9519922333333337</v>
      </c>
      <c r="K224" s="103">
        <v>1.7824858833333335</v>
      </c>
      <c r="L224" s="103">
        <v>0</v>
      </c>
      <c r="M224" s="103">
        <v>0</v>
      </c>
      <c r="N224" s="103">
        <v>0</v>
      </c>
      <c r="O224" s="104">
        <v>6.5813347133333338</v>
      </c>
    </row>
    <row r="225" spans="1:22" s="77" customFormat="1" ht="14.4" x14ac:dyDescent="0.3">
      <c r="A225" s="67"/>
      <c r="B225" s="92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4"/>
    </row>
    <row r="226" spans="1:22" s="77" customFormat="1" ht="15" thickBot="1" x14ac:dyDescent="0.35">
      <c r="A226" s="67"/>
      <c r="B226" s="118" t="s">
        <v>145</v>
      </c>
      <c r="C226" s="119">
        <v>45.830085967826022</v>
      </c>
      <c r="D226" s="119">
        <v>7.0854210656568277</v>
      </c>
      <c r="E226" s="119">
        <v>-27.001842961634615</v>
      </c>
      <c r="F226" s="119">
        <v>22.076286680872997</v>
      </c>
      <c r="G226" s="119">
        <v>-30.459623888894917</v>
      </c>
      <c r="H226" s="119">
        <v>11.502432855725308</v>
      </c>
      <c r="I226" s="119">
        <v>-4.3999219740689917</v>
      </c>
      <c r="J226" s="119">
        <v>38.034983440824149</v>
      </c>
      <c r="K226" s="119">
        <v>1.7117985059739489</v>
      </c>
      <c r="L226" s="119">
        <v>0</v>
      </c>
      <c r="M226" s="119">
        <v>0</v>
      </c>
      <c r="N226" s="119">
        <v>0</v>
      </c>
      <c r="O226" s="119">
        <v>64.379619692280698</v>
      </c>
    </row>
    <row r="227" spans="1:22" s="127" customFormat="1" ht="15" thickTop="1" x14ac:dyDescent="0.3">
      <c r="A227" s="123"/>
      <c r="B227" s="124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6"/>
      <c r="Q227" s="77"/>
      <c r="R227" s="77"/>
      <c r="S227" s="77"/>
      <c r="T227" s="77"/>
      <c r="U227" s="77"/>
      <c r="V227" s="77"/>
    </row>
    <row r="228" spans="1:22" s="77" customFormat="1" ht="14.4" x14ac:dyDescent="0.3">
      <c r="A228" s="67"/>
      <c r="B228" s="492" t="s">
        <v>373</v>
      </c>
      <c r="C228" s="492"/>
      <c r="D228" s="492"/>
      <c r="E228" s="492"/>
      <c r="F228" s="492"/>
      <c r="G228" s="492"/>
      <c r="H228" s="492"/>
      <c r="I228" s="492"/>
      <c r="J228" s="492"/>
      <c r="K228" s="492"/>
      <c r="L228" s="492"/>
      <c r="M228" s="492"/>
      <c r="N228" s="492"/>
      <c r="O228" s="492"/>
    </row>
    <row r="229" spans="1:22" s="77" customFormat="1" ht="14.4" x14ac:dyDescent="0.3">
      <c r="A229" s="67"/>
      <c r="B229" s="492" t="s">
        <v>368</v>
      </c>
      <c r="C229" s="492"/>
      <c r="D229" s="492"/>
      <c r="E229" s="492"/>
      <c r="F229" s="492"/>
      <c r="G229" s="492"/>
      <c r="H229" s="492"/>
      <c r="I229" s="492"/>
      <c r="J229" s="492"/>
      <c r="K229" s="492"/>
      <c r="L229" s="492"/>
      <c r="M229" s="492"/>
      <c r="N229" s="492"/>
      <c r="O229" s="492"/>
    </row>
    <row r="230" spans="1:22" s="77" customFormat="1" ht="14.4" x14ac:dyDescent="0.3">
      <c r="A230" s="67"/>
      <c r="B230" s="493" t="s">
        <v>95</v>
      </c>
      <c r="C230" s="493"/>
      <c r="D230" s="493"/>
      <c r="E230" s="493"/>
      <c r="F230" s="493"/>
      <c r="G230" s="493"/>
      <c r="H230" s="493"/>
      <c r="I230" s="493"/>
      <c r="J230" s="493"/>
      <c r="K230" s="493"/>
      <c r="L230" s="493"/>
      <c r="M230" s="493"/>
      <c r="N230" s="493"/>
      <c r="O230" s="493"/>
    </row>
    <row r="231" spans="1:22" s="77" customFormat="1" ht="14.4" x14ac:dyDescent="0.3">
      <c r="A231" s="67"/>
      <c r="B231" s="74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6"/>
    </row>
    <row r="232" spans="1:22" s="77" customFormat="1" ht="15" customHeight="1" x14ac:dyDescent="0.3">
      <c r="A232" s="67"/>
      <c r="B232" s="494" t="s">
        <v>96</v>
      </c>
      <c r="C232" s="501" t="s">
        <v>369</v>
      </c>
      <c r="D232" s="502"/>
      <c r="E232" s="502"/>
      <c r="F232" s="502"/>
      <c r="G232" s="502"/>
      <c r="H232" s="502"/>
      <c r="I232" s="502"/>
      <c r="J232" s="502"/>
      <c r="K232" s="502"/>
      <c r="L232" s="502"/>
      <c r="M232" s="502"/>
      <c r="N232" s="503"/>
      <c r="O232" s="499" t="s">
        <v>370</v>
      </c>
    </row>
    <row r="233" spans="1:22" s="77" customFormat="1" ht="14.4" x14ac:dyDescent="0.3">
      <c r="A233" s="67"/>
      <c r="B233" s="495"/>
      <c r="C233" s="78" t="s">
        <v>5</v>
      </c>
      <c r="D233" s="78" t="s">
        <v>6</v>
      </c>
      <c r="E233" s="78" t="s">
        <v>7</v>
      </c>
      <c r="F233" s="78" t="s">
        <v>8</v>
      </c>
      <c r="G233" s="78" t="s">
        <v>9</v>
      </c>
      <c r="H233" s="78" t="s">
        <v>10</v>
      </c>
      <c r="I233" s="78" t="s">
        <v>11</v>
      </c>
      <c r="J233" s="78" t="s">
        <v>12</v>
      </c>
      <c r="K233" s="78" t="s">
        <v>13</v>
      </c>
      <c r="L233" s="78" t="s">
        <v>14</v>
      </c>
      <c r="M233" s="78" t="s">
        <v>15</v>
      </c>
      <c r="N233" s="79" t="s">
        <v>16</v>
      </c>
      <c r="O233" s="500"/>
    </row>
    <row r="234" spans="1:22" s="77" customFormat="1" ht="14.4" x14ac:dyDescent="0.3">
      <c r="A234" s="67"/>
      <c r="B234" s="80" t="s">
        <v>97</v>
      </c>
      <c r="C234" s="81">
        <v>24.895127099894527</v>
      </c>
      <c r="D234" s="81">
        <v>28.350826123813704</v>
      </c>
      <c r="E234" s="81">
        <v>31.189894730887456</v>
      </c>
      <c r="F234" s="81">
        <v>30.384617229077087</v>
      </c>
      <c r="G234" s="81">
        <v>31.303377080686914</v>
      </c>
      <c r="H234" s="81">
        <v>32.909567818918944</v>
      </c>
      <c r="I234" s="81">
        <v>34.645611632013647</v>
      </c>
      <c r="J234" s="81">
        <v>32.881849722327445</v>
      </c>
      <c r="K234" s="81">
        <v>35.201298340351315</v>
      </c>
      <c r="L234" s="81">
        <v>0</v>
      </c>
      <c r="M234" s="81">
        <v>0</v>
      </c>
      <c r="N234" s="81">
        <v>0</v>
      </c>
      <c r="O234" s="81">
        <v>281.762169777971</v>
      </c>
    </row>
    <row r="235" spans="1:22" s="77" customFormat="1" ht="14.4" x14ac:dyDescent="0.3">
      <c r="A235" s="67"/>
      <c r="B235" s="82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</row>
    <row r="236" spans="1:22" s="77" customFormat="1" ht="14.4" x14ac:dyDescent="0.3">
      <c r="A236" s="67"/>
      <c r="B236" s="84" t="s">
        <v>98</v>
      </c>
      <c r="C236" s="85">
        <v>24.379246141853827</v>
      </c>
      <c r="D236" s="85">
        <v>27.780990540442502</v>
      </c>
      <c r="E236" s="85">
        <v>30.375742474039107</v>
      </c>
      <c r="F236" s="85">
        <v>29.750114735579238</v>
      </c>
      <c r="G236" s="85">
        <v>30.6282634218807</v>
      </c>
      <c r="H236" s="85">
        <v>32.253951578796269</v>
      </c>
      <c r="I236" s="85">
        <v>33.933557827175513</v>
      </c>
      <c r="J236" s="85">
        <v>32.173007640481515</v>
      </c>
      <c r="K236" s="85">
        <v>34.397154112123189</v>
      </c>
      <c r="L236" s="85">
        <v>0</v>
      </c>
      <c r="M236" s="85">
        <v>0</v>
      </c>
      <c r="N236" s="85">
        <v>0</v>
      </c>
      <c r="O236" s="85">
        <v>275.67202847237184</v>
      </c>
    </row>
    <row r="237" spans="1:22" s="77" customFormat="1" ht="14.4" x14ac:dyDescent="0.3">
      <c r="A237" s="67"/>
      <c r="B237" s="86" t="s">
        <v>99</v>
      </c>
      <c r="C237" s="87">
        <v>2.8512062665397511</v>
      </c>
      <c r="D237" s="87">
        <v>2.7224611061194417</v>
      </c>
      <c r="E237" s="87">
        <v>3.4969581336006872</v>
      </c>
      <c r="F237" s="87">
        <v>3.5831752699377373</v>
      </c>
      <c r="G237" s="87">
        <v>2.685802034929734</v>
      </c>
      <c r="H237" s="87">
        <v>2.9232120572490889</v>
      </c>
      <c r="I237" s="87">
        <v>2.1326419871458646</v>
      </c>
      <c r="J237" s="87">
        <v>1.5233330489921293</v>
      </c>
      <c r="K237" s="87">
        <v>2.0672761352384641</v>
      </c>
      <c r="L237" s="87">
        <v>0</v>
      </c>
      <c r="M237" s="87">
        <v>0</v>
      </c>
      <c r="N237" s="87">
        <v>0</v>
      </c>
      <c r="O237" s="88">
        <v>23.986066039752899</v>
      </c>
    </row>
    <row r="238" spans="1:22" s="77" customFormat="1" ht="14.4" x14ac:dyDescent="0.3">
      <c r="A238" s="67"/>
      <c r="B238" s="86" t="s">
        <v>100</v>
      </c>
      <c r="C238" s="87">
        <v>0</v>
      </c>
      <c r="D238" s="87">
        <v>3.0832542730405073</v>
      </c>
      <c r="E238" s="87">
        <v>3.4070077560668248</v>
      </c>
      <c r="F238" s="87">
        <v>3.445242903505469</v>
      </c>
      <c r="G238" s="87">
        <v>3.2762616954800703</v>
      </c>
      <c r="H238" s="87">
        <v>3.7303920585794863</v>
      </c>
      <c r="I238" s="87">
        <v>5.594389327325878</v>
      </c>
      <c r="J238" s="87">
        <v>4.8382302618493291</v>
      </c>
      <c r="K238" s="87">
        <v>1.6850997408340527</v>
      </c>
      <c r="L238" s="87">
        <v>0</v>
      </c>
      <c r="M238" s="87">
        <v>0</v>
      </c>
      <c r="N238" s="87">
        <v>0</v>
      </c>
      <c r="O238" s="88">
        <v>29.059878016681616</v>
      </c>
    </row>
    <row r="239" spans="1:22" s="77" customFormat="1" ht="14.4" x14ac:dyDescent="0.3">
      <c r="A239" s="67"/>
      <c r="B239" s="86" t="s">
        <v>101</v>
      </c>
      <c r="C239" s="87">
        <v>0.84703106291751351</v>
      </c>
      <c r="D239" s="87">
        <v>0.9919264296828747</v>
      </c>
      <c r="E239" s="87">
        <v>0.97065676654169109</v>
      </c>
      <c r="F239" s="87">
        <v>0.98538827739003187</v>
      </c>
      <c r="G239" s="87">
        <v>0.9967221871982207</v>
      </c>
      <c r="H239" s="87">
        <v>1.0946013731098729</v>
      </c>
      <c r="I239" s="87">
        <v>1.0600415418318883</v>
      </c>
      <c r="J239" s="87">
        <v>1.1772492865267146</v>
      </c>
      <c r="K239" s="87">
        <v>3.4378861669514968</v>
      </c>
      <c r="L239" s="87">
        <v>0</v>
      </c>
      <c r="M239" s="87">
        <v>0</v>
      </c>
      <c r="N239" s="87">
        <v>0</v>
      </c>
      <c r="O239" s="88">
        <v>11.561503092150305</v>
      </c>
    </row>
    <row r="240" spans="1:22" s="77" customFormat="1" ht="14.4" x14ac:dyDescent="0.3">
      <c r="A240" s="67"/>
      <c r="B240" s="86" t="s">
        <v>102</v>
      </c>
      <c r="C240" s="87">
        <v>0.93720238189567184</v>
      </c>
      <c r="D240" s="87">
        <v>0.79892333691356487</v>
      </c>
      <c r="E240" s="87">
        <v>0.87920617404502566</v>
      </c>
      <c r="F240" s="87">
        <v>0.92168958832853143</v>
      </c>
      <c r="G240" s="87">
        <v>0.90988971169720823</v>
      </c>
      <c r="H240" s="87">
        <v>0.94698022452201969</v>
      </c>
      <c r="I240" s="87">
        <v>0.98327892075614209</v>
      </c>
      <c r="J240" s="87">
        <v>1.0379345632404025</v>
      </c>
      <c r="K240" s="87">
        <v>0.99945372011487177</v>
      </c>
      <c r="L240" s="87">
        <v>0</v>
      </c>
      <c r="M240" s="87">
        <v>0</v>
      </c>
      <c r="N240" s="87">
        <v>0</v>
      </c>
      <c r="O240" s="88">
        <v>8.4145586215134376</v>
      </c>
    </row>
    <row r="241" spans="1:15" s="77" customFormat="1" ht="14.4" x14ac:dyDescent="0.3">
      <c r="A241" s="67"/>
      <c r="B241" s="86" t="s">
        <v>103</v>
      </c>
      <c r="C241" s="87">
        <v>7.5231320537161386</v>
      </c>
      <c r="D241" s="87">
        <v>7.9396916857727113</v>
      </c>
      <c r="E241" s="87">
        <v>7.6878684892379336</v>
      </c>
      <c r="F241" s="87">
        <v>8.0500113437776388</v>
      </c>
      <c r="G241" s="87">
        <v>8.5879150869211127</v>
      </c>
      <c r="H241" s="87">
        <v>9.1041283894492491</v>
      </c>
      <c r="I241" s="87">
        <v>8.6035042894907985</v>
      </c>
      <c r="J241" s="87">
        <v>8.8989874945467662</v>
      </c>
      <c r="K241" s="87">
        <v>9.7986585107207684</v>
      </c>
      <c r="L241" s="87">
        <v>0</v>
      </c>
      <c r="M241" s="87">
        <v>0</v>
      </c>
      <c r="N241" s="87">
        <v>0</v>
      </c>
      <c r="O241" s="88">
        <v>76.193897343633125</v>
      </c>
    </row>
    <row r="242" spans="1:15" s="77" customFormat="1" ht="14.4" x14ac:dyDescent="0.3">
      <c r="A242" s="67"/>
      <c r="B242" s="86" t="s">
        <v>104</v>
      </c>
      <c r="C242" s="87">
        <v>12.220674376784753</v>
      </c>
      <c r="D242" s="87">
        <v>12.244733708913405</v>
      </c>
      <c r="E242" s="87">
        <v>13.934045154546943</v>
      </c>
      <c r="F242" s="87">
        <v>12.76460735263983</v>
      </c>
      <c r="G242" s="87">
        <v>14.171672705654355</v>
      </c>
      <c r="H242" s="87">
        <v>14.454637475886551</v>
      </c>
      <c r="I242" s="87">
        <v>15.559701760624938</v>
      </c>
      <c r="J242" s="87">
        <v>14.697272985326171</v>
      </c>
      <c r="K242" s="87">
        <v>16.408779838263534</v>
      </c>
      <c r="L242" s="87">
        <v>0</v>
      </c>
      <c r="M242" s="87">
        <v>0</v>
      </c>
      <c r="N242" s="87">
        <v>0</v>
      </c>
      <c r="O242" s="88">
        <v>126.45612535864046</v>
      </c>
    </row>
    <row r="243" spans="1:15" s="77" customFormat="1" ht="14.4" x14ac:dyDescent="0.3">
      <c r="A243" s="67"/>
      <c r="B243" s="89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1"/>
    </row>
    <row r="244" spans="1:15" s="77" customFormat="1" ht="14.4" x14ac:dyDescent="0.3">
      <c r="A244" s="67"/>
      <c r="B244" s="84" t="s">
        <v>105</v>
      </c>
      <c r="C244" s="85">
        <v>0.51588095804069878</v>
      </c>
      <c r="D244" s="85">
        <v>0.5698355833712011</v>
      </c>
      <c r="E244" s="85">
        <v>0.81415225684834946</v>
      </c>
      <c r="F244" s="85">
        <v>0.63450249349785004</v>
      </c>
      <c r="G244" s="85">
        <v>0.67511365880621599</v>
      </c>
      <c r="H244" s="85">
        <v>0.65561624012267672</v>
      </c>
      <c r="I244" s="85">
        <v>0.71205380483813441</v>
      </c>
      <c r="J244" s="85">
        <v>0.70884208184593323</v>
      </c>
      <c r="K244" s="85">
        <v>0.80414422822812248</v>
      </c>
      <c r="L244" s="85">
        <v>0</v>
      </c>
      <c r="M244" s="85">
        <v>0</v>
      </c>
      <c r="N244" s="85">
        <v>0</v>
      </c>
      <c r="O244" s="85">
        <v>6.0901413055991824</v>
      </c>
    </row>
    <row r="245" spans="1:15" s="77" customFormat="1" ht="14.4" x14ac:dyDescent="0.3">
      <c r="A245" s="67"/>
      <c r="B245" s="86" t="s">
        <v>106</v>
      </c>
      <c r="C245" s="87">
        <v>0.50392688773978889</v>
      </c>
      <c r="D245" s="87">
        <v>0.55613431238897837</v>
      </c>
      <c r="E245" s="87">
        <v>0.79413547756554193</v>
      </c>
      <c r="F245" s="87">
        <v>0.61366058549998681</v>
      </c>
      <c r="G245" s="87">
        <v>0.62953179377662283</v>
      </c>
      <c r="H245" s="87">
        <v>0.65561624012267672</v>
      </c>
      <c r="I245" s="87">
        <v>0.68827575198092161</v>
      </c>
      <c r="J245" s="87">
        <v>0.68189463299350017</v>
      </c>
      <c r="K245" s="87">
        <v>0.77440704064553645</v>
      </c>
      <c r="L245" s="87">
        <v>0</v>
      </c>
      <c r="M245" s="87">
        <v>0</v>
      </c>
      <c r="N245" s="87">
        <v>0</v>
      </c>
      <c r="O245" s="88">
        <v>5.8975827227135538</v>
      </c>
    </row>
    <row r="246" spans="1:15" s="77" customFormat="1" ht="14.4" x14ac:dyDescent="0.3">
      <c r="A246" s="67"/>
      <c r="B246" s="86" t="s">
        <v>107</v>
      </c>
      <c r="C246" s="87">
        <v>1.1954070300909846E-2</v>
      </c>
      <c r="D246" s="87">
        <v>1.3701270982222773E-2</v>
      </c>
      <c r="E246" s="87">
        <v>2.0016779282807502E-2</v>
      </c>
      <c r="F246" s="87">
        <v>2.0841907997863268E-2</v>
      </c>
      <c r="G246" s="87">
        <v>4.5581865029593154E-2</v>
      </c>
      <c r="H246" s="87">
        <v>0</v>
      </c>
      <c r="I246" s="87">
        <v>2.3778052857212795E-2</v>
      </c>
      <c r="J246" s="87">
        <v>2.6947448852433054E-2</v>
      </c>
      <c r="K246" s="87">
        <v>2.9737187582586023E-2</v>
      </c>
      <c r="L246" s="87">
        <v>0</v>
      </c>
      <c r="M246" s="87">
        <v>0</v>
      </c>
      <c r="N246" s="87">
        <v>0</v>
      </c>
      <c r="O246" s="88">
        <v>0.19255858288562844</v>
      </c>
    </row>
    <row r="247" spans="1:15" s="77" customFormat="1" ht="14.4" x14ac:dyDescent="0.3">
      <c r="A247" s="67"/>
      <c r="B247" s="92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4"/>
    </row>
    <row r="248" spans="1:15" s="77" customFormat="1" ht="14.4" x14ac:dyDescent="0.3">
      <c r="A248" s="67"/>
      <c r="B248" s="95" t="s">
        <v>108</v>
      </c>
      <c r="C248" s="96">
        <v>54.363086845852422</v>
      </c>
      <c r="D248" s="96">
        <v>55.801542018324511</v>
      </c>
      <c r="E248" s="96">
        <v>51.664095462350211</v>
      </c>
      <c r="F248" s="96">
        <v>70.339495796482538</v>
      </c>
      <c r="G248" s="96">
        <v>59.549841741058522</v>
      </c>
      <c r="H248" s="96">
        <v>65.977194365572117</v>
      </c>
      <c r="I248" s="96">
        <v>64.979839544037915</v>
      </c>
      <c r="J248" s="96">
        <v>68.703443768798394</v>
      </c>
      <c r="K248" s="96">
        <v>68.063306860710213</v>
      </c>
      <c r="L248" s="96">
        <v>0</v>
      </c>
      <c r="M248" s="96">
        <v>0</v>
      </c>
      <c r="N248" s="96">
        <v>0</v>
      </c>
      <c r="O248" s="96">
        <v>559.4418464031869</v>
      </c>
    </row>
    <row r="249" spans="1:15" s="77" customFormat="1" ht="14.4" x14ac:dyDescent="0.3">
      <c r="A249" s="67"/>
      <c r="B249" s="97" t="s">
        <v>109</v>
      </c>
      <c r="C249" s="98">
        <v>48.16398297300163</v>
      </c>
      <c r="D249" s="98">
        <v>49.895649811029273</v>
      </c>
      <c r="E249" s="98">
        <v>45.671947438621793</v>
      </c>
      <c r="F249" s="98">
        <v>63.163847933698875</v>
      </c>
      <c r="G249" s="98">
        <v>53.108273711939688</v>
      </c>
      <c r="H249" s="98">
        <v>57.796240812079695</v>
      </c>
      <c r="I249" s="98">
        <v>56.690336721914754</v>
      </c>
      <c r="J249" s="98">
        <v>60.840531248578422</v>
      </c>
      <c r="K249" s="98">
        <v>61.272229270046957</v>
      </c>
      <c r="L249" s="98">
        <v>0</v>
      </c>
      <c r="M249" s="98">
        <v>0</v>
      </c>
      <c r="N249" s="98">
        <v>0</v>
      </c>
      <c r="O249" s="98">
        <v>496.60303992091116</v>
      </c>
    </row>
    <row r="250" spans="1:15" s="77" customFormat="1" ht="14.4" x14ac:dyDescent="0.3">
      <c r="A250" s="67"/>
      <c r="B250" s="86" t="s">
        <v>110</v>
      </c>
      <c r="C250" s="87">
        <v>16.326895792597796</v>
      </c>
      <c r="D250" s="87">
        <v>21.066388314160392</v>
      </c>
      <c r="E250" s="87">
        <v>20.127521066211095</v>
      </c>
      <c r="F250" s="87">
        <v>25.779468244730833</v>
      </c>
      <c r="G250" s="87">
        <v>15.45142404752897</v>
      </c>
      <c r="H250" s="87">
        <v>17.384352705869706</v>
      </c>
      <c r="I250" s="87">
        <v>16.222304772008449</v>
      </c>
      <c r="J250" s="87">
        <v>19.773560789542607</v>
      </c>
      <c r="K250" s="87">
        <v>22.936654592564899</v>
      </c>
      <c r="L250" s="87">
        <v>0</v>
      </c>
      <c r="M250" s="87">
        <v>0</v>
      </c>
      <c r="N250" s="87">
        <v>0</v>
      </c>
      <c r="O250" s="88">
        <v>175.06857032521475</v>
      </c>
    </row>
    <row r="251" spans="1:15" s="77" customFormat="1" ht="14.4" x14ac:dyDescent="0.3">
      <c r="A251" s="67"/>
      <c r="B251" s="86" t="s">
        <v>111</v>
      </c>
      <c r="C251" s="87">
        <v>26.01</v>
      </c>
      <c r="D251" s="87">
        <v>23.347972633727828</v>
      </c>
      <c r="E251" s="87">
        <v>19.684394864990704</v>
      </c>
      <c r="F251" s="87">
        <v>29.772936152907686</v>
      </c>
      <c r="G251" s="87">
        <v>32.175737665867977</v>
      </c>
      <c r="H251" s="87">
        <v>35.051349573561822</v>
      </c>
      <c r="I251" s="87">
        <v>34.286560976093703</v>
      </c>
      <c r="J251" s="87">
        <v>35.207526956462942</v>
      </c>
      <c r="K251" s="87">
        <v>30.78243632135554</v>
      </c>
      <c r="L251" s="87">
        <v>0</v>
      </c>
      <c r="M251" s="87">
        <v>0</v>
      </c>
      <c r="N251" s="87">
        <v>0</v>
      </c>
      <c r="O251" s="88">
        <v>266.31891514496823</v>
      </c>
    </row>
    <row r="252" spans="1:15" s="77" customFormat="1" ht="14.4" x14ac:dyDescent="0.3">
      <c r="A252" s="67"/>
      <c r="B252" s="86" t="s">
        <v>112</v>
      </c>
      <c r="C252" s="87">
        <v>5.4625464570285374</v>
      </c>
      <c r="D252" s="87">
        <v>4.876961847223372</v>
      </c>
      <c r="E252" s="87">
        <v>5.1612669483663396</v>
      </c>
      <c r="F252" s="87">
        <v>7.0494685251924665</v>
      </c>
      <c r="G252" s="87">
        <v>5.1964916558073053</v>
      </c>
      <c r="H252" s="87">
        <v>4.9771401913317588</v>
      </c>
      <c r="I252" s="87">
        <v>5.9297501751855872</v>
      </c>
      <c r="J252" s="87">
        <v>5.3544065030300043</v>
      </c>
      <c r="K252" s="87">
        <v>6.0611534354212804</v>
      </c>
      <c r="L252" s="87">
        <v>0</v>
      </c>
      <c r="M252" s="87">
        <v>0</v>
      </c>
      <c r="N252" s="87">
        <v>0</v>
      </c>
      <c r="O252" s="88">
        <v>50.069185738586654</v>
      </c>
    </row>
    <row r="253" spans="1:15" s="77" customFormat="1" ht="14.4" x14ac:dyDescent="0.3">
      <c r="A253" s="67"/>
      <c r="B253" s="86" t="s">
        <v>113</v>
      </c>
      <c r="C253" s="87">
        <v>0.36454072337529303</v>
      </c>
      <c r="D253" s="87">
        <v>0.60432701591768045</v>
      </c>
      <c r="E253" s="87">
        <v>0.6987645590536572</v>
      </c>
      <c r="F253" s="87">
        <v>0.56197501086788859</v>
      </c>
      <c r="G253" s="87">
        <v>0.28462034273543796</v>
      </c>
      <c r="H253" s="87">
        <v>0.38339834131641171</v>
      </c>
      <c r="I253" s="87">
        <v>0.25172079862701024</v>
      </c>
      <c r="J253" s="87">
        <v>0.50503699954286951</v>
      </c>
      <c r="K253" s="87">
        <v>1.491984920705236</v>
      </c>
      <c r="L253" s="87">
        <v>0</v>
      </c>
      <c r="M253" s="87">
        <v>0</v>
      </c>
      <c r="N253" s="87">
        <v>0</v>
      </c>
      <c r="O253" s="88">
        <v>5.1463687121414852</v>
      </c>
    </row>
    <row r="254" spans="1:15" s="77" customFormat="1" ht="14.4" hidden="1" x14ac:dyDescent="0.3">
      <c r="A254" s="67"/>
      <c r="B254" s="86" t="s">
        <v>257</v>
      </c>
      <c r="C254" s="87">
        <v>0</v>
      </c>
      <c r="D254" s="87">
        <v>0</v>
      </c>
      <c r="E254" s="87">
        <v>0</v>
      </c>
      <c r="F254" s="87">
        <v>0</v>
      </c>
      <c r="G254" s="87">
        <v>0</v>
      </c>
      <c r="H254" s="87">
        <v>0</v>
      </c>
      <c r="I254" s="87">
        <v>0</v>
      </c>
      <c r="J254" s="87">
        <v>0</v>
      </c>
      <c r="K254" s="87">
        <v>0</v>
      </c>
      <c r="L254" s="87">
        <v>0</v>
      </c>
      <c r="M254" s="87">
        <v>0</v>
      </c>
      <c r="N254" s="87">
        <v>0</v>
      </c>
      <c r="O254" s="88">
        <v>0</v>
      </c>
    </row>
    <row r="255" spans="1:15" s="77" customFormat="1" ht="6" customHeight="1" x14ac:dyDescent="0.3">
      <c r="A255" s="67"/>
      <c r="B255" s="8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100"/>
    </row>
    <row r="256" spans="1:15" s="77" customFormat="1" ht="14.4" x14ac:dyDescent="0.3">
      <c r="A256" s="67"/>
      <c r="B256" s="97" t="s">
        <v>114</v>
      </c>
      <c r="C256" s="98">
        <v>6.1857727383739372</v>
      </c>
      <c r="D256" s="98">
        <v>5.8805349685352724</v>
      </c>
      <c r="E256" s="98">
        <v>5.9467511099739259</v>
      </c>
      <c r="F256" s="98">
        <v>7.114638902034276</v>
      </c>
      <c r="G256" s="98">
        <v>6.4073875833496956</v>
      </c>
      <c r="H256" s="98">
        <v>8.0506783301065372</v>
      </c>
      <c r="I256" s="98">
        <v>8.1761430092524598</v>
      </c>
      <c r="J256" s="98">
        <v>7.7575484897112812</v>
      </c>
      <c r="K256" s="98">
        <v>6.6898311025564228</v>
      </c>
      <c r="L256" s="98">
        <v>0</v>
      </c>
      <c r="M256" s="98">
        <v>0</v>
      </c>
      <c r="N256" s="98">
        <v>0</v>
      </c>
      <c r="O256" s="98">
        <v>62.209286233893806</v>
      </c>
    </row>
    <row r="257" spans="1:15" s="77" customFormat="1" ht="14.4" x14ac:dyDescent="0.3">
      <c r="A257" s="67"/>
      <c r="B257" s="86" t="s">
        <v>267</v>
      </c>
      <c r="C257" s="87">
        <v>5.3951044789174443</v>
      </c>
      <c r="D257" s="87">
        <v>5.3250967416449786</v>
      </c>
      <c r="E257" s="87">
        <v>5.2538964845313805</v>
      </c>
      <c r="F257" s="87">
        <v>6.0693909446288306</v>
      </c>
      <c r="G257" s="87">
        <v>5.4893346938100827</v>
      </c>
      <c r="H257" s="87">
        <v>7.1759422213780821</v>
      </c>
      <c r="I257" s="87">
        <v>7.024578552720838</v>
      </c>
      <c r="J257" s="87">
        <v>6.7265582628808946</v>
      </c>
      <c r="K257" s="87">
        <v>5.859377982522596</v>
      </c>
      <c r="L257" s="87">
        <v>0</v>
      </c>
      <c r="M257" s="87">
        <v>0</v>
      </c>
      <c r="N257" s="87">
        <v>0</v>
      </c>
      <c r="O257" s="88">
        <v>54.319280363035126</v>
      </c>
    </row>
    <row r="258" spans="1:15" s="77" customFormat="1" ht="14.4" x14ac:dyDescent="0.3">
      <c r="A258" s="67"/>
      <c r="B258" s="86" t="s">
        <v>115</v>
      </c>
      <c r="C258" s="87">
        <v>2.2687922356855581</v>
      </c>
      <c r="D258" s="87">
        <v>2.3411117015050742</v>
      </c>
      <c r="E258" s="87">
        <v>2.6242323410232578</v>
      </c>
      <c r="F258" s="87">
        <v>2.1744706917236609</v>
      </c>
      <c r="G258" s="87">
        <v>2.2805063864200106</v>
      </c>
      <c r="H258" s="87">
        <v>3.4202138105724562</v>
      </c>
      <c r="I258" s="87">
        <v>2.9660637124184381</v>
      </c>
      <c r="J258" s="87">
        <v>3.4587501038935282</v>
      </c>
      <c r="K258" s="87">
        <v>2.3587365443365811</v>
      </c>
      <c r="L258" s="87">
        <v>0</v>
      </c>
      <c r="M258" s="87">
        <v>0</v>
      </c>
      <c r="N258" s="87">
        <v>0</v>
      </c>
      <c r="O258" s="88">
        <v>23.892877527578566</v>
      </c>
    </row>
    <row r="259" spans="1:15" s="77" customFormat="1" ht="14.4" x14ac:dyDescent="0.3">
      <c r="A259" s="67"/>
      <c r="B259" s="86" t="s">
        <v>116</v>
      </c>
      <c r="C259" s="87">
        <v>2.4432522020700951</v>
      </c>
      <c r="D259" s="87">
        <v>2.1449693119070243</v>
      </c>
      <c r="E259" s="87">
        <v>1.4402521753887607</v>
      </c>
      <c r="F259" s="87">
        <v>2.7006823307908538</v>
      </c>
      <c r="G259" s="87">
        <v>2.2177270485792486</v>
      </c>
      <c r="H259" s="87">
        <v>2.7456945898350655</v>
      </c>
      <c r="I259" s="87">
        <v>3.4793090963290876</v>
      </c>
      <c r="J259" s="87">
        <v>2.6918938761066871</v>
      </c>
      <c r="K259" s="87">
        <v>3.0503120424954635</v>
      </c>
      <c r="L259" s="87">
        <v>0</v>
      </c>
      <c r="M259" s="87">
        <v>0</v>
      </c>
      <c r="N259" s="87">
        <v>0</v>
      </c>
      <c r="O259" s="88">
        <v>22.914092673502285</v>
      </c>
    </row>
    <row r="260" spans="1:15" s="77" customFormat="1" ht="14.4" x14ac:dyDescent="0.3">
      <c r="A260" s="67"/>
      <c r="B260" s="86" t="s">
        <v>117</v>
      </c>
      <c r="C260" s="87">
        <v>0.19240856096661607</v>
      </c>
      <c r="D260" s="87">
        <v>0.25199587843048155</v>
      </c>
      <c r="E260" s="87">
        <v>0.28103446924204289</v>
      </c>
      <c r="F260" s="87">
        <v>0.4257463221038067</v>
      </c>
      <c r="G260" s="87">
        <v>0.32010005775372574</v>
      </c>
      <c r="H260" s="87">
        <v>0.33995147551544141</v>
      </c>
      <c r="I260" s="87">
        <v>0.34818090150291281</v>
      </c>
      <c r="J260" s="87">
        <v>0.2782386080140869</v>
      </c>
      <c r="K260" s="87">
        <v>0.19319627777092618</v>
      </c>
      <c r="L260" s="87">
        <v>0</v>
      </c>
      <c r="M260" s="87">
        <v>0</v>
      </c>
      <c r="N260" s="87">
        <v>0</v>
      </c>
      <c r="O260" s="88">
        <v>2.6308525513000407</v>
      </c>
    </row>
    <row r="261" spans="1:15" s="77" customFormat="1" ht="14.4" x14ac:dyDescent="0.3">
      <c r="A261" s="67"/>
      <c r="B261" s="86" t="s">
        <v>120</v>
      </c>
      <c r="C261" s="87">
        <v>0.49065148019517546</v>
      </c>
      <c r="D261" s="87">
        <v>0.58701984980239874</v>
      </c>
      <c r="E261" s="87">
        <v>0.90837749887731978</v>
      </c>
      <c r="F261" s="87">
        <v>0.76849160001050854</v>
      </c>
      <c r="G261" s="87">
        <v>0.6710012010570986</v>
      </c>
      <c r="H261" s="87">
        <v>0.67008234545511836</v>
      </c>
      <c r="I261" s="87">
        <v>0.23102484247039984</v>
      </c>
      <c r="J261" s="87">
        <v>0.29767567486659308</v>
      </c>
      <c r="K261" s="87">
        <v>0.25713311791962506</v>
      </c>
      <c r="L261" s="87">
        <v>0</v>
      </c>
      <c r="M261" s="87">
        <v>0</v>
      </c>
      <c r="N261" s="87">
        <v>0</v>
      </c>
      <c r="O261" s="88">
        <v>4.8814576106542367</v>
      </c>
    </row>
    <row r="262" spans="1:15" s="77" customFormat="1" ht="14.4" x14ac:dyDescent="0.3">
      <c r="A262" s="67"/>
      <c r="B262" s="86" t="s">
        <v>268</v>
      </c>
      <c r="C262" s="87">
        <v>0.79066825945649277</v>
      </c>
      <c r="D262" s="87">
        <v>0.55543822689029343</v>
      </c>
      <c r="E262" s="87">
        <v>0.69285462544254495</v>
      </c>
      <c r="F262" s="87">
        <v>1.0452479574054454</v>
      </c>
      <c r="G262" s="87">
        <v>0.91805288953961339</v>
      </c>
      <c r="H262" s="87">
        <v>0.87473610872845564</v>
      </c>
      <c r="I262" s="87">
        <v>1.1515644565316214</v>
      </c>
      <c r="J262" s="87">
        <v>1.0309902268303861</v>
      </c>
      <c r="K262" s="87">
        <v>0.8304531200338271</v>
      </c>
      <c r="L262" s="87">
        <v>0</v>
      </c>
      <c r="M262" s="87">
        <v>0</v>
      </c>
      <c r="N262" s="87">
        <v>0</v>
      </c>
      <c r="O262" s="88">
        <v>7.8900058708586807</v>
      </c>
    </row>
    <row r="263" spans="1:15" s="77" customFormat="1" ht="14.4" x14ac:dyDescent="0.3">
      <c r="A263" s="67"/>
      <c r="B263" s="86" t="s">
        <v>118</v>
      </c>
      <c r="C263" s="87">
        <v>7.5398643375952937E-2</v>
      </c>
      <c r="D263" s="87">
        <v>0</v>
      </c>
      <c r="E263" s="87">
        <v>5.3450941832979999E-2</v>
      </c>
      <c r="F263" s="87">
        <v>0.38040860648200858</v>
      </c>
      <c r="G263" s="87">
        <v>0.25868599179125712</v>
      </c>
      <c r="H263" s="87">
        <v>0.17260152155418393</v>
      </c>
      <c r="I263" s="87">
        <v>0.40079290382476973</v>
      </c>
      <c r="J263" s="87">
        <v>0.17589843400689603</v>
      </c>
      <c r="K263" s="87">
        <v>9.8164723303793236E-2</v>
      </c>
      <c r="L263" s="87">
        <v>0</v>
      </c>
      <c r="M263" s="87">
        <v>0</v>
      </c>
      <c r="N263" s="87">
        <v>0</v>
      </c>
      <c r="O263" s="88">
        <v>1.6154017661718418</v>
      </c>
    </row>
    <row r="264" spans="1:15" s="77" customFormat="1" ht="14.4" x14ac:dyDescent="0.3">
      <c r="A264" s="67"/>
      <c r="B264" s="86" t="s">
        <v>119</v>
      </c>
      <c r="C264" s="87">
        <v>0.71526961608053985</v>
      </c>
      <c r="D264" s="87">
        <v>0.55543822689029343</v>
      </c>
      <c r="E264" s="87">
        <v>0.6394036836095649</v>
      </c>
      <c r="F264" s="87">
        <v>0.66483935092343671</v>
      </c>
      <c r="G264" s="87">
        <v>0.65936689774835622</v>
      </c>
      <c r="H264" s="87">
        <v>0.70213458717427168</v>
      </c>
      <c r="I264" s="87">
        <v>0.75077155270685159</v>
      </c>
      <c r="J264" s="87">
        <v>0.85509179282349002</v>
      </c>
      <c r="K264" s="87">
        <v>0.73228839673003387</v>
      </c>
      <c r="L264" s="87">
        <v>0</v>
      </c>
      <c r="M264" s="87">
        <v>0</v>
      </c>
      <c r="N264" s="87">
        <v>0</v>
      </c>
      <c r="O264" s="88">
        <v>6.2746041046868388</v>
      </c>
    </row>
    <row r="265" spans="1:15" s="77" customFormat="1" ht="14.4" x14ac:dyDescent="0.3">
      <c r="A265" s="67"/>
      <c r="B265" s="89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100"/>
    </row>
    <row r="266" spans="1:15" s="77" customFormat="1" ht="14.4" x14ac:dyDescent="0.3">
      <c r="A266" s="67"/>
      <c r="B266" s="101" t="s">
        <v>121</v>
      </c>
      <c r="C266" s="102">
        <v>1.33311344768557E-2</v>
      </c>
      <c r="D266" s="102">
        <v>2.5357238759965796E-2</v>
      </c>
      <c r="E266" s="102">
        <v>4.5396913754494186E-2</v>
      </c>
      <c r="F266" s="102">
        <v>6.1008960749393513E-2</v>
      </c>
      <c r="G266" s="102">
        <v>3.4180445769138083E-2</v>
      </c>
      <c r="H266" s="102">
        <v>0.13027522338588188</v>
      </c>
      <c r="I266" s="102">
        <v>0.11335981287069362</v>
      </c>
      <c r="J266" s="102">
        <v>0.10536403050869872</v>
      </c>
      <c r="K266" s="102">
        <v>0.10124648810683816</v>
      </c>
      <c r="L266" s="102">
        <v>0</v>
      </c>
      <c r="M266" s="102">
        <v>0</v>
      </c>
      <c r="N266" s="102">
        <v>0</v>
      </c>
      <c r="O266" s="102">
        <v>0.62952024838195964</v>
      </c>
    </row>
    <row r="267" spans="1:15" s="77" customFormat="1" ht="14.4" x14ac:dyDescent="0.3">
      <c r="A267" s="67"/>
      <c r="B267" s="86" t="s">
        <v>73</v>
      </c>
      <c r="C267" s="103">
        <v>1.33311344768557E-2</v>
      </c>
      <c r="D267" s="103">
        <v>2.5357238759965796E-2</v>
      </c>
      <c r="E267" s="103">
        <v>4.5396913754494186E-2</v>
      </c>
      <c r="F267" s="103">
        <v>6.1008960749393513E-2</v>
      </c>
      <c r="G267" s="103">
        <v>3.4180445769138083E-2</v>
      </c>
      <c r="H267" s="103">
        <v>0.13027522338588188</v>
      </c>
      <c r="I267" s="103">
        <v>0.11335981287069362</v>
      </c>
      <c r="J267" s="103">
        <v>0.10536403050869872</v>
      </c>
      <c r="K267" s="103">
        <v>0.10124648810683816</v>
      </c>
      <c r="L267" s="103">
        <v>0</v>
      </c>
      <c r="M267" s="103">
        <v>0</v>
      </c>
      <c r="N267" s="103">
        <v>0</v>
      </c>
      <c r="O267" s="103">
        <v>0.62952024838195964</v>
      </c>
    </row>
    <row r="268" spans="1:15" s="77" customFormat="1" ht="14.4" outlineLevel="1" x14ac:dyDescent="0.3">
      <c r="A268" s="67"/>
      <c r="B268" s="89" t="s">
        <v>122</v>
      </c>
      <c r="C268" s="99">
        <v>0</v>
      </c>
      <c r="D268" s="103">
        <v>0</v>
      </c>
      <c r="E268" s="103">
        <v>0</v>
      </c>
      <c r="F268" s="103">
        <v>0</v>
      </c>
      <c r="G268" s="103">
        <v>2.6647859555762151E-2</v>
      </c>
      <c r="H268" s="103">
        <v>8.2624663462043418E-2</v>
      </c>
      <c r="I268" s="103">
        <v>7.989213943030582E-2</v>
      </c>
      <c r="J268" s="103">
        <v>8.2569970411183233E-2</v>
      </c>
      <c r="K268" s="103">
        <v>8.3190239785760858E-2</v>
      </c>
      <c r="L268" s="103">
        <v>0</v>
      </c>
      <c r="M268" s="103">
        <v>0</v>
      </c>
      <c r="N268" s="103">
        <v>0</v>
      </c>
      <c r="O268" s="103">
        <v>0.35492487264505546</v>
      </c>
    </row>
    <row r="269" spans="1:15" s="77" customFormat="1" ht="14.4" outlineLevel="1" x14ac:dyDescent="0.3">
      <c r="A269" s="67"/>
      <c r="B269" s="89" t="s">
        <v>123</v>
      </c>
      <c r="C269" s="99">
        <v>1.33311344768557E-2</v>
      </c>
      <c r="D269" s="103">
        <v>2.5357238759965796E-2</v>
      </c>
      <c r="E269" s="103">
        <v>4.5396913754494186E-2</v>
      </c>
      <c r="F269" s="103">
        <v>6.1008960749393513E-2</v>
      </c>
      <c r="G269" s="103">
        <v>7.5325862133759297E-3</v>
      </c>
      <c r="H269" s="103">
        <v>4.7650559923838459E-2</v>
      </c>
      <c r="I269" s="103">
        <v>3.3467673440387799E-2</v>
      </c>
      <c r="J269" s="103">
        <v>2.279406009751548E-2</v>
      </c>
      <c r="K269" s="103">
        <v>1.8056248321077301E-2</v>
      </c>
      <c r="L269" s="103">
        <v>0</v>
      </c>
      <c r="M269" s="103">
        <v>0</v>
      </c>
      <c r="N269" s="103">
        <v>0</v>
      </c>
      <c r="O269" s="103">
        <v>0.27459537573690418</v>
      </c>
    </row>
    <row r="270" spans="1:15" s="77" customFormat="1" ht="14.4" outlineLevel="1" x14ac:dyDescent="0.3">
      <c r="A270" s="67"/>
      <c r="B270" s="89" t="s">
        <v>124</v>
      </c>
      <c r="C270" s="99">
        <v>0</v>
      </c>
      <c r="D270" s="103">
        <v>0</v>
      </c>
      <c r="E270" s="103">
        <v>0</v>
      </c>
      <c r="F270" s="103">
        <v>0</v>
      </c>
      <c r="G270" s="103">
        <v>0</v>
      </c>
      <c r="H270" s="103">
        <v>0</v>
      </c>
      <c r="I270" s="103">
        <v>0</v>
      </c>
      <c r="J270" s="103">
        <v>0</v>
      </c>
      <c r="K270" s="103">
        <v>0</v>
      </c>
      <c r="L270" s="103">
        <v>0</v>
      </c>
      <c r="M270" s="103">
        <v>0</v>
      </c>
      <c r="N270" s="103">
        <v>0</v>
      </c>
      <c r="O270" s="103">
        <v>0</v>
      </c>
    </row>
    <row r="271" spans="1:15" s="77" customFormat="1" ht="14.4" outlineLevel="1" x14ac:dyDescent="0.3">
      <c r="A271" s="67"/>
      <c r="B271" s="89"/>
      <c r="C271" s="379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</row>
    <row r="272" spans="1:15" s="77" customFormat="1" ht="14.4" x14ac:dyDescent="0.3">
      <c r="A272" s="67"/>
      <c r="B272" s="106" t="s">
        <v>125</v>
      </c>
      <c r="C272" s="107">
        <v>-23.784736831147804</v>
      </c>
      <c r="D272" s="107">
        <v>-22.11465927058677</v>
      </c>
      <c r="E272" s="107">
        <v>-15.296204964582685</v>
      </c>
      <c r="F272" s="107">
        <v>-33.413733198119637</v>
      </c>
      <c r="G272" s="107">
        <v>-22.480010290058988</v>
      </c>
      <c r="H272" s="107">
        <v>-25.542289233283427</v>
      </c>
      <c r="I272" s="107">
        <v>-22.756778894739242</v>
      </c>
      <c r="J272" s="107">
        <v>-28.667523608096907</v>
      </c>
      <c r="K272" s="107">
        <v>-26.875075157923767</v>
      </c>
      <c r="L272" s="107">
        <v>0</v>
      </c>
      <c r="M272" s="107">
        <v>0</v>
      </c>
      <c r="N272" s="107">
        <v>0</v>
      </c>
      <c r="O272" s="107">
        <v>-220.93101144853932</v>
      </c>
    </row>
    <row r="273" spans="1:15" s="77" customFormat="1" ht="14.4" x14ac:dyDescent="0.3">
      <c r="A273" s="67"/>
      <c r="B273" s="106" t="s">
        <v>126</v>
      </c>
      <c r="C273" s="107">
        <v>-29.467959745957895</v>
      </c>
      <c r="D273" s="107">
        <v>-27.450715894510807</v>
      </c>
      <c r="E273" s="107">
        <v>-20.474200731462755</v>
      </c>
      <c r="F273" s="107">
        <v>-39.954878567405451</v>
      </c>
      <c r="G273" s="107">
        <v>-28.246464660371608</v>
      </c>
      <c r="H273" s="107">
        <v>-33.067626546653173</v>
      </c>
      <c r="I273" s="107">
        <v>-30.334227912024268</v>
      </c>
      <c r="J273" s="107">
        <v>-35.821594046470949</v>
      </c>
      <c r="K273" s="107">
        <v>-32.862008520358899</v>
      </c>
      <c r="L273" s="107">
        <v>0</v>
      </c>
      <c r="M273" s="107">
        <v>0</v>
      </c>
      <c r="N273" s="107">
        <v>0</v>
      </c>
      <c r="O273" s="107">
        <v>-277.6796766252159</v>
      </c>
    </row>
    <row r="274" spans="1:15" s="77" customFormat="1" ht="14.4" x14ac:dyDescent="0.3">
      <c r="A274" s="67"/>
      <c r="B274" s="108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4"/>
    </row>
    <row r="275" spans="1:15" s="77" customFormat="1" ht="14.4" x14ac:dyDescent="0.3">
      <c r="A275" s="67"/>
      <c r="B275" s="95" t="s">
        <v>127</v>
      </c>
      <c r="C275" s="96">
        <v>1.6349635051068576</v>
      </c>
      <c r="D275" s="96">
        <v>2.8747169925032701</v>
      </c>
      <c r="E275" s="96">
        <v>2.623799944537299</v>
      </c>
      <c r="F275" s="96">
        <v>4.4994757325864221</v>
      </c>
      <c r="G275" s="96">
        <v>1.8052885782784791</v>
      </c>
      <c r="H275" s="96">
        <v>3.5219828491980856</v>
      </c>
      <c r="I275" s="96">
        <v>1.8400834082943445</v>
      </c>
      <c r="J275" s="96">
        <v>2.7741400001769598</v>
      </c>
      <c r="K275" s="96">
        <v>4.3323724420232326</v>
      </c>
      <c r="L275" s="96">
        <v>0</v>
      </c>
      <c r="M275" s="96">
        <v>0</v>
      </c>
      <c r="N275" s="96">
        <v>0</v>
      </c>
      <c r="O275" s="96">
        <v>25.906823452704952</v>
      </c>
    </row>
    <row r="276" spans="1:15" s="77" customFormat="1" ht="14.4" x14ac:dyDescent="0.3">
      <c r="A276" s="67"/>
      <c r="B276" s="86" t="s">
        <v>128</v>
      </c>
      <c r="C276" s="103">
        <v>0.95770421393841165</v>
      </c>
      <c r="D276" s="103">
        <v>2.568639869321546</v>
      </c>
      <c r="E276" s="103">
        <v>2.0594609105371808</v>
      </c>
      <c r="F276" s="103">
        <v>3.6995413927298517</v>
      </c>
      <c r="G276" s="103">
        <v>1.650414143802269</v>
      </c>
      <c r="H276" s="103">
        <v>3.4971939123828464</v>
      </c>
      <c r="I276" s="103">
        <v>1.7702667075789049</v>
      </c>
      <c r="J276" s="103">
        <v>0.77006597636641871</v>
      </c>
      <c r="K276" s="103">
        <v>1.7745650823657924</v>
      </c>
      <c r="L276" s="103">
        <v>0</v>
      </c>
      <c r="M276" s="103">
        <v>0</v>
      </c>
      <c r="N276" s="103">
        <v>0</v>
      </c>
      <c r="O276" s="88">
        <v>18.747852209023222</v>
      </c>
    </row>
    <row r="277" spans="1:15" s="77" customFormat="1" ht="14.4" x14ac:dyDescent="0.3">
      <c r="A277" s="67"/>
      <c r="B277" s="86" t="s">
        <v>129</v>
      </c>
      <c r="C277" s="103">
        <v>0.67725929116844596</v>
      </c>
      <c r="D277" s="103">
        <v>0.30607712318172425</v>
      </c>
      <c r="E277" s="103">
        <v>0.56433903400011842</v>
      </c>
      <c r="F277" s="103">
        <v>0.79993433985657014</v>
      </c>
      <c r="G277" s="103">
        <v>0.15487443447621013</v>
      </c>
      <c r="H277" s="103">
        <v>2.4788936815239349E-2</v>
      </c>
      <c r="I277" s="103">
        <v>6.9816700715439647E-2</v>
      </c>
      <c r="J277" s="103">
        <v>2.0040740238105412</v>
      </c>
      <c r="K277" s="103">
        <v>2.5578073596574402</v>
      </c>
      <c r="L277" s="103">
        <v>0</v>
      </c>
      <c r="M277" s="103">
        <v>0</v>
      </c>
      <c r="N277" s="103">
        <v>0</v>
      </c>
      <c r="O277" s="88">
        <v>7.1589712436817292</v>
      </c>
    </row>
    <row r="278" spans="1:15" s="77" customFormat="1" ht="14.4" x14ac:dyDescent="0.3">
      <c r="A278" s="67"/>
      <c r="B278" s="92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94"/>
    </row>
    <row r="279" spans="1:15" s="77" customFormat="1" ht="14.4" x14ac:dyDescent="0.3">
      <c r="A279" s="67"/>
      <c r="B279" s="106" t="s">
        <v>130</v>
      </c>
      <c r="C279" s="107">
        <v>-31.102923251064752</v>
      </c>
      <c r="D279" s="107">
        <v>-30.325432887014077</v>
      </c>
      <c r="E279" s="107">
        <v>-23.098000676000055</v>
      </c>
      <c r="F279" s="107">
        <v>-44.454354299991877</v>
      </c>
      <c r="G279" s="107">
        <v>-30.051753238650086</v>
      </c>
      <c r="H279" s="107">
        <v>-36.589609395851255</v>
      </c>
      <c r="I279" s="107">
        <v>-32.174311320318616</v>
      </c>
      <c r="J279" s="107">
        <v>-38.595734046647905</v>
      </c>
      <c r="K279" s="107">
        <v>-37.194380962382134</v>
      </c>
      <c r="L279" s="107">
        <v>0</v>
      </c>
      <c r="M279" s="107">
        <v>0</v>
      </c>
      <c r="N279" s="107">
        <v>0</v>
      </c>
      <c r="O279" s="107">
        <v>-303.58650007792085</v>
      </c>
    </row>
    <row r="280" spans="1:15" s="77" customFormat="1" ht="14.4" x14ac:dyDescent="0.3">
      <c r="A280" s="67"/>
      <c r="B280" s="110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</row>
    <row r="281" spans="1:15" s="77" customFormat="1" ht="14.4" x14ac:dyDescent="0.3">
      <c r="A281" s="67"/>
      <c r="B281" s="111" t="s">
        <v>131</v>
      </c>
      <c r="C281" s="112">
        <v>1.219557018222333</v>
      </c>
      <c r="D281" s="112">
        <v>47.342537858691614</v>
      </c>
      <c r="E281" s="112">
        <v>15.910101424444514</v>
      </c>
      <c r="F281" s="112">
        <v>35.681576563209362</v>
      </c>
      <c r="G281" s="112">
        <v>34.619203264420698</v>
      </c>
      <c r="H281" s="112">
        <v>31.410497150555699</v>
      </c>
      <c r="I281" s="112">
        <v>31.14975365678767</v>
      </c>
      <c r="J281" s="112">
        <v>37.881077140255414</v>
      </c>
      <c r="K281" s="112">
        <v>58.477111155557026</v>
      </c>
      <c r="L281" s="112">
        <v>0</v>
      </c>
      <c r="M281" s="112">
        <v>0</v>
      </c>
      <c r="N281" s="112">
        <v>0</v>
      </c>
      <c r="O281" s="112">
        <v>293.69141523214432</v>
      </c>
    </row>
    <row r="282" spans="1:15" s="77" customFormat="1" ht="14.4" x14ac:dyDescent="0.3">
      <c r="A282" s="67"/>
      <c r="B282" s="86" t="s">
        <v>132</v>
      </c>
      <c r="C282" s="103">
        <v>16.299468999999998</v>
      </c>
      <c r="D282" s="103">
        <v>16.299468999999998</v>
      </c>
      <c r="E282" s="103">
        <v>16.299468999999998</v>
      </c>
      <c r="F282" s="103">
        <v>29.499469000000001</v>
      </c>
      <c r="G282" s="103">
        <v>16.299049610000001</v>
      </c>
      <c r="H282" s="103">
        <v>16.299468999999998</v>
      </c>
      <c r="I282" s="103">
        <v>16.299468999999998</v>
      </c>
      <c r="J282" s="103">
        <v>25.367616999999999</v>
      </c>
      <c r="K282" s="103">
        <v>40.223855999999998</v>
      </c>
      <c r="L282" s="103">
        <v>0</v>
      </c>
      <c r="M282" s="103">
        <v>0</v>
      </c>
      <c r="N282" s="103">
        <v>0</v>
      </c>
      <c r="O282" s="104">
        <v>192.88733660999998</v>
      </c>
    </row>
    <row r="283" spans="1:15" s="77" customFormat="1" ht="14.4" x14ac:dyDescent="0.3">
      <c r="A283" s="67"/>
      <c r="B283" s="89" t="s">
        <v>133</v>
      </c>
      <c r="C283" s="99">
        <v>16.299468999999998</v>
      </c>
      <c r="D283" s="99">
        <v>16.299468999999998</v>
      </c>
      <c r="E283" s="99">
        <v>16.299468999999998</v>
      </c>
      <c r="F283" s="99">
        <v>29.499469000000001</v>
      </c>
      <c r="G283" s="99">
        <v>16.299049610000001</v>
      </c>
      <c r="H283" s="99">
        <v>16.299468999999998</v>
      </c>
      <c r="I283" s="99">
        <v>16.299468999999998</v>
      </c>
      <c r="J283" s="99">
        <v>25.367616999999999</v>
      </c>
      <c r="K283" s="99">
        <v>40.223855999999998</v>
      </c>
      <c r="L283" s="99">
        <v>0</v>
      </c>
      <c r="M283" s="99">
        <v>0</v>
      </c>
      <c r="N283" s="99">
        <v>0</v>
      </c>
      <c r="O283" s="266">
        <v>192.88733660999998</v>
      </c>
    </row>
    <row r="284" spans="1:15" s="77" customFormat="1" ht="14.4" x14ac:dyDescent="0.3">
      <c r="A284" s="67"/>
      <c r="B284" s="86" t="s">
        <v>262</v>
      </c>
      <c r="C284" s="103">
        <v>0</v>
      </c>
      <c r="D284" s="103">
        <v>0</v>
      </c>
      <c r="E284" s="103">
        <v>0</v>
      </c>
      <c r="F284" s="103">
        <v>0</v>
      </c>
      <c r="G284" s="103">
        <v>0</v>
      </c>
      <c r="H284" s="103">
        <v>0</v>
      </c>
      <c r="I284" s="103">
        <v>0</v>
      </c>
      <c r="J284" s="103">
        <v>0</v>
      </c>
      <c r="K284" s="103">
        <v>0</v>
      </c>
      <c r="L284" s="103">
        <v>0</v>
      </c>
      <c r="M284" s="103">
        <v>0</v>
      </c>
      <c r="N284" s="103">
        <v>0</v>
      </c>
      <c r="O284" s="104">
        <v>0</v>
      </c>
    </row>
    <row r="285" spans="1:15" s="77" customFormat="1" ht="14.4" outlineLevel="1" x14ac:dyDescent="0.3">
      <c r="A285" s="67"/>
      <c r="B285" s="113" t="s">
        <v>134</v>
      </c>
      <c r="C285" s="99">
        <v>0</v>
      </c>
      <c r="D285" s="99">
        <v>0</v>
      </c>
      <c r="E285" s="99">
        <v>0</v>
      </c>
      <c r="F285" s="99">
        <v>0</v>
      </c>
      <c r="G285" s="99">
        <v>0</v>
      </c>
      <c r="H285" s="99">
        <v>0</v>
      </c>
      <c r="I285" s="99">
        <v>0</v>
      </c>
      <c r="J285" s="99">
        <v>0</v>
      </c>
      <c r="K285" s="99">
        <v>0</v>
      </c>
      <c r="L285" s="99">
        <v>0</v>
      </c>
      <c r="M285" s="99">
        <v>0</v>
      </c>
      <c r="N285" s="99">
        <v>0</v>
      </c>
      <c r="O285" s="266">
        <v>0</v>
      </c>
    </row>
    <row r="286" spans="1:15" s="77" customFormat="1" ht="14.4" outlineLevel="1" x14ac:dyDescent="0.3">
      <c r="A286" s="67"/>
      <c r="B286" s="113" t="s">
        <v>135</v>
      </c>
      <c r="C286" s="99">
        <v>0</v>
      </c>
      <c r="D286" s="99">
        <v>0</v>
      </c>
      <c r="E286" s="99">
        <v>0</v>
      </c>
      <c r="F286" s="99">
        <v>0</v>
      </c>
      <c r="G286" s="99">
        <v>0</v>
      </c>
      <c r="H286" s="99">
        <v>0</v>
      </c>
      <c r="I286" s="99">
        <v>0</v>
      </c>
      <c r="J286" s="99">
        <v>0</v>
      </c>
      <c r="K286" s="99">
        <v>0</v>
      </c>
      <c r="L286" s="99">
        <v>0</v>
      </c>
      <c r="M286" s="99">
        <v>0</v>
      </c>
      <c r="N286" s="99">
        <v>0</v>
      </c>
      <c r="O286" s="266">
        <v>0</v>
      </c>
    </row>
    <row r="287" spans="1:15" s="77" customFormat="1" ht="14.4" x14ac:dyDescent="0.3">
      <c r="A287" s="67"/>
      <c r="B287" s="114" t="s">
        <v>136</v>
      </c>
      <c r="C287" s="103">
        <v>0</v>
      </c>
      <c r="D287" s="103">
        <v>0</v>
      </c>
      <c r="E287" s="103">
        <v>0</v>
      </c>
      <c r="F287" s="103">
        <v>0</v>
      </c>
      <c r="G287" s="103">
        <v>0</v>
      </c>
      <c r="H287" s="103">
        <v>0</v>
      </c>
      <c r="I287" s="103">
        <v>0</v>
      </c>
      <c r="J287" s="103">
        <v>0</v>
      </c>
      <c r="K287" s="103">
        <v>0</v>
      </c>
      <c r="L287" s="103">
        <v>0</v>
      </c>
      <c r="M287" s="103">
        <v>0</v>
      </c>
      <c r="N287" s="103">
        <v>0</v>
      </c>
      <c r="O287" s="104">
        <v>0</v>
      </c>
    </row>
    <row r="288" spans="1:15" s="77" customFormat="1" ht="14.4" x14ac:dyDescent="0.3">
      <c r="A288" s="67"/>
      <c r="B288" s="115" t="s">
        <v>137</v>
      </c>
      <c r="C288" s="116">
        <v>-3.0625381680605024</v>
      </c>
      <c r="D288" s="116">
        <v>13.37899993981091</v>
      </c>
      <c r="E288" s="116">
        <v>-14.77778109010012</v>
      </c>
      <c r="F288" s="116">
        <v>-5.7264281949641109</v>
      </c>
      <c r="G288" s="116">
        <v>12.375567055813491</v>
      </c>
      <c r="H288" s="116">
        <v>-1.7885587338523905</v>
      </c>
      <c r="I288" s="116">
        <v>1.111196042991768</v>
      </c>
      <c r="J288" s="116">
        <v>-3.0472939259204708</v>
      </c>
      <c r="K288" s="116">
        <v>7.5534101581325288</v>
      </c>
      <c r="L288" s="116">
        <v>0</v>
      </c>
      <c r="M288" s="116">
        <v>0</v>
      </c>
      <c r="N288" s="116">
        <v>0</v>
      </c>
      <c r="O288" s="266">
        <v>6.0165730838511031</v>
      </c>
    </row>
    <row r="289" spans="1:22" s="77" customFormat="1" ht="14.4" x14ac:dyDescent="0.3">
      <c r="A289" s="67"/>
      <c r="B289" s="115" t="s">
        <v>138</v>
      </c>
      <c r="C289" s="116">
        <v>0</v>
      </c>
      <c r="D289" s="116">
        <v>0</v>
      </c>
      <c r="E289" s="116">
        <v>0</v>
      </c>
      <c r="F289" s="116">
        <v>0</v>
      </c>
      <c r="G289" s="116">
        <v>11.998466021098896</v>
      </c>
      <c r="H289" s="116">
        <v>0</v>
      </c>
      <c r="I289" s="116">
        <v>0</v>
      </c>
      <c r="J289" s="116">
        <v>0</v>
      </c>
      <c r="K289" s="116">
        <v>0</v>
      </c>
      <c r="L289" s="116">
        <v>0</v>
      </c>
      <c r="M289" s="116">
        <v>0</v>
      </c>
      <c r="N289" s="116">
        <v>0</v>
      </c>
      <c r="O289" s="266">
        <v>11.998466021098896</v>
      </c>
    </row>
    <row r="290" spans="1:22" s="77" customFormat="1" ht="14.4" x14ac:dyDescent="0.3">
      <c r="A290" s="67"/>
      <c r="B290" s="114" t="s">
        <v>139</v>
      </c>
      <c r="C290" s="103">
        <v>-3.0625381680605024</v>
      </c>
      <c r="D290" s="103">
        <v>13.37899993981091</v>
      </c>
      <c r="E290" s="103">
        <v>-14.77778109010012</v>
      </c>
      <c r="F290" s="103">
        <v>-5.7264281949641109</v>
      </c>
      <c r="G290" s="103">
        <v>0.37710103471459533</v>
      </c>
      <c r="H290" s="103">
        <v>-1.7885587338523905</v>
      </c>
      <c r="I290" s="103">
        <v>1.111196042991768</v>
      </c>
      <c r="J290" s="103">
        <v>-3.0472939259204708</v>
      </c>
      <c r="K290" s="103">
        <v>7.5534101581325288</v>
      </c>
      <c r="L290" s="103">
        <v>0</v>
      </c>
      <c r="M290" s="103">
        <v>0</v>
      </c>
      <c r="N290" s="103">
        <v>0</v>
      </c>
      <c r="O290" s="104">
        <v>-5.9818929372477925</v>
      </c>
    </row>
    <row r="291" spans="1:22" s="77" customFormat="1" ht="14.4" x14ac:dyDescent="0.3">
      <c r="A291" s="67"/>
      <c r="B291" s="115" t="s">
        <v>140</v>
      </c>
      <c r="C291" s="116">
        <v>-12.694633104885609</v>
      </c>
      <c r="D291" s="116">
        <v>17.357991795698979</v>
      </c>
      <c r="E291" s="116">
        <v>13.824074480544517</v>
      </c>
      <c r="F291" s="116">
        <v>11.1086014183169</v>
      </c>
      <c r="G291" s="116">
        <v>5.789712164130993</v>
      </c>
      <c r="H291" s="116">
        <v>16.874797947592853</v>
      </c>
      <c r="I291" s="116">
        <v>13.669271913080465</v>
      </c>
      <c r="J291" s="116">
        <v>13.556680042365347</v>
      </c>
      <c r="K291" s="116">
        <v>8.1420376377670607</v>
      </c>
      <c r="L291" s="116">
        <v>0</v>
      </c>
      <c r="M291" s="116">
        <v>0</v>
      </c>
      <c r="N291" s="116">
        <v>0</v>
      </c>
      <c r="O291" s="266">
        <v>87.628534294611512</v>
      </c>
    </row>
    <row r="292" spans="1:22" s="77" customFormat="1" ht="14.4" x14ac:dyDescent="0.3">
      <c r="A292" s="67"/>
      <c r="B292" s="115" t="s">
        <v>141</v>
      </c>
      <c r="C292" s="116">
        <v>-10.593537239126567</v>
      </c>
      <c r="D292" s="116">
        <v>-8.9793100259964778</v>
      </c>
      <c r="E292" s="116">
        <v>-0.47039622999999864</v>
      </c>
      <c r="F292" s="116">
        <v>8.6323371733243146</v>
      </c>
      <c r="G292" s="116">
        <v>-7.1780789943642667</v>
      </c>
      <c r="H292" s="116">
        <v>0.24743770136843146</v>
      </c>
      <c r="I292" s="116">
        <v>-7.2196218743826535E-2</v>
      </c>
      <c r="J292" s="116">
        <v>-1.7357704399293326</v>
      </c>
      <c r="K292" s="116">
        <v>4.432844472082607</v>
      </c>
      <c r="L292" s="116">
        <v>0</v>
      </c>
      <c r="M292" s="116">
        <v>0</v>
      </c>
      <c r="N292" s="116">
        <v>0</v>
      </c>
      <c r="O292" s="266">
        <v>-15.716669801385116</v>
      </c>
      <c r="P292" s="267"/>
    </row>
    <row r="293" spans="1:22" s="77" customFormat="1" ht="14.4" x14ac:dyDescent="0.3">
      <c r="A293" s="67"/>
      <c r="B293" s="115" t="s">
        <v>262</v>
      </c>
      <c r="C293" s="116">
        <v>0</v>
      </c>
      <c r="D293" s="116">
        <v>0</v>
      </c>
      <c r="E293" s="116">
        <v>0</v>
      </c>
      <c r="F293" s="116">
        <v>0</v>
      </c>
      <c r="G293" s="116">
        <v>0</v>
      </c>
      <c r="H293" s="116">
        <v>0</v>
      </c>
      <c r="I293" s="116">
        <v>0</v>
      </c>
      <c r="J293" s="116">
        <v>0</v>
      </c>
      <c r="K293" s="116">
        <v>0</v>
      </c>
      <c r="L293" s="116">
        <v>0</v>
      </c>
      <c r="M293" s="116">
        <v>0</v>
      </c>
      <c r="N293" s="116">
        <v>0</v>
      </c>
      <c r="O293" s="266">
        <v>0</v>
      </c>
      <c r="P293" s="267"/>
    </row>
    <row r="294" spans="1:22" s="77" customFormat="1" ht="14.4" x14ac:dyDescent="0.3">
      <c r="A294" s="67"/>
      <c r="B294" s="115" t="s">
        <v>259</v>
      </c>
      <c r="C294" s="116">
        <v>0</v>
      </c>
      <c r="D294" s="116">
        <v>0</v>
      </c>
      <c r="E294" s="116">
        <v>0</v>
      </c>
      <c r="F294" s="116">
        <v>0</v>
      </c>
      <c r="G294" s="116">
        <v>0</v>
      </c>
      <c r="H294" s="116">
        <v>0</v>
      </c>
      <c r="I294" s="116">
        <v>0</v>
      </c>
      <c r="J294" s="116">
        <v>0</v>
      </c>
      <c r="K294" s="116">
        <v>0</v>
      </c>
      <c r="L294" s="116">
        <v>0</v>
      </c>
      <c r="M294" s="116">
        <v>0</v>
      </c>
      <c r="N294" s="116">
        <v>0</v>
      </c>
      <c r="O294" s="266">
        <v>0</v>
      </c>
    </row>
    <row r="295" spans="1:22" s="77" customFormat="1" ht="14.4" x14ac:dyDescent="0.3">
      <c r="A295" s="67"/>
      <c r="B295" s="115" t="s">
        <v>142</v>
      </c>
      <c r="C295" s="116">
        <v>-2.1010958657590422</v>
      </c>
      <c r="D295" s="116">
        <v>26.337301821695455</v>
      </c>
      <c r="E295" s="116">
        <v>14.294470710544516</v>
      </c>
      <c r="F295" s="116">
        <v>2.4762642449925849</v>
      </c>
      <c r="G295" s="116">
        <v>12.96779115849526</v>
      </c>
      <c r="H295" s="116">
        <v>16.62736024622442</v>
      </c>
      <c r="I295" s="116">
        <v>13.741468131824291</v>
      </c>
      <c r="J295" s="116">
        <v>15.292450482294679</v>
      </c>
      <c r="K295" s="116">
        <v>3.7091931656844537</v>
      </c>
      <c r="L295" s="116">
        <v>0</v>
      </c>
      <c r="M295" s="116">
        <v>0</v>
      </c>
      <c r="N295" s="116">
        <v>0</v>
      </c>
      <c r="O295" s="266">
        <v>103.34520409599662</v>
      </c>
    </row>
    <row r="296" spans="1:22" s="77" customFormat="1" ht="14.4" x14ac:dyDescent="0.3">
      <c r="A296" s="67"/>
      <c r="B296" s="115" t="s">
        <v>143</v>
      </c>
      <c r="C296" s="116">
        <v>0</v>
      </c>
      <c r="D296" s="116">
        <v>0</v>
      </c>
      <c r="E296" s="116">
        <v>0</v>
      </c>
      <c r="F296" s="116">
        <v>0</v>
      </c>
      <c r="G296" s="116">
        <v>0</v>
      </c>
      <c r="H296" s="116">
        <v>0</v>
      </c>
      <c r="I296" s="116">
        <v>0</v>
      </c>
      <c r="J296" s="116">
        <v>0</v>
      </c>
      <c r="K296" s="116">
        <v>0</v>
      </c>
      <c r="L296" s="116">
        <v>0</v>
      </c>
      <c r="M296" s="116">
        <v>0</v>
      </c>
      <c r="N296" s="116">
        <v>0</v>
      </c>
      <c r="O296" s="266">
        <v>0</v>
      </c>
    </row>
    <row r="297" spans="1:22" s="77" customFormat="1" ht="14.4" x14ac:dyDescent="0.3">
      <c r="A297" s="67"/>
      <c r="B297" s="117" t="s">
        <v>144</v>
      </c>
      <c r="C297" s="103">
        <v>0.67725929116844596</v>
      </c>
      <c r="D297" s="103">
        <v>0.30607712318172425</v>
      </c>
      <c r="E297" s="103">
        <v>0.56433903400011842</v>
      </c>
      <c r="F297" s="103">
        <v>0.79993433985657014</v>
      </c>
      <c r="G297" s="103">
        <v>0.15487443447621013</v>
      </c>
      <c r="H297" s="103">
        <v>2.4788936815239349E-2</v>
      </c>
      <c r="I297" s="103">
        <v>6.9816700715439647E-2</v>
      </c>
      <c r="J297" s="103">
        <v>2.0040740238105412</v>
      </c>
      <c r="K297" s="103">
        <v>2.5578073596574402</v>
      </c>
      <c r="L297" s="103">
        <v>0</v>
      </c>
      <c r="M297" s="103">
        <v>0</v>
      </c>
      <c r="N297" s="103">
        <v>0</v>
      </c>
      <c r="O297" s="104">
        <v>7.1589712436817292</v>
      </c>
    </row>
    <row r="298" spans="1:22" s="77" customFormat="1" ht="14.4" x14ac:dyDescent="0.3">
      <c r="A298" s="67"/>
      <c r="B298" s="92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4"/>
    </row>
    <row r="299" spans="1:22" s="77" customFormat="1" ht="15" thickBot="1" x14ac:dyDescent="0.35">
      <c r="A299" s="67"/>
      <c r="B299" s="118" t="s">
        <v>145</v>
      </c>
      <c r="C299" s="119">
        <v>-29.88336623284242</v>
      </c>
      <c r="D299" s="119">
        <v>17.017104971677536</v>
      </c>
      <c r="E299" s="119">
        <v>-7.1878992515555407</v>
      </c>
      <c r="F299" s="119">
        <v>-8.7727777367825155</v>
      </c>
      <c r="G299" s="119">
        <v>4.5674500257706114</v>
      </c>
      <c r="H299" s="119">
        <v>-5.1791122452955562</v>
      </c>
      <c r="I299" s="119">
        <v>-1.0245576635309455</v>
      </c>
      <c r="J299" s="119">
        <v>-0.71465690639249146</v>
      </c>
      <c r="K299" s="119">
        <v>21.282730193174892</v>
      </c>
      <c r="L299" s="119">
        <v>0</v>
      </c>
      <c r="M299" s="119">
        <v>0</v>
      </c>
      <c r="N299" s="119">
        <v>0</v>
      </c>
      <c r="O299" s="119">
        <v>-9.8950848457765233</v>
      </c>
      <c r="Q299" s="267"/>
    </row>
    <row r="300" spans="1:22" s="127" customFormat="1" ht="14.25" customHeight="1" thickTop="1" x14ac:dyDescent="0.3">
      <c r="A300" s="123"/>
      <c r="B300" s="124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6"/>
      <c r="Q300" s="77"/>
      <c r="R300" s="77"/>
      <c r="S300" s="77"/>
      <c r="T300" s="77"/>
      <c r="U300" s="77"/>
      <c r="V300" s="77"/>
    </row>
    <row r="301" spans="1:22" s="123" customFormat="1" ht="14.4" x14ac:dyDescent="0.3">
      <c r="B301" s="492" t="s">
        <v>374</v>
      </c>
      <c r="C301" s="492"/>
      <c r="D301" s="492"/>
      <c r="E301" s="492"/>
      <c r="F301" s="492"/>
      <c r="G301" s="492"/>
      <c r="H301" s="492"/>
      <c r="I301" s="492"/>
      <c r="J301" s="492"/>
      <c r="K301" s="492"/>
      <c r="L301" s="492"/>
      <c r="M301" s="492"/>
      <c r="N301" s="492"/>
      <c r="O301" s="492"/>
      <c r="Q301" s="77"/>
      <c r="R301" s="77"/>
      <c r="S301" s="77"/>
      <c r="T301" s="77"/>
      <c r="U301" s="77"/>
      <c r="V301" s="77"/>
    </row>
    <row r="302" spans="1:22" s="123" customFormat="1" ht="14.4" x14ac:dyDescent="0.3">
      <c r="B302" s="492" t="s">
        <v>368</v>
      </c>
      <c r="C302" s="492"/>
      <c r="D302" s="492"/>
      <c r="E302" s="492"/>
      <c r="F302" s="492"/>
      <c r="G302" s="492"/>
      <c r="H302" s="492"/>
      <c r="I302" s="492"/>
      <c r="J302" s="492"/>
      <c r="K302" s="492"/>
      <c r="L302" s="492"/>
      <c r="M302" s="492"/>
      <c r="N302" s="492"/>
      <c r="O302" s="492"/>
      <c r="Q302" s="77"/>
      <c r="R302" s="77"/>
      <c r="S302" s="77"/>
      <c r="T302" s="77"/>
      <c r="U302" s="77"/>
      <c r="V302" s="77"/>
    </row>
    <row r="303" spans="1:22" s="123" customFormat="1" ht="14.4" x14ac:dyDescent="0.3">
      <c r="B303" s="493" t="s">
        <v>95</v>
      </c>
      <c r="C303" s="493"/>
      <c r="D303" s="493"/>
      <c r="E303" s="493"/>
      <c r="F303" s="493"/>
      <c r="G303" s="493"/>
      <c r="H303" s="493"/>
      <c r="I303" s="493"/>
      <c r="J303" s="493"/>
      <c r="K303" s="493"/>
      <c r="L303" s="493"/>
      <c r="M303" s="493"/>
      <c r="N303" s="493"/>
      <c r="O303" s="493"/>
      <c r="Q303" s="77"/>
      <c r="R303" s="77"/>
      <c r="S303" s="77"/>
      <c r="T303" s="77"/>
      <c r="U303" s="77"/>
      <c r="V303" s="77"/>
    </row>
    <row r="304" spans="1:22" s="123" customFormat="1" ht="14.4" x14ac:dyDescent="0.3">
      <c r="B304" s="74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6"/>
      <c r="Q304" s="77"/>
      <c r="R304" s="77"/>
      <c r="S304" s="77"/>
      <c r="T304" s="77"/>
      <c r="U304" s="77"/>
      <c r="V304" s="77"/>
    </row>
    <row r="305" spans="1:29" s="123" customFormat="1" ht="15" customHeight="1" x14ac:dyDescent="0.3">
      <c r="B305" s="494" t="s">
        <v>96</v>
      </c>
      <c r="C305" s="501" t="s">
        <v>369</v>
      </c>
      <c r="D305" s="502"/>
      <c r="E305" s="502"/>
      <c r="F305" s="502"/>
      <c r="G305" s="502"/>
      <c r="H305" s="502"/>
      <c r="I305" s="502"/>
      <c r="J305" s="502"/>
      <c r="K305" s="502"/>
      <c r="L305" s="502"/>
      <c r="M305" s="502"/>
      <c r="N305" s="503"/>
      <c r="O305" s="499" t="s">
        <v>370</v>
      </c>
      <c r="Q305" s="77"/>
      <c r="R305" s="77"/>
      <c r="S305" s="77"/>
      <c r="T305" s="77"/>
      <c r="U305" s="77"/>
      <c r="V305" s="77"/>
    </row>
    <row r="306" spans="1:29" s="123" customFormat="1" ht="14.4" x14ac:dyDescent="0.3">
      <c r="B306" s="495"/>
      <c r="C306" s="78" t="s">
        <v>5</v>
      </c>
      <c r="D306" s="78" t="s">
        <v>6</v>
      </c>
      <c r="E306" s="78" t="s">
        <v>7</v>
      </c>
      <c r="F306" s="78" t="s">
        <v>8</v>
      </c>
      <c r="G306" s="78" t="s">
        <v>9</v>
      </c>
      <c r="H306" s="78" t="s">
        <v>10</v>
      </c>
      <c r="I306" s="78" t="s">
        <v>11</v>
      </c>
      <c r="J306" s="78" t="s">
        <v>12</v>
      </c>
      <c r="K306" s="78" t="s">
        <v>13</v>
      </c>
      <c r="L306" s="78" t="s">
        <v>14</v>
      </c>
      <c r="M306" s="78" t="s">
        <v>15</v>
      </c>
      <c r="N306" s="79" t="s">
        <v>16</v>
      </c>
      <c r="O306" s="500"/>
      <c r="Q306" s="77"/>
      <c r="R306" s="77"/>
      <c r="S306" s="77"/>
      <c r="T306" s="77"/>
      <c r="U306" s="77"/>
      <c r="V306" s="77"/>
    </row>
    <row r="307" spans="1:29" s="123" customFormat="1" ht="14.4" x14ac:dyDescent="0.3">
      <c r="B307" s="80" t="s">
        <v>146</v>
      </c>
      <c r="C307" s="236">
        <v>34.482087972181489</v>
      </c>
      <c r="D307" s="236">
        <v>47.87799384646658</v>
      </c>
      <c r="E307" s="236">
        <v>2.7298114337583854</v>
      </c>
      <c r="F307" s="236">
        <v>44.101411868328185</v>
      </c>
      <c r="G307" s="236">
        <v>85.499549803747556</v>
      </c>
      <c r="H307" s="236">
        <v>33.425373381029239</v>
      </c>
      <c r="I307" s="236">
        <v>63.616595007133419</v>
      </c>
      <c r="J307" s="236">
        <v>24.42405856364044</v>
      </c>
      <c r="K307" s="236">
        <v>92.038791816275818</v>
      </c>
      <c r="L307" s="236">
        <v>0</v>
      </c>
      <c r="M307" s="236">
        <v>0</v>
      </c>
      <c r="N307" s="236">
        <v>0</v>
      </c>
      <c r="O307" s="236">
        <v>428.19567369256112</v>
      </c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  <c r="AC307" s="77"/>
    </row>
    <row r="308" spans="1:29" s="123" customFormat="1" ht="14.4" x14ac:dyDescent="0.3">
      <c r="B308" s="82"/>
      <c r="C308" s="237"/>
      <c r="D308" s="237"/>
      <c r="E308" s="237"/>
      <c r="F308" s="237"/>
      <c r="G308" s="237"/>
      <c r="H308" s="237"/>
      <c r="I308" s="237"/>
      <c r="J308" s="237"/>
      <c r="K308" s="237"/>
      <c r="L308" s="237"/>
      <c r="M308" s="237"/>
      <c r="N308" s="237"/>
      <c r="O308" s="23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</row>
    <row r="309" spans="1:29" s="123" customFormat="1" ht="14.4" x14ac:dyDescent="0.3">
      <c r="B309" s="84" t="s">
        <v>147</v>
      </c>
      <c r="C309" s="238">
        <v>33.627992395702023</v>
      </c>
      <c r="D309" s="238">
        <v>46.236640192048434</v>
      </c>
      <c r="E309" s="238">
        <v>0</v>
      </c>
      <c r="F309" s="238">
        <v>42.3882456740781</v>
      </c>
      <c r="G309" s="238">
        <v>83.380685885650649</v>
      </c>
      <c r="H309" s="238">
        <v>31.958178215797414</v>
      </c>
      <c r="I309" s="238">
        <v>63.614440076334546</v>
      </c>
      <c r="J309" s="238">
        <v>24.321161989516302</v>
      </c>
      <c r="K309" s="238">
        <v>92.038791816275818</v>
      </c>
      <c r="L309" s="238">
        <v>0</v>
      </c>
      <c r="M309" s="238">
        <v>0</v>
      </c>
      <c r="N309" s="238">
        <v>0</v>
      </c>
      <c r="O309" s="238">
        <v>417.5661362454033</v>
      </c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</row>
    <row r="310" spans="1:29" s="123" customFormat="1" ht="14.4" x14ac:dyDescent="0.3">
      <c r="A310" s="67"/>
      <c r="B310" s="128" t="s">
        <v>148</v>
      </c>
      <c r="C310" s="239">
        <v>33.623782247605327</v>
      </c>
      <c r="D310" s="239">
        <v>46.230851469950146</v>
      </c>
      <c r="E310" s="239">
        <v>0</v>
      </c>
      <c r="F310" s="239">
        <v>42.380703985533266</v>
      </c>
      <c r="G310" s="239">
        <v>81.038632823350753</v>
      </c>
      <c r="H310" s="239">
        <v>31.958178215797414</v>
      </c>
      <c r="I310" s="239">
        <v>63.614440076334546</v>
      </c>
      <c r="J310" s="239">
        <v>24.321161989516302</v>
      </c>
      <c r="K310" s="239">
        <v>92.038791816275818</v>
      </c>
      <c r="L310" s="239">
        <v>0</v>
      </c>
      <c r="M310" s="239">
        <v>0</v>
      </c>
      <c r="N310" s="239">
        <v>0</v>
      </c>
      <c r="O310" s="240">
        <v>415.20654262436358</v>
      </c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</row>
    <row r="311" spans="1:29" s="123" customFormat="1" ht="14.4" x14ac:dyDescent="0.3">
      <c r="A311" s="67"/>
      <c r="B311" s="128" t="s">
        <v>110</v>
      </c>
      <c r="C311" s="239">
        <v>4.2101480966959086E-3</v>
      </c>
      <c r="D311" s="239">
        <v>5.7887220982911275E-3</v>
      </c>
      <c r="E311" s="239">
        <v>0</v>
      </c>
      <c r="F311" s="239">
        <v>0</v>
      </c>
      <c r="G311" s="239">
        <v>2.342053062299891</v>
      </c>
      <c r="H311" s="239">
        <v>0</v>
      </c>
      <c r="I311" s="239">
        <v>0</v>
      </c>
      <c r="J311" s="239">
        <v>0</v>
      </c>
      <c r="K311" s="239">
        <v>0</v>
      </c>
      <c r="L311" s="239">
        <v>0</v>
      </c>
      <c r="M311" s="239">
        <v>0</v>
      </c>
      <c r="N311" s="239">
        <v>0</v>
      </c>
      <c r="O311" s="240">
        <v>2.3520519324948781</v>
      </c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  <c r="AC311" s="77"/>
    </row>
    <row r="312" spans="1:29" s="123" customFormat="1" ht="14.4" x14ac:dyDescent="0.3">
      <c r="A312" s="67"/>
      <c r="B312" s="128" t="s">
        <v>149</v>
      </c>
      <c r="C312" s="239">
        <v>0</v>
      </c>
      <c r="D312" s="239">
        <v>0</v>
      </c>
      <c r="E312" s="239">
        <v>0</v>
      </c>
      <c r="F312" s="239">
        <v>7.5416885448319959E-3</v>
      </c>
      <c r="G312" s="239">
        <v>0</v>
      </c>
      <c r="H312" s="239">
        <v>0</v>
      </c>
      <c r="I312" s="239">
        <v>0</v>
      </c>
      <c r="J312" s="239">
        <v>0</v>
      </c>
      <c r="K312" s="239">
        <v>0</v>
      </c>
      <c r="L312" s="239">
        <v>0</v>
      </c>
      <c r="M312" s="239">
        <v>0</v>
      </c>
      <c r="N312" s="239">
        <v>0</v>
      </c>
      <c r="O312" s="240">
        <v>7.5416885448319959E-3</v>
      </c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</row>
    <row r="313" spans="1:29" s="123" customFormat="1" ht="14.4" hidden="1" x14ac:dyDescent="0.3">
      <c r="A313" s="67"/>
      <c r="B313" s="128" t="s">
        <v>258</v>
      </c>
      <c r="C313" s="239">
        <v>0</v>
      </c>
      <c r="D313" s="239">
        <v>0</v>
      </c>
      <c r="E313" s="239">
        <v>0</v>
      </c>
      <c r="F313" s="239">
        <v>0</v>
      </c>
      <c r="G313" s="239">
        <v>0</v>
      </c>
      <c r="H313" s="239">
        <v>0</v>
      </c>
      <c r="I313" s="239">
        <v>0</v>
      </c>
      <c r="J313" s="239">
        <v>0</v>
      </c>
      <c r="K313" s="239">
        <v>0</v>
      </c>
      <c r="L313" s="239">
        <v>0</v>
      </c>
      <c r="M313" s="239">
        <v>0</v>
      </c>
      <c r="N313" s="239">
        <v>0</v>
      </c>
      <c r="O313" s="240">
        <v>0</v>
      </c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  <c r="AC313" s="77"/>
    </row>
    <row r="314" spans="1:29" s="123" customFormat="1" ht="14.4" x14ac:dyDescent="0.3">
      <c r="B314" s="129"/>
      <c r="C314" s="241"/>
      <c r="D314" s="241"/>
      <c r="E314" s="241"/>
      <c r="F314" s="241"/>
      <c r="G314" s="241"/>
      <c r="H314" s="241"/>
      <c r="I314" s="241"/>
      <c r="J314" s="241"/>
      <c r="K314" s="241"/>
      <c r="L314" s="241"/>
      <c r="M314" s="241"/>
      <c r="N314" s="241"/>
      <c r="O314" s="242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</row>
    <row r="315" spans="1:29" s="123" customFormat="1" ht="14.4" x14ac:dyDescent="0.3">
      <c r="B315" s="84" t="s">
        <v>150</v>
      </c>
      <c r="C315" s="238">
        <v>0.85409557647946632</v>
      </c>
      <c r="D315" s="238">
        <v>1.6413536544181435</v>
      </c>
      <c r="E315" s="238">
        <v>2.7298114337583854</v>
      </c>
      <c r="F315" s="238">
        <v>1.7131661942500853</v>
      </c>
      <c r="G315" s="238">
        <v>2.1188639180969022</v>
      </c>
      <c r="H315" s="238">
        <v>1.4671951652318216</v>
      </c>
      <c r="I315" s="238">
        <v>2.1549307988726406E-3</v>
      </c>
      <c r="J315" s="238">
        <v>0.10289657412413714</v>
      </c>
      <c r="K315" s="238">
        <v>0</v>
      </c>
      <c r="L315" s="238">
        <v>0</v>
      </c>
      <c r="M315" s="238">
        <v>0</v>
      </c>
      <c r="N315" s="238">
        <v>0</v>
      </c>
      <c r="O315" s="238">
        <v>10.629537447157816</v>
      </c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  <c r="AC315" s="77"/>
    </row>
    <row r="316" spans="1:29" s="123" customFormat="1" ht="14.4" x14ac:dyDescent="0.3">
      <c r="A316" s="67"/>
      <c r="B316" s="128" t="s">
        <v>107</v>
      </c>
      <c r="C316" s="239">
        <v>0.85409557647946632</v>
      </c>
      <c r="D316" s="239">
        <v>1.6413536544181435</v>
      </c>
      <c r="E316" s="239">
        <v>2.7298114337583854</v>
      </c>
      <c r="F316" s="239">
        <v>1.7131661942500853</v>
      </c>
      <c r="G316" s="239">
        <v>2.1188639180969022</v>
      </c>
      <c r="H316" s="239">
        <v>1.4671951652318216</v>
      </c>
      <c r="I316" s="239">
        <v>2.1549307988726406E-3</v>
      </c>
      <c r="J316" s="239">
        <v>0.10289657412413714</v>
      </c>
      <c r="K316" s="239">
        <v>0</v>
      </c>
      <c r="L316" s="239">
        <v>0</v>
      </c>
      <c r="M316" s="239">
        <v>0</v>
      </c>
      <c r="N316" s="239">
        <v>0</v>
      </c>
      <c r="O316" s="240">
        <v>10.629537447157816</v>
      </c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</row>
    <row r="317" spans="1:29" s="123" customFormat="1" ht="14.4" x14ac:dyDescent="0.3">
      <c r="B317" s="130"/>
      <c r="C317" s="240"/>
      <c r="D317" s="240"/>
      <c r="E317" s="240"/>
      <c r="F317" s="240"/>
      <c r="G317" s="240"/>
      <c r="H317" s="240"/>
      <c r="I317" s="240"/>
      <c r="J317" s="240"/>
      <c r="K317" s="240"/>
      <c r="L317" s="240"/>
      <c r="M317" s="240"/>
      <c r="N317" s="240"/>
      <c r="O317" s="240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</row>
    <row r="318" spans="1:29" s="123" customFormat="1" ht="14.4" x14ac:dyDescent="0.3">
      <c r="B318" s="131" t="s">
        <v>151</v>
      </c>
      <c r="C318" s="243">
        <v>53.317013861039243</v>
      </c>
      <c r="D318" s="243">
        <v>50.215304376578949</v>
      </c>
      <c r="E318" s="243">
        <v>49.875592760751587</v>
      </c>
      <c r="F318" s="243">
        <v>65.05247435714746</v>
      </c>
      <c r="G318" s="243">
        <v>62.585804183251845</v>
      </c>
      <c r="H318" s="243">
        <v>80.409324125224984</v>
      </c>
      <c r="I318" s="243">
        <v>71.260180160954349</v>
      </c>
      <c r="J318" s="243">
        <v>75.442286032602311</v>
      </c>
      <c r="K318" s="243">
        <v>75.172116419375783</v>
      </c>
      <c r="L318" s="243">
        <v>0</v>
      </c>
      <c r="M318" s="243">
        <v>0</v>
      </c>
      <c r="N318" s="243">
        <v>0</v>
      </c>
      <c r="O318" s="243">
        <v>583.3300962769265</v>
      </c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</row>
    <row r="319" spans="1:29" s="123" customFormat="1" ht="14.4" x14ac:dyDescent="0.3">
      <c r="B319" s="130"/>
      <c r="C319" s="240"/>
      <c r="D319" s="240"/>
      <c r="E319" s="240"/>
      <c r="F319" s="240"/>
      <c r="G319" s="240"/>
      <c r="H319" s="240"/>
      <c r="I319" s="240"/>
      <c r="J319" s="240"/>
      <c r="K319" s="240"/>
      <c r="L319" s="240"/>
      <c r="M319" s="240"/>
      <c r="N319" s="240"/>
      <c r="O319" s="240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  <c r="AC319" s="77"/>
    </row>
    <row r="320" spans="1:29" s="123" customFormat="1" ht="14.4" x14ac:dyDescent="0.3">
      <c r="B320" s="101" t="s">
        <v>152</v>
      </c>
      <c r="C320" s="244">
        <v>50.762809489999995</v>
      </c>
      <c r="D320" s="244">
        <v>42.54849024</v>
      </c>
      <c r="E320" s="244">
        <v>46.115152860000002</v>
      </c>
      <c r="F320" s="244">
        <v>52.810327180000002</v>
      </c>
      <c r="G320" s="244">
        <v>52.364253180000006</v>
      </c>
      <c r="H320" s="244">
        <v>62.139521721999998</v>
      </c>
      <c r="I320" s="244">
        <v>56.398427099999999</v>
      </c>
      <c r="J320" s="244">
        <v>57.902953960000005</v>
      </c>
      <c r="K320" s="244">
        <v>45.363769499999997</v>
      </c>
      <c r="L320" s="244">
        <v>0</v>
      </c>
      <c r="M320" s="244">
        <v>0</v>
      </c>
      <c r="N320" s="244">
        <v>0</v>
      </c>
      <c r="O320" s="244">
        <v>466.40570523199995</v>
      </c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</row>
    <row r="321" spans="1:29" s="123" customFormat="1" ht="14.4" x14ac:dyDescent="0.3">
      <c r="B321" s="128" t="s">
        <v>153</v>
      </c>
      <c r="C321" s="245">
        <v>50.762809489999995</v>
      </c>
      <c r="D321" s="245">
        <v>42.54849024</v>
      </c>
      <c r="E321" s="245">
        <v>46.115152860000002</v>
      </c>
      <c r="F321" s="245">
        <v>52.810327180000002</v>
      </c>
      <c r="G321" s="245">
        <v>52.364253180000006</v>
      </c>
      <c r="H321" s="245">
        <v>62.139521721999998</v>
      </c>
      <c r="I321" s="245">
        <v>56.398427099999999</v>
      </c>
      <c r="J321" s="245">
        <v>57.902953960000005</v>
      </c>
      <c r="K321" s="245">
        <v>45.363769499999997</v>
      </c>
      <c r="L321" s="245">
        <v>0</v>
      </c>
      <c r="M321" s="245">
        <v>0</v>
      </c>
      <c r="N321" s="245">
        <v>0</v>
      </c>
      <c r="O321" s="240">
        <v>466.40570523199995</v>
      </c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</row>
    <row r="322" spans="1:29" s="123" customFormat="1" ht="14.4" x14ac:dyDescent="0.3">
      <c r="A322" s="67"/>
      <c r="B322" s="133" t="s">
        <v>110</v>
      </c>
      <c r="C322" s="246">
        <v>50.762809489999995</v>
      </c>
      <c r="D322" s="246">
        <v>42.54849024</v>
      </c>
      <c r="E322" s="246">
        <v>46.115152860000002</v>
      </c>
      <c r="F322" s="246">
        <v>52.810327180000002</v>
      </c>
      <c r="G322" s="246">
        <v>52.364253180000006</v>
      </c>
      <c r="H322" s="246">
        <v>62.139521721999998</v>
      </c>
      <c r="I322" s="246">
        <v>56.398427099999999</v>
      </c>
      <c r="J322" s="246">
        <v>57.902953960000005</v>
      </c>
      <c r="K322" s="246">
        <v>45.363769499999997</v>
      </c>
      <c r="L322" s="246">
        <v>0</v>
      </c>
      <c r="M322" s="246">
        <v>0</v>
      </c>
      <c r="N322" s="246">
        <v>0</v>
      </c>
      <c r="O322" s="247">
        <v>466.40570523199995</v>
      </c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</row>
    <row r="323" spans="1:29" s="123" customFormat="1" ht="14.4" x14ac:dyDescent="0.3">
      <c r="A323" s="67"/>
      <c r="B323" s="133" t="s">
        <v>112</v>
      </c>
      <c r="C323" s="246">
        <v>0</v>
      </c>
      <c r="D323" s="246">
        <v>0</v>
      </c>
      <c r="E323" s="246">
        <v>0</v>
      </c>
      <c r="F323" s="246">
        <v>0</v>
      </c>
      <c r="G323" s="246">
        <v>0</v>
      </c>
      <c r="H323" s="246">
        <v>0</v>
      </c>
      <c r="I323" s="246">
        <v>0</v>
      </c>
      <c r="J323" s="246">
        <v>0</v>
      </c>
      <c r="K323" s="246">
        <v>0</v>
      </c>
      <c r="L323" s="246">
        <v>0</v>
      </c>
      <c r="M323" s="246">
        <v>0</v>
      </c>
      <c r="N323" s="246">
        <v>0</v>
      </c>
      <c r="O323" s="247">
        <v>0</v>
      </c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</row>
    <row r="324" spans="1:29" s="123" customFormat="1" ht="14.4" x14ac:dyDescent="0.3">
      <c r="B324" s="128" t="s">
        <v>154</v>
      </c>
      <c r="C324" s="245">
        <v>0</v>
      </c>
      <c r="D324" s="245">
        <v>0</v>
      </c>
      <c r="E324" s="245">
        <v>0</v>
      </c>
      <c r="F324" s="245">
        <v>0</v>
      </c>
      <c r="G324" s="245">
        <v>0</v>
      </c>
      <c r="H324" s="245">
        <v>0</v>
      </c>
      <c r="I324" s="245">
        <v>0</v>
      </c>
      <c r="J324" s="245">
        <v>0</v>
      </c>
      <c r="K324" s="245">
        <v>0</v>
      </c>
      <c r="L324" s="245">
        <v>0</v>
      </c>
      <c r="M324" s="245">
        <v>0</v>
      </c>
      <c r="N324" s="245">
        <v>0</v>
      </c>
      <c r="O324" s="240">
        <v>0</v>
      </c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  <c r="AC324" s="77"/>
    </row>
    <row r="325" spans="1:29" s="123" customFormat="1" ht="14.4" x14ac:dyDescent="0.3">
      <c r="A325" s="67"/>
      <c r="B325" s="133" t="s">
        <v>155</v>
      </c>
      <c r="C325" s="246">
        <v>0</v>
      </c>
      <c r="D325" s="246">
        <v>0</v>
      </c>
      <c r="E325" s="246">
        <v>0</v>
      </c>
      <c r="F325" s="246">
        <v>0</v>
      </c>
      <c r="G325" s="246">
        <v>0</v>
      </c>
      <c r="H325" s="246">
        <v>0</v>
      </c>
      <c r="I325" s="246">
        <v>0</v>
      </c>
      <c r="J325" s="246">
        <v>0</v>
      </c>
      <c r="K325" s="246">
        <v>0</v>
      </c>
      <c r="L325" s="246">
        <v>0</v>
      </c>
      <c r="M325" s="246">
        <v>0</v>
      </c>
      <c r="N325" s="246">
        <v>0</v>
      </c>
      <c r="O325" s="247">
        <v>0</v>
      </c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  <c r="AC325" s="77"/>
    </row>
    <row r="326" spans="1:29" s="123" customFormat="1" ht="14.4" x14ac:dyDescent="0.3">
      <c r="A326" s="67"/>
      <c r="B326" s="128" t="s">
        <v>257</v>
      </c>
      <c r="C326" s="246">
        <v>0</v>
      </c>
      <c r="D326" s="246">
        <v>0</v>
      </c>
      <c r="E326" s="246">
        <v>0</v>
      </c>
      <c r="F326" s="246">
        <v>0</v>
      </c>
      <c r="G326" s="246">
        <v>0</v>
      </c>
      <c r="H326" s="246">
        <v>0</v>
      </c>
      <c r="I326" s="246">
        <v>0</v>
      </c>
      <c r="J326" s="246">
        <v>0</v>
      </c>
      <c r="K326" s="246">
        <v>0</v>
      </c>
      <c r="L326" s="246">
        <v>0</v>
      </c>
      <c r="M326" s="246">
        <v>0</v>
      </c>
      <c r="N326" s="246">
        <v>0</v>
      </c>
      <c r="O326" s="247">
        <v>0</v>
      </c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</row>
    <row r="327" spans="1:29" s="123" customFormat="1" ht="6" customHeight="1" x14ac:dyDescent="0.3">
      <c r="B327" s="136"/>
      <c r="C327" s="245"/>
      <c r="D327" s="245"/>
      <c r="E327" s="245"/>
      <c r="F327" s="245"/>
      <c r="G327" s="245"/>
      <c r="H327" s="245"/>
      <c r="I327" s="245"/>
      <c r="J327" s="245"/>
      <c r="K327" s="245"/>
      <c r="L327" s="245"/>
      <c r="M327" s="245"/>
      <c r="N327" s="245"/>
      <c r="O327" s="240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</row>
    <row r="328" spans="1:29" s="123" customFormat="1" ht="14.4" x14ac:dyDescent="0.3">
      <c r="B328" s="101" t="s">
        <v>156</v>
      </c>
      <c r="C328" s="244">
        <v>2.5542043710392495</v>
      </c>
      <c r="D328" s="244">
        <v>7.6668141365789513</v>
      </c>
      <c r="E328" s="244">
        <v>3.760439900751587</v>
      </c>
      <c r="F328" s="244">
        <v>12.242147177147462</v>
      </c>
      <c r="G328" s="244">
        <v>10.221551003251841</v>
      </c>
      <c r="H328" s="244">
        <v>18.26980240322499</v>
      </c>
      <c r="I328" s="244">
        <v>14.861753060954356</v>
      </c>
      <c r="J328" s="244">
        <v>17.539332072602303</v>
      </c>
      <c r="K328" s="244">
        <v>29.808346919375783</v>
      </c>
      <c r="L328" s="244">
        <v>0</v>
      </c>
      <c r="M328" s="244">
        <v>0</v>
      </c>
      <c r="N328" s="244">
        <v>0</v>
      </c>
      <c r="O328" s="244">
        <v>116.92439104492652</v>
      </c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</row>
    <row r="329" spans="1:29" s="123" customFormat="1" ht="14.4" x14ac:dyDescent="0.3">
      <c r="A329" s="67"/>
      <c r="B329" s="128" t="s">
        <v>115</v>
      </c>
      <c r="C329" s="245">
        <v>2.1031122602111254</v>
      </c>
      <c r="D329" s="245">
        <v>2.6105132129480451</v>
      </c>
      <c r="E329" s="245">
        <v>2.6099672662997504</v>
      </c>
      <c r="F329" s="245">
        <v>1.9520785517501076</v>
      </c>
      <c r="G329" s="245">
        <v>5.877165748910044</v>
      </c>
      <c r="H329" s="245">
        <v>0.55975670646170383</v>
      </c>
      <c r="I329" s="245">
        <v>0.58074632113597902</v>
      </c>
      <c r="J329" s="245">
        <v>0.69692602278748994</v>
      </c>
      <c r="K329" s="245">
        <v>0.78053892057382956</v>
      </c>
      <c r="L329" s="245">
        <v>0</v>
      </c>
      <c r="M329" s="245">
        <v>0</v>
      </c>
      <c r="N329" s="245">
        <v>0</v>
      </c>
      <c r="O329" s="240">
        <v>17.770805011078075</v>
      </c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</row>
    <row r="330" spans="1:29" s="123" customFormat="1" ht="14.4" x14ac:dyDescent="0.3">
      <c r="A330" s="67"/>
      <c r="B330" s="128" t="s">
        <v>69</v>
      </c>
      <c r="C330" s="245">
        <v>0.22128455077907266</v>
      </c>
      <c r="D330" s="245">
        <v>4.4801358603227719</v>
      </c>
      <c r="E330" s="245">
        <v>0.37212091231258204</v>
      </c>
      <c r="F330" s="245">
        <v>2.1154106290227945</v>
      </c>
      <c r="G330" s="245">
        <v>2.0918805793455046</v>
      </c>
      <c r="H330" s="245">
        <v>5.480124072334708</v>
      </c>
      <c r="I330" s="245">
        <v>3.7924203398934182</v>
      </c>
      <c r="J330" s="245">
        <v>2.3143839610714627</v>
      </c>
      <c r="K330" s="245">
        <v>1.5446772991772233</v>
      </c>
      <c r="L330" s="245">
        <v>0</v>
      </c>
      <c r="M330" s="245">
        <v>0</v>
      </c>
      <c r="N330" s="245">
        <v>0</v>
      </c>
      <c r="O330" s="240">
        <v>22.412438204259537</v>
      </c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</row>
    <row r="331" spans="1:29" s="123" customFormat="1" ht="14.4" x14ac:dyDescent="0.3">
      <c r="A331" s="67"/>
      <c r="B331" s="128" t="s">
        <v>70</v>
      </c>
      <c r="C331" s="245">
        <v>0.17120156363355715</v>
      </c>
      <c r="D331" s="245">
        <v>0.42919876602497897</v>
      </c>
      <c r="E331" s="245">
        <v>0.17260520140361141</v>
      </c>
      <c r="F331" s="245">
        <v>7.709903233998582</v>
      </c>
      <c r="G331" s="245">
        <v>2.1290137608394675</v>
      </c>
      <c r="H331" s="245">
        <v>12.229921624428577</v>
      </c>
      <c r="I331" s="245">
        <v>10.411822995047661</v>
      </c>
      <c r="J331" s="245">
        <v>14.184605369060764</v>
      </c>
      <c r="K331" s="245">
        <v>27.04742907803168</v>
      </c>
      <c r="L331" s="245">
        <v>0</v>
      </c>
      <c r="M331" s="245">
        <v>0</v>
      </c>
      <c r="N331" s="245">
        <v>0</v>
      </c>
      <c r="O331" s="240">
        <v>74.485701592468885</v>
      </c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  <c r="AC331" s="77"/>
    </row>
    <row r="332" spans="1:29" s="123" customFormat="1" ht="14.4" x14ac:dyDescent="0.3">
      <c r="A332" s="67"/>
      <c r="B332" s="128" t="s">
        <v>88</v>
      </c>
      <c r="C332" s="245">
        <v>5.860599641549398E-2</v>
      </c>
      <c r="D332" s="245">
        <v>0.146966297283155</v>
      </c>
      <c r="E332" s="245">
        <v>0.60574652073564283</v>
      </c>
      <c r="F332" s="245">
        <v>0.46475476237597757</v>
      </c>
      <c r="G332" s="245">
        <v>0.12349091415682568</v>
      </c>
      <c r="H332" s="245">
        <v>0</v>
      </c>
      <c r="I332" s="245">
        <v>7.6763404877298255E-2</v>
      </c>
      <c r="J332" s="245">
        <v>0.34341671968258614</v>
      </c>
      <c r="K332" s="245">
        <v>0.43570162159305131</v>
      </c>
      <c r="L332" s="245">
        <v>0</v>
      </c>
      <c r="M332" s="245">
        <v>0</v>
      </c>
      <c r="N332" s="245">
        <v>0</v>
      </c>
      <c r="O332" s="240">
        <v>2.2554462371200308</v>
      </c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  <c r="AC332" s="77"/>
    </row>
    <row r="333" spans="1:29" s="123" customFormat="1" ht="14.4" x14ac:dyDescent="0.3">
      <c r="B333" s="128"/>
      <c r="C333" s="245"/>
      <c r="D333" s="245"/>
      <c r="E333" s="245"/>
      <c r="F333" s="245"/>
      <c r="G333" s="245"/>
      <c r="H333" s="245"/>
      <c r="I333" s="245"/>
      <c r="J333" s="245"/>
      <c r="K333" s="245"/>
      <c r="L333" s="245"/>
      <c r="M333" s="245"/>
      <c r="N333" s="245"/>
      <c r="O333" s="242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</row>
    <row r="334" spans="1:29" s="127" customFormat="1" ht="14.4" x14ac:dyDescent="0.3">
      <c r="A334" s="123"/>
      <c r="B334" s="101" t="s">
        <v>121</v>
      </c>
      <c r="C334" s="244">
        <v>0</v>
      </c>
      <c r="D334" s="244">
        <v>0</v>
      </c>
      <c r="E334" s="244">
        <v>0</v>
      </c>
      <c r="F334" s="244">
        <v>0</v>
      </c>
      <c r="G334" s="244">
        <v>0</v>
      </c>
      <c r="H334" s="244">
        <v>0</v>
      </c>
      <c r="I334" s="244">
        <v>0</v>
      </c>
      <c r="J334" s="244">
        <v>0</v>
      </c>
      <c r="K334" s="244">
        <v>0</v>
      </c>
      <c r="L334" s="244">
        <v>0</v>
      </c>
      <c r="M334" s="244">
        <v>0</v>
      </c>
      <c r="N334" s="244">
        <v>0</v>
      </c>
      <c r="O334" s="244">
        <v>0</v>
      </c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  <c r="AC334" s="77"/>
    </row>
    <row r="335" spans="1:29" s="127" customFormat="1" ht="14.4" x14ac:dyDescent="0.3">
      <c r="A335" s="123"/>
      <c r="B335" s="128" t="s">
        <v>73</v>
      </c>
      <c r="C335" s="245">
        <v>0</v>
      </c>
      <c r="D335" s="245">
        <v>0</v>
      </c>
      <c r="E335" s="245">
        <v>0</v>
      </c>
      <c r="F335" s="245">
        <v>0</v>
      </c>
      <c r="G335" s="245">
        <v>0</v>
      </c>
      <c r="H335" s="245">
        <v>0</v>
      </c>
      <c r="I335" s="245">
        <v>0</v>
      </c>
      <c r="J335" s="245">
        <v>0</v>
      </c>
      <c r="K335" s="245">
        <v>0</v>
      </c>
      <c r="L335" s="245">
        <v>0</v>
      </c>
      <c r="M335" s="245">
        <v>0</v>
      </c>
      <c r="N335" s="245">
        <v>0</v>
      </c>
      <c r="O335" s="240">
        <v>0</v>
      </c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</row>
    <row r="336" spans="1:29" s="77" customFormat="1" ht="14.4" hidden="1" outlineLevel="1" x14ac:dyDescent="0.3">
      <c r="A336" s="67"/>
      <c r="B336" s="89" t="s">
        <v>122</v>
      </c>
      <c r="C336" s="248">
        <v>0</v>
      </c>
      <c r="D336" s="248">
        <v>0</v>
      </c>
      <c r="E336" s="248">
        <v>0</v>
      </c>
      <c r="F336" s="248">
        <v>0</v>
      </c>
      <c r="G336" s="248">
        <v>0</v>
      </c>
      <c r="H336" s="248">
        <v>0</v>
      </c>
      <c r="I336" s="248">
        <v>0</v>
      </c>
      <c r="J336" s="248">
        <v>0</v>
      </c>
      <c r="K336" s="248">
        <v>0</v>
      </c>
      <c r="L336" s="248">
        <v>0</v>
      </c>
      <c r="M336" s="248">
        <v>0</v>
      </c>
      <c r="N336" s="248">
        <v>0</v>
      </c>
      <c r="O336" s="249">
        <v>0</v>
      </c>
    </row>
    <row r="337" spans="1:29" s="123" customFormat="1" ht="14.4" hidden="1" x14ac:dyDescent="0.3">
      <c r="A337" s="67"/>
      <c r="B337" s="133" t="s">
        <v>123</v>
      </c>
      <c r="C337" s="246">
        <v>0</v>
      </c>
      <c r="D337" s="246">
        <v>0</v>
      </c>
      <c r="E337" s="246">
        <v>0</v>
      </c>
      <c r="F337" s="246">
        <v>0</v>
      </c>
      <c r="G337" s="246">
        <v>0</v>
      </c>
      <c r="H337" s="246">
        <v>0</v>
      </c>
      <c r="I337" s="246">
        <v>0</v>
      </c>
      <c r="J337" s="246">
        <v>0</v>
      </c>
      <c r="K337" s="246">
        <v>0</v>
      </c>
      <c r="L337" s="246">
        <v>0</v>
      </c>
      <c r="M337" s="246">
        <v>0</v>
      </c>
      <c r="N337" s="246">
        <v>0</v>
      </c>
      <c r="O337" s="247">
        <v>0</v>
      </c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  <c r="AC337" s="77"/>
    </row>
    <row r="338" spans="1:29" s="127" customFormat="1" ht="14.4" x14ac:dyDescent="0.3">
      <c r="A338" s="123"/>
      <c r="B338" s="128"/>
      <c r="C338" s="245"/>
      <c r="D338" s="245"/>
      <c r="E338" s="245"/>
      <c r="F338" s="245"/>
      <c r="G338" s="245"/>
      <c r="H338" s="245"/>
      <c r="I338" s="245"/>
      <c r="J338" s="245"/>
      <c r="K338" s="245"/>
      <c r="L338" s="245"/>
      <c r="M338" s="245"/>
      <c r="N338" s="245"/>
      <c r="O338" s="240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</row>
    <row r="339" spans="1:29" s="127" customFormat="1" ht="14.4" x14ac:dyDescent="0.3">
      <c r="A339" s="123"/>
      <c r="B339" s="137" t="s">
        <v>157</v>
      </c>
      <c r="C339" s="250">
        <v>-17.134817094297972</v>
      </c>
      <c r="D339" s="250">
        <v>3.688149952048434</v>
      </c>
      <c r="E339" s="250">
        <v>-46.115152860000002</v>
      </c>
      <c r="F339" s="250">
        <v>-10.422081505921902</v>
      </c>
      <c r="G339" s="250">
        <v>31.016432705650644</v>
      </c>
      <c r="H339" s="250">
        <v>-30.181343506202584</v>
      </c>
      <c r="I339" s="250">
        <v>7.2160129763345466</v>
      </c>
      <c r="J339" s="250">
        <v>-33.581791970483707</v>
      </c>
      <c r="K339" s="250">
        <v>46.675022316275822</v>
      </c>
      <c r="L339" s="250">
        <v>0</v>
      </c>
      <c r="M339" s="250">
        <v>0</v>
      </c>
      <c r="N339" s="250">
        <v>0</v>
      </c>
      <c r="O339" s="250">
        <v>-48.839568986596646</v>
      </c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  <c r="AC339" s="77"/>
    </row>
    <row r="340" spans="1:29" s="127" customFormat="1" ht="14.4" x14ac:dyDescent="0.3">
      <c r="A340" s="123"/>
      <c r="B340" s="137" t="s">
        <v>158</v>
      </c>
      <c r="C340" s="250">
        <v>-18.834925888857754</v>
      </c>
      <c r="D340" s="250">
        <v>-2.3373105301123687</v>
      </c>
      <c r="E340" s="250">
        <v>-47.145781326993202</v>
      </c>
      <c r="F340" s="250">
        <v>-20.951062488819275</v>
      </c>
      <c r="G340" s="250">
        <v>22.91374562049571</v>
      </c>
      <c r="H340" s="250">
        <v>-46.983950744195745</v>
      </c>
      <c r="I340" s="250">
        <v>-7.6435851538209292</v>
      </c>
      <c r="J340" s="250">
        <v>-51.018227468961868</v>
      </c>
      <c r="K340" s="250">
        <v>16.866675396900035</v>
      </c>
      <c r="L340" s="250">
        <v>0</v>
      </c>
      <c r="M340" s="250">
        <v>0</v>
      </c>
      <c r="N340" s="250">
        <v>0</v>
      </c>
      <c r="O340" s="250">
        <v>-155.13442258436538</v>
      </c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</row>
    <row r="341" spans="1:29" s="127" customFormat="1" ht="14.4" x14ac:dyDescent="0.3">
      <c r="A341" s="123"/>
      <c r="B341" s="139"/>
      <c r="C341" s="251"/>
      <c r="D341" s="251"/>
      <c r="E341" s="251"/>
      <c r="F341" s="251"/>
      <c r="G341" s="251"/>
      <c r="H341" s="251"/>
      <c r="I341" s="251"/>
      <c r="J341" s="251"/>
      <c r="K341" s="251"/>
      <c r="L341" s="251"/>
      <c r="M341" s="251"/>
      <c r="N341" s="251"/>
      <c r="O341" s="251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  <c r="AC341" s="77"/>
    </row>
    <row r="342" spans="1:29" s="127" customFormat="1" ht="14.4" x14ac:dyDescent="0.3">
      <c r="A342" s="123"/>
      <c r="B342" s="140" t="s">
        <v>127</v>
      </c>
      <c r="C342" s="243">
        <v>0.57874821194892512</v>
      </c>
      <c r="D342" s="243">
        <v>0.50698812946668315</v>
      </c>
      <c r="E342" s="243">
        <v>0.77297629334503004</v>
      </c>
      <c r="F342" s="243">
        <v>0.58517520811258139</v>
      </c>
      <c r="G342" s="243">
        <v>1.3016281424438292</v>
      </c>
      <c r="H342" s="243">
        <v>0</v>
      </c>
      <c r="I342" s="243">
        <v>0</v>
      </c>
      <c r="J342" s="243">
        <v>0</v>
      </c>
      <c r="K342" s="243">
        <v>6.5432678517944294E-3</v>
      </c>
      <c r="L342" s="243">
        <v>0</v>
      </c>
      <c r="M342" s="243">
        <v>0</v>
      </c>
      <c r="N342" s="243">
        <v>0</v>
      </c>
      <c r="O342" s="243">
        <v>3.7520592531688433</v>
      </c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</row>
    <row r="343" spans="1:29" s="127" customFormat="1" ht="14.4" x14ac:dyDescent="0.3">
      <c r="A343" s="67"/>
      <c r="B343" s="141" t="s">
        <v>159</v>
      </c>
      <c r="C343" s="245">
        <v>0.57874821194892512</v>
      </c>
      <c r="D343" s="245">
        <v>0.50698812946668315</v>
      </c>
      <c r="E343" s="245">
        <v>0.77297629334503004</v>
      </c>
      <c r="F343" s="245">
        <v>0.58517520811258139</v>
      </c>
      <c r="G343" s="245">
        <v>1.3016281424438292</v>
      </c>
      <c r="H343" s="245">
        <v>0</v>
      </c>
      <c r="I343" s="245">
        <v>0</v>
      </c>
      <c r="J343" s="245">
        <v>0</v>
      </c>
      <c r="K343" s="245">
        <v>6.5432678517944294E-3</v>
      </c>
      <c r="L343" s="245">
        <v>0</v>
      </c>
      <c r="M343" s="245">
        <v>0</v>
      </c>
      <c r="N343" s="245">
        <v>0</v>
      </c>
      <c r="O343" s="240">
        <v>3.7520592531688433</v>
      </c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  <c r="AC343" s="77"/>
    </row>
    <row r="344" spans="1:29" s="127" customFormat="1" ht="14.4" x14ac:dyDescent="0.3">
      <c r="A344" s="123"/>
      <c r="B344" s="142"/>
      <c r="C344" s="252"/>
      <c r="D344" s="252"/>
      <c r="E344" s="252"/>
      <c r="F344" s="252"/>
      <c r="G344" s="252"/>
      <c r="H344" s="252"/>
      <c r="I344" s="252"/>
      <c r="J344" s="252"/>
      <c r="K344" s="252"/>
      <c r="L344" s="252"/>
      <c r="M344" s="252"/>
      <c r="N344" s="252"/>
      <c r="O344" s="253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  <c r="AC344" s="77"/>
    </row>
    <row r="345" spans="1:29" s="127" customFormat="1" ht="14.4" x14ac:dyDescent="0.3">
      <c r="A345" s="123"/>
      <c r="B345" s="143" t="s">
        <v>160</v>
      </c>
      <c r="C345" s="250">
        <v>-19.413674100806681</v>
      </c>
      <c r="D345" s="250">
        <v>-2.844298659579052</v>
      </c>
      <c r="E345" s="250">
        <v>-47.918757620338233</v>
      </c>
      <c r="F345" s="250">
        <v>-21.536237696931856</v>
      </c>
      <c r="G345" s="250">
        <v>21.612117478051882</v>
      </c>
      <c r="H345" s="250">
        <v>-46.983950744195745</v>
      </c>
      <c r="I345" s="250">
        <v>-7.6435851538209292</v>
      </c>
      <c r="J345" s="250">
        <v>-51.018227468961868</v>
      </c>
      <c r="K345" s="250">
        <v>16.860132129048242</v>
      </c>
      <c r="L345" s="250">
        <v>0</v>
      </c>
      <c r="M345" s="250">
        <v>0</v>
      </c>
      <c r="N345" s="250">
        <v>0</v>
      </c>
      <c r="O345" s="250">
        <v>-158.88648183753423</v>
      </c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  <c r="AC345" s="77"/>
    </row>
    <row r="346" spans="1:29" s="127" customFormat="1" ht="14.4" x14ac:dyDescent="0.3">
      <c r="A346" s="144"/>
      <c r="B346" s="145"/>
      <c r="C346" s="254"/>
      <c r="D346" s="254"/>
      <c r="E346" s="254"/>
      <c r="F346" s="254"/>
      <c r="G346" s="254"/>
      <c r="H346" s="254"/>
      <c r="I346" s="254"/>
      <c r="J346" s="254"/>
      <c r="K346" s="254"/>
      <c r="L346" s="254"/>
      <c r="M346" s="254"/>
      <c r="N346" s="254"/>
      <c r="O346" s="254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  <c r="AC346" s="77"/>
    </row>
    <row r="347" spans="1:29" s="127" customFormat="1" ht="14.4" x14ac:dyDescent="0.3">
      <c r="A347" s="123"/>
      <c r="B347" s="111" t="s">
        <v>161</v>
      </c>
      <c r="C347" s="112">
        <v>18.448025589695266</v>
      </c>
      <c r="D347" s="112">
        <v>-99.026906001518398</v>
      </c>
      <c r="E347" s="112">
        <v>48.56305550417207</v>
      </c>
      <c r="F347" s="112">
        <v>109.94412410843962</v>
      </c>
      <c r="G347" s="112">
        <v>3.412152108427513</v>
      </c>
      <c r="H347" s="112">
        <v>3.2856594882091628</v>
      </c>
      <c r="I347" s="112">
        <v>40.135044716025419</v>
      </c>
      <c r="J347" s="112">
        <v>51.690219484967521</v>
      </c>
      <c r="K347" s="112">
        <v>-23.11614810292587</v>
      </c>
      <c r="L347" s="112">
        <v>0</v>
      </c>
      <c r="M347" s="112">
        <v>0</v>
      </c>
      <c r="N347" s="112">
        <v>0</v>
      </c>
      <c r="O347" s="112">
        <v>153.33522689549233</v>
      </c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  <c r="AC347" s="77"/>
    </row>
    <row r="348" spans="1:29" s="127" customFormat="1" ht="14.4" x14ac:dyDescent="0.3">
      <c r="A348" s="123"/>
      <c r="B348" s="117" t="s">
        <v>162</v>
      </c>
      <c r="C348" s="245">
        <v>9.1266982813236943</v>
      </c>
      <c r="D348" s="245">
        <v>9.1596410359950973</v>
      </c>
      <c r="E348" s="245">
        <v>9.1596410359950973</v>
      </c>
      <c r="F348" s="245">
        <v>9.3201130251416444</v>
      </c>
      <c r="G348" s="245">
        <v>0</v>
      </c>
      <c r="H348" s="245">
        <v>0</v>
      </c>
      <c r="I348" s="245">
        <v>0</v>
      </c>
      <c r="J348" s="245">
        <v>0</v>
      </c>
      <c r="K348" s="245">
        <v>0</v>
      </c>
      <c r="L348" s="245">
        <v>0</v>
      </c>
      <c r="M348" s="245">
        <v>0</v>
      </c>
      <c r="N348" s="245">
        <v>0</v>
      </c>
      <c r="O348" s="104">
        <v>36.766093378455537</v>
      </c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  <c r="AC348" s="77"/>
    </row>
    <row r="349" spans="1:29" s="123" customFormat="1" ht="14.4" x14ac:dyDescent="0.3">
      <c r="B349" s="117" t="s">
        <v>262</v>
      </c>
      <c r="C349" s="245">
        <v>0</v>
      </c>
      <c r="D349" s="245">
        <v>0</v>
      </c>
      <c r="E349" s="245">
        <v>0</v>
      </c>
      <c r="F349" s="245">
        <v>0</v>
      </c>
      <c r="G349" s="245">
        <v>0</v>
      </c>
      <c r="H349" s="245">
        <v>0</v>
      </c>
      <c r="I349" s="245">
        <v>0</v>
      </c>
      <c r="J349" s="245">
        <v>0</v>
      </c>
      <c r="K349" s="245">
        <v>0</v>
      </c>
      <c r="L349" s="245">
        <v>0</v>
      </c>
      <c r="M349" s="245">
        <v>0</v>
      </c>
      <c r="N349" s="245">
        <v>0</v>
      </c>
      <c r="O349" s="266">
        <v>0</v>
      </c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  <c r="AC349" s="77"/>
    </row>
    <row r="350" spans="1:29" s="123" customFormat="1" ht="14.4" x14ac:dyDescent="0.3">
      <c r="B350" s="117" t="s">
        <v>163</v>
      </c>
      <c r="C350" s="245">
        <v>0</v>
      </c>
      <c r="D350" s="245">
        <v>0</v>
      </c>
      <c r="E350" s="245">
        <v>0</v>
      </c>
      <c r="F350" s="245">
        <v>0</v>
      </c>
      <c r="G350" s="245">
        <v>0</v>
      </c>
      <c r="H350" s="245">
        <v>0</v>
      </c>
      <c r="I350" s="245">
        <v>0</v>
      </c>
      <c r="J350" s="245">
        <v>0</v>
      </c>
      <c r="K350" s="245">
        <v>0</v>
      </c>
      <c r="L350" s="245">
        <v>0</v>
      </c>
      <c r="M350" s="245">
        <v>0</v>
      </c>
      <c r="N350" s="245">
        <v>0</v>
      </c>
      <c r="O350" s="104">
        <v>0</v>
      </c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  <c r="AC350" s="77"/>
    </row>
    <row r="351" spans="1:29" s="123" customFormat="1" ht="14.4" outlineLevel="1" x14ac:dyDescent="0.3">
      <c r="A351" s="67"/>
      <c r="B351" s="133" t="s">
        <v>164</v>
      </c>
      <c r="C351" s="246">
        <v>0</v>
      </c>
      <c r="D351" s="246">
        <v>0</v>
      </c>
      <c r="E351" s="246">
        <v>0</v>
      </c>
      <c r="F351" s="246">
        <v>0</v>
      </c>
      <c r="G351" s="246">
        <v>0</v>
      </c>
      <c r="H351" s="246">
        <v>0</v>
      </c>
      <c r="I351" s="246">
        <v>0</v>
      </c>
      <c r="J351" s="246">
        <v>0</v>
      </c>
      <c r="K351" s="246">
        <v>0</v>
      </c>
      <c r="L351" s="246">
        <v>0</v>
      </c>
      <c r="M351" s="246">
        <v>0</v>
      </c>
      <c r="N351" s="246">
        <v>0</v>
      </c>
      <c r="O351" s="266">
        <v>0</v>
      </c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  <c r="AC351" s="77"/>
    </row>
    <row r="352" spans="1:29" s="123" customFormat="1" ht="14.4" outlineLevel="1" x14ac:dyDescent="0.3">
      <c r="A352" s="67"/>
      <c r="B352" s="133" t="s">
        <v>148</v>
      </c>
      <c r="C352" s="246">
        <v>0</v>
      </c>
      <c r="D352" s="246">
        <v>0</v>
      </c>
      <c r="E352" s="246">
        <v>0</v>
      </c>
      <c r="F352" s="246">
        <v>0</v>
      </c>
      <c r="G352" s="246">
        <v>0</v>
      </c>
      <c r="H352" s="246">
        <v>0</v>
      </c>
      <c r="I352" s="246">
        <v>0</v>
      </c>
      <c r="J352" s="246">
        <v>0</v>
      </c>
      <c r="K352" s="246">
        <v>0</v>
      </c>
      <c r="L352" s="246">
        <v>0</v>
      </c>
      <c r="M352" s="246">
        <v>0</v>
      </c>
      <c r="N352" s="246">
        <v>0</v>
      </c>
      <c r="O352" s="266">
        <v>0</v>
      </c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  <c r="AC352" s="77"/>
    </row>
    <row r="353" spans="1:29" s="123" customFormat="1" ht="14.4" outlineLevel="1" x14ac:dyDescent="0.3">
      <c r="A353" s="67"/>
      <c r="B353" s="133" t="s">
        <v>112</v>
      </c>
      <c r="C353" s="246">
        <v>0</v>
      </c>
      <c r="D353" s="246">
        <v>0</v>
      </c>
      <c r="E353" s="246">
        <v>0</v>
      </c>
      <c r="F353" s="246">
        <v>0</v>
      </c>
      <c r="G353" s="246">
        <v>0</v>
      </c>
      <c r="H353" s="246">
        <v>0</v>
      </c>
      <c r="I353" s="246">
        <v>0</v>
      </c>
      <c r="J353" s="246">
        <v>0</v>
      </c>
      <c r="K353" s="246">
        <v>0</v>
      </c>
      <c r="L353" s="246">
        <v>0</v>
      </c>
      <c r="M353" s="246">
        <v>0</v>
      </c>
      <c r="N353" s="246">
        <v>0</v>
      </c>
      <c r="O353" s="104">
        <v>0</v>
      </c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  <c r="AC353" s="77"/>
    </row>
    <row r="354" spans="1:29" s="123" customFormat="1" ht="14.4" x14ac:dyDescent="0.3">
      <c r="B354" s="117" t="s">
        <v>113</v>
      </c>
      <c r="C354" s="245">
        <v>0</v>
      </c>
      <c r="D354" s="245">
        <v>0</v>
      </c>
      <c r="E354" s="245">
        <v>0</v>
      </c>
      <c r="F354" s="245">
        <v>0</v>
      </c>
      <c r="G354" s="245">
        <v>0</v>
      </c>
      <c r="H354" s="245">
        <v>0</v>
      </c>
      <c r="I354" s="245">
        <v>0</v>
      </c>
      <c r="J354" s="245">
        <v>0</v>
      </c>
      <c r="K354" s="245">
        <v>0</v>
      </c>
      <c r="L354" s="245">
        <v>0</v>
      </c>
      <c r="M354" s="245">
        <v>0</v>
      </c>
      <c r="N354" s="245">
        <v>0</v>
      </c>
      <c r="O354" s="104">
        <v>0</v>
      </c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  <c r="AC354" s="77"/>
    </row>
    <row r="355" spans="1:29" s="123" customFormat="1" ht="14.4" x14ac:dyDescent="0.3">
      <c r="A355" s="67"/>
      <c r="B355" s="133" t="s">
        <v>137</v>
      </c>
      <c r="C355" s="246">
        <v>2.3764024518707219</v>
      </c>
      <c r="D355" s="246">
        <v>-38.749214855368962</v>
      </c>
      <c r="E355" s="246">
        <v>34.487211518176977</v>
      </c>
      <c r="F355" s="246">
        <v>21.458611581445449</v>
      </c>
      <c r="G355" s="246">
        <v>-21.359457515923602</v>
      </c>
      <c r="H355" s="246">
        <v>21.712863017802576</v>
      </c>
      <c r="I355" s="246">
        <v>-17.863225851564657</v>
      </c>
      <c r="J355" s="246">
        <v>-0.65034307850649142</v>
      </c>
      <c r="K355" s="246">
        <v>-5.2654512610008899</v>
      </c>
      <c r="L355" s="246">
        <v>0</v>
      </c>
      <c r="M355" s="246">
        <v>0</v>
      </c>
      <c r="N355" s="246">
        <v>0</v>
      </c>
      <c r="O355" s="266">
        <v>-3.8526039930688745</v>
      </c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  <c r="AC355" s="77"/>
    </row>
    <row r="356" spans="1:29" s="123" customFormat="1" ht="14.4" x14ac:dyDescent="0.3">
      <c r="A356" s="67"/>
      <c r="B356" s="133" t="s">
        <v>138</v>
      </c>
      <c r="C356" s="246">
        <v>0</v>
      </c>
      <c r="D356" s="246">
        <v>0</v>
      </c>
      <c r="E356" s="246">
        <v>0</v>
      </c>
      <c r="F356" s="246">
        <v>0</v>
      </c>
      <c r="G356" s="246">
        <v>0</v>
      </c>
      <c r="H356" s="246">
        <v>0</v>
      </c>
      <c r="I356" s="246">
        <v>0</v>
      </c>
      <c r="J356" s="246">
        <v>0</v>
      </c>
      <c r="K356" s="246">
        <v>0</v>
      </c>
      <c r="L356" s="246">
        <v>0</v>
      </c>
      <c r="M356" s="246">
        <v>0</v>
      </c>
      <c r="N356" s="246">
        <v>0</v>
      </c>
      <c r="O356" s="104">
        <v>0</v>
      </c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  <c r="AC356" s="77"/>
    </row>
    <row r="357" spans="1:29" s="123" customFormat="1" ht="14.4" x14ac:dyDescent="0.3">
      <c r="A357" s="67"/>
      <c r="B357" s="133" t="s">
        <v>139</v>
      </c>
      <c r="C357" s="246">
        <v>2.3764024518707219</v>
      </c>
      <c r="D357" s="246">
        <v>-38.749214855368962</v>
      </c>
      <c r="E357" s="246">
        <v>34.487211518176977</v>
      </c>
      <c r="F357" s="246">
        <v>21.458611581445449</v>
      </c>
      <c r="G357" s="246">
        <v>-21.359457515923602</v>
      </c>
      <c r="H357" s="246">
        <v>21.712863017802576</v>
      </c>
      <c r="I357" s="246">
        <v>-17.863225851564657</v>
      </c>
      <c r="J357" s="246">
        <v>-0.65034307850649142</v>
      </c>
      <c r="K357" s="246">
        <v>-5.2654512610008899</v>
      </c>
      <c r="L357" s="246">
        <v>0</v>
      </c>
      <c r="M357" s="246">
        <v>0</v>
      </c>
      <c r="N357" s="246">
        <v>0</v>
      </c>
      <c r="O357" s="104">
        <v>-3.8526039930688745</v>
      </c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  <c r="AC357" s="77"/>
    </row>
    <row r="358" spans="1:29" s="123" customFormat="1" ht="14.4" collapsed="1" x14ac:dyDescent="0.3">
      <c r="B358" s="117" t="s">
        <v>140</v>
      </c>
      <c r="C358" s="245">
        <v>6.944924856500851</v>
      </c>
      <c r="D358" s="245">
        <v>-69.43733218214453</v>
      </c>
      <c r="E358" s="245">
        <v>4.9162029499999953</v>
      </c>
      <c r="F358" s="245">
        <v>79.165399501852534</v>
      </c>
      <c r="G358" s="245">
        <v>24.771609624351115</v>
      </c>
      <c r="H358" s="245">
        <v>-18.427203529593413</v>
      </c>
      <c r="I358" s="245">
        <v>57.998270567590076</v>
      </c>
      <c r="J358" s="245">
        <v>34.024375454881728</v>
      </c>
      <c r="K358" s="245">
        <v>-17.850696841924979</v>
      </c>
      <c r="L358" s="245">
        <v>0</v>
      </c>
      <c r="M358" s="245">
        <v>0</v>
      </c>
      <c r="N358" s="245">
        <v>0</v>
      </c>
      <c r="O358" s="104">
        <v>102.10555040151337</v>
      </c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</row>
    <row r="359" spans="1:29" s="123" customFormat="1" ht="14.4" x14ac:dyDescent="0.3">
      <c r="A359" s="67"/>
      <c r="B359" s="133" t="s">
        <v>141</v>
      </c>
      <c r="C359" s="246">
        <v>6.944924856500851</v>
      </c>
      <c r="D359" s="246">
        <v>-69.43733218214453</v>
      </c>
      <c r="E359" s="246">
        <v>4.9162029499999953</v>
      </c>
      <c r="F359" s="246">
        <v>79.165399501852534</v>
      </c>
      <c r="G359" s="246">
        <v>24.771609624351115</v>
      </c>
      <c r="H359" s="246">
        <v>-18.427203529593413</v>
      </c>
      <c r="I359" s="246">
        <v>57.998270567590076</v>
      </c>
      <c r="J359" s="246">
        <v>34.024375454881728</v>
      </c>
      <c r="K359" s="246">
        <v>-17.850696841924979</v>
      </c>
      <c r="L359" s="246">
        <v>0</v>
      </c>
      <c r="M359" s="246">
        <v>0</v>
      </c>
      <c r="N359" s="246">
        <v>0</v>
      </c>
      <c r="O359" s="266">
        <v>102.10555040151337</v>
      </c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</row>
    <row r="360" spans="1:29" s="123" customFormat="1" ht="14.4" x14ac:dyDescent="0.3">
      <c r="A360" s="67"/>
      <c r="B360" s="133" t="s">
        <v>263</v>
      </c>
      <c r="C360" s="246">
        <v>0</v>
      </c>
      <c r="D360" s="246">
        <v>0</v>
      </c>
      <c r="E360" s="246">
        <v>0</v>
      </c>
      <c r="F360" s="246">
        <v>0</v>
      </c>
      <c r="G360" s="246">
        <v>0</v>
      </c>
      <c r="H360" s="246">
        <v>0</v>
      </c>
      <c r="I360" s="246">
        <v>0</v>
      </c>
      <c r="J360" s="246">
        <v>0</v>
      </c>
      <c r="K360" s="246">
        <v>0</v>
      </c>
      <c r="L360" s="246">
        <v>0</v>
      </c>
      <c r="M360" s="246">
        <v>0</v>
      </c>
      <c r="N360" s="246">
        <v>0</v>
      </c>
      <c r="O360" s="266">
        <v>0</v>
      </c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</row>
    <row r="361" spans="1:29" s="123" customFormat="1" ht="14.4" x14ac:dyDescent="0.3">
      <c r="A361" s="67"/>
      <c r="B361" s="133" t="s">
        <v>259</v>
      </c>
      <c r="C361" s="246">
        <v>0</v>
      </c>
      <c r="D361" s="246">
        <v>0</v>
      </c>
      <c r="E361" s="246">
        <v>0</v>
      </c>
      <c r="F361" s="246">
        <v>0</v>
      </c>
      <c r="G361" s="246">
        <v>0</v>
      </c>
      <c r="H361" s="246">
        <v>0</v>
      </c>
      <c r="I361" s="246">
        <v>0</v>
      </c>
      <c r="J361" s="246">
        <v>0</v>
      </c>
      <c r="K361" s="246">
        <v>0</v>
      </c>
      <c r="L361" s="246">
        <v>0</v>
      </c>
      <c r="M361" s="246">
        <v>0</v>
      </c>
      <c r="N361" s="246">
        <v>0</v>
      </c>
      <c r="O361" s="266">
        <v>0</v>
      </c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  <c r="AC361" s="77"/>
    </row>
    <row r="362" spans="1:29" s="123" customFormat="1" ht="14.4" x14ac:dyDescent="0.3">
      <c r="A362" s="67"/>
      <c r="B362" s="133" t="s">
        <v>112</v>
      </c>
      <c r="C362" s="246">
        <v>0</v>
      </c>
      <c r="D362" s="246">
        <v>0</v>
      </c>
      <c r="E362" s="246">
        <v>0</v>
      </c>
      <c r="F362" s="246">
        <v>0</v>
      </c>
      <c r="G362" s="246">
        <v>0</v>
      </c>
      <c r="H362" s="246">
        <v>0</v>
      </c>
      <c r="I362" s="246">
        <v>0</v>
      </c>
      <c r="J362" s="246">
        <v>0</v>
      </c>
      <c r="K362" s="246">
        <v>0</v>
      </c>
      <c r="L362" s="246">
        <v>0</v>
      </c>
      <c r="M362" s="246">
        <v>0</v>
      </c>
      <c r="N362" s="246">
        <v>0</v>
      </c>
      <c r="O362" s="266">
        <v>0</v>
      </c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  <c r="AC362" s="77"/>
    </row>
    <row r="363" spans="1:29" s="123" customFormat="1" ht="14.4" x14ac:dyDescent="0.3">
      <c r="A363" s="67"/>
      <c r="B363" s="133" t="s">
        <v>165</v>
      </c>
      <c r="C363" s="246">
        <v>0</v>
      </c>
      <c r="D363" s="246">
        <v>0</v>
      </c>
      <c r="E363" s="246">
        <v>0</v>
      </c>
      <c r="F363" s="246">
        <v>0</v>
      </c>
      <c r="G363" s="246">
        <v>0</v>
      </c>
      <c r="H363" s="246">
        <v>0</v>
      </c>
      <c r="I363" s="246">
        <v>0</v>
      </c>
      <c r="J363" s="246">
        <v>0</v>
      </c>
      <c r="K363" s="246">
        <v>0</v>
      </c>
      <c r="L363" s="246">
        <v>0</v>
      </c>
      <c r="M363" s="246">
        <v>0</v>
      </c>
      <c r="N363" s="246">
        <v>0</v>
      </c>
      <c r="O363" s="266">
        <v>0</v>
      </c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  <c r="AC363" s="77"/>
    </row>
    <row r="364" spans="1:29" s="123" customFormat="1" ht="14.4" x14ac:dyDescent="0.3">
      <c r="A364" s="67"/>
      <c r="B364" s="133" t="s">
        <v>143</v>
      </c>
      <c r="C364" s="246">
        <v>0</v>
      </c>
      <c r="D364" s="246">
        <v>0</v>
      </c>
      <c r="E364" s="246">
        <v>0</v>
      </c>
      <c r="F364" s="246">
        <v>0</v>
      </c>
      <c r="G364" s="246">
        <v>0</v>
      </c>
      <c r="H364" s="246">
        <v>0</v>
      </c>
      <c r="I364" s="246">
        <v>0</v>
      </c>
      <c r="J364" s="246">
        <v>0</v>
      </c>
      <c r="K364" s="246">
        <v>0</v>
      </c>
      <c r="L364" s="246">
        <v>0</v>
      </c>
      <c r="M364" s="246">
        <v>0</v>
      </c>
      <c r="N364" s="246">
        <v>0</v>
      </c>
      <c r="O364" s="266">
        <v>0</v>
      </c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  <c r="AC364" s="77"/>
    </row>
    <row r="365" spans="1:29" s="123" customFormat="1" ht="14.4" x14ac:dyDescent="0.3">
      <c r="B365" s="117" t="s">
        <v>166</v>
      </c>
      <c r="C365" s="245">
        <v>0</v>
      </c>
      <c r="D365" s="245">
        <v>0</v>
      </c>
      <c r="E365" s="245">
        <v>0</v>
      </c>
      <c r="F365" s="245">
        <v>0</v>
      </c>
      <c r="G365" s="245">
        <v>0</v>
      </c>
      <c r="H365" s="245">
        <v>0</v>
      </c>
      <c r="I365" s="245">
        <v>0</v>
      </c>
      <c r="J365" s="245">
        <v>0</v>
      </c>
      <c r="K365" s="245">
        <v>0</v>
      </c>
      <c r="L365" s="245">
        <v>0</v>
      </c>
      <c r="M365" s="245">
        <v>0</v>
      </c>
      <c r="N365" s="245">
        <v>0</v>
      </c>
      <c r="O365" s="104">
        <v>0</v>
      </c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</row>
    <row r="366" spans="1:29" s="123" customFormat="1" ht="14.4" x14ac:dyDescent="0.3">
      <c r="B366" s="117" t="s">
        <v>167</v>
      </c>
      <c r="C366" s="245">
        <v>0</v>
      </c>
      <c r="D366" s="245">
        <v>0</v>
      </c>
      <c r="E366" s="245">
        <v>0</v>
      </c>
      <c r="F366" s="245">
        <v>0</v>
      </c>
      <c r="G366" s="245">
        <v>0</v>
      </c>
      <c r="H366" s="245">
        <v>0</v>
      </c>
      <c r="I366" s="245">
        <v>0</v>
      </c>
      <c r="J366" s="245">
        <v>18.316187108592281</v>
      </c>
      <c r="K366" s="245">
        <v>0</v>
      </c>
      <c r="L366" s="245">
        <v>0</v>
      </c>
      <c r="M366" s="245">
        <v>0</v>
      </c>
      <c r="N366" s="245">
        <v>0</v>
      </c>
      <c r="O366" s="104">
        <v>18.316187108592281</v>
      </c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  <c r="AC366" s="77"/>
    </row>
    <row r="367" spans="1:29" s="127" customFormat="1" ht="14.4" x14ac:dyDescent="0.3">
      <c r="A367" s="123"/>
      <c r="B367" s="146"/>
      <c r="C367" s="245"/>
      <c r="D367" s="245"/>
      <c r="E367" s="245"/>
      <c r="F367" s="245"/>
      <c r="G367" s="245"/>
      <c r="H367" s="245"/>
      <c r="I367" s="245"/>
      <c r="J367" s="245"/>
      <c r="K367" s="245"/>
      <c r="L367" s="245"/>
      <c r="M367" s="245"/>
      <c r="N367" s="245"/>
      <c r="O367" s="240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  <c r="AC367" s="77"/>
    </row>
    <row r="368" spans="1:29" s="127" customFormat="1" ht="15" thickBot="1" x14ac:dyDescent="0.35">
      <c r="A368" s="123"/>
      <c r="B368" s="147" t="s">
        <v>168</v>
      </c>
      <c r="C368" s="255">
        <v>-0.96564851111141436</v>
      </c>
      <c r="D368" s="255">
        <v>-101.87120466109745</v>
      </c>
      <c r="E368" s="255">
        <v>0.64429788383383624</v>
      </c>
      <c r="F368" s="255">
        <v>88.407886411507775</v>
      </c>
      <c r="G368" s="255">
        <v>25.024269586479395</v>
      </c>
      <c r="H368" s="255">
        <v>-43.698291255986582</v>
      </c>
      <c r="I368" s="255">
        <v>32.49145956220449</v>
      </c>
      <c r="J368" s="255">
        <v>0.67199201600565317</v>
      </c>
      <c r="K368" s="255">
        <v>-6.2560159738776271</v>
      </c>
      <c r="L368" s="255">
        <v>0</v>
      </c>
      <c r="M368" s="255">
        <v>0</v>
      </c>
      <c r="N368" s="255">
        <v>0</v>
      </c>
      <c r="O368" s="255">
        <v>-5.5512549420419077</v>
      </c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  <c r="AC368" s="77"/>
    </row>
    <row r="369" spans="1:29" s="127" customFormat="1" ht="15" thickTop="1" x14ac:dyDescent="0.3">
      <c r="A369" s="123"/>
      <c r="B369" s="124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6"/>
      <c r="P369" s="77"/>
      <c r="Q369" s="77"/>
      <c r="R369" s="77"/>
      <c r="S369" s="77"/>
      <c r="T369" s="77"/>
      <c r="U369" s="77"/>
      <c r="V369" s="77"/>
    </row>
    <row r="370" spans="1:29" s="127" customFormat="1" ht="14.4" x14ac:dyDescent="0.3">
      <c r="A370" s="123"/>
      <c r="B370" s="491" t="s">
        <v>375</v>
      </c>
      <c r="C370" s="491"/>
      <c r="D370" s="491"/>
      <c r="E370" s="491"/>
      <c r="F370" s="491"/>
      <c r="G370" s="491"/>
      <c r="H370" s="491"/>
      <c r="I370" s="491"/>
      <c r="J370" s="491"/>
      <c r="K370" s="491"/>
      <c r="L370" s="491"/>
      <c r="M370" s="491"/>
      <c r="N370" s="491"/>
      <c r="O370" s="491"/>
      <c r="P370" s="77"/>
      <c r="Q370" s="77"/>
      <c r="R370" s="77"/>
      <c r="S370" s="77"/>
      <c r="T370" s="77"/>
      <c r="U370" s="77"/>
      <c r="V370" s="77"/>
    </row>
    <row r="371" spans="1:29" s="127" customFormat="1" ht="14.4" x14ac:dyDescent="0.3">
      <c r="A371" s="123"/>
      <c r="B371" s="492" t="s">
        <v>368</v>
      </c>
      <c r="C371" s="492"/>
      <c r="D371" s="492"/>
      <c r="E371" s="492"/>
      <c r="F371" s="492"/>
      <c r="G371" s="492"/>
      <c r="H371" s="492"/>
      <c r="I371" s="492"/>
      <c r="J371" s="492"/>
      <c r="K371" s="492"/>
      <c r="L371" s="492"/>
      <c r="M371" s="492"/>
      <c r="N371" s="492"/>
      <c r="O371" s="492"/>
      <c r="Q371" s="77"/>
      <c r="R371" s="77"/>
      <c r="S371" s="77"/>
      <c r="T371" s="77"/>
      <c r="U371" s="77"/>
      <c r="V371" s="77"/>
    </row>
    <row r="372" spans="1:29" s="127" customFormat="1" ht="14.4" x14ac:dyDescent="0.3">
      <c r="A372" s="123"/>
      <c r="B372" s="493" t="s">
        <v>95</v>
      </c>
      <c r="C372" s="493"/>
      <c r="D372" s="493"/>
      <c r="E372" s="493"/>
      <c r="F372" s="493"/>
      <c r="G372" s="493"/>
      <c r="H372" s="493"/>
      <c r="I372" s="493"/>
      <c r="J372" s="493"/>
      <c r="K372" s="493"/>
      <c r="L372" s="493"/>
      <c r="M372" s="493"/>
      <c r="N372" s="493"/>
      <c r="O372" s="493"/>
      <c r="Q372" s="77"/>
      <c r="R372" s="77"/>
      <c r="S372" s="77"/>
      <c r="T372" s="77"/>
      <c r="U372" s="77"/>
      <c r="V372" s="77"/>
    </row>
    <row r="373" spans="1:29" s="127" customFormat="1" ht="14.4" x14ac:dyDescent="0.3">
      <c r="A373" s="123"/>
      <c r="B373" s="74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6"/>
      <c r="Q373" s="77"/>
      <c r="R373" s="77"/>
      <c r="S373" s="77"/>
      <c r="T373" s="77"/>
      <c r="U373" s="77"/>
      <c r="V373" s="77"/>
    </row>
    <row r="374" spans="1:29" s="127" customFormat="1" ht="15" customHeight="1" x14ac:dyDescent="0.3">
      <c r="A374" s="123"/>
      <c r="B374" s="494" t="s">
        <v>96</v>
      </c>
      <c r="C374" s="496" t="s">
        <v>369</v>
      </c>
      <c r="D374" s="497"/>
      <c r="E374" s="497"/>
      <c r="F374" s="497"/>
      <c r="G374" s="497"/>
      <c r="H374" s="497"/>
      <c r="I374" s="497"/>
      <c r="J374" s="497"/>
      <c r="K374" s="497"/>
      <c r="L374" s="497"/>
      <c r="M374" s="497"/>
      <c r="N374" s="498"/>
      <c r="O374" s="499" t="s">
        <v>370</v>
      </c>
      <c r="Q374" s="77"/>
      <c r="R374" s="77"/>
      <c r="S374" s="77"/>
      <c r="T374" s="77"/>
      <c r="U374" s="77"/>
      <c r="V374" s="77"/>
    </row>
    <row r="375" spans="1:29" s="127" customFormat="1" ht="14.4" x14ac:dyDescent="0.3">
      <c r="A375" s="123"/>
      <c r="B375" s="495"/>
      <c r="C375" s="78" t="s">
        <v>5</v>
      </c>
      <c r="D375" s="78" t="s">
        <v>6</v>
      </c>
      <c r="E375" s="78" t="s">
        <v>7</v>
      </c>
      <c r="F375" s="78" t="s">
        <v>8</v>
      </c>
      <c r="G375" s="78" t="s">
        <v>9</v>
      </c>
      <c r="H375" s="78" t="s">
        <v>10</v>
      </c>
      <c r="I375" s="78" t="s">
        <v>11</v>
      </c>
      <c r="J375" s="78" t="s">
        <v>12</v>
      </c>
      <c r="K375" s="78" t="s">
        <v>13</v>
      </c>
      <c r="L375" s="78" t="s">
        <v>14</v>
      </c>
      <c r="M375" s="78" t="s">
        <v>15</v>
      </c>
      <c r="N375" s="78" t="s">
        <v>16</v>
      </c>
      <c r="O375" s="500"/>
      <c r="Q375" s="77"/>
      <c r="R375" s="77"/>
      <c r="S375" s="77"/>
      <c r="T375" s="77"/>
      <c r="U375" s="77"/>
      <c r="V375" s="77"/>
    </row>
    <row r="376" spans="1:29" s="127" customFormat="1" ht="14.4" x14ac:dyDescent="0.3">
      <c r="A376" s="123"/>
      <c r="B376" s="80" t="s">
        <v>146</v>
      </c>
      <c r="C376" s="81">
        <v>12.900819608105445</v>
      </c>
      <c r="D376" s="81">
        <v>14.611506645977061</v>
      </c>
      <c r="E376" s="81">
        <v>13.291685541793296</v>
      </c>
      <c r="F376" s="81">
        <v>11.893985940469205</v>
      </c>
      <c r="G376" s="81">
        <v>11.981810997376289</v>
      </c>
      <c r="H376" s="81">
        <v>12.518876179939713</v>
      </c>
      <c r="I376" s="81">
        <v>8.6808446130471584</v>
      </c>
      <c r="J376" s="81">
        <v>9.4847750147411176</v>
      </c>
      <c r="K376" s="81">
        <v>18.836169977096144</v>
      </c>
      <c r="L376" s="81">
        <v>0</v>
      </c>
      <c r="M376" s="81">
        <v>0</v>
      </c>
      <c r="N376" s="81">
        <v>0</v>
      </c>
      <c r="O376" s="81">
        <v>114.20047451854543</v>
      </c>
      <c r="P376" s="77"/>
      <c r="Q376" s="77"/>
      <c r="R376" s="77"/>
      <c r="S376" s="77"/>
      <c r="T376" s="77"/>
      <c r="U376" s="77"/>
      <c r="V376" s="77"/>
      <c r="X376" s="77"/>
      <c r="Y376" s="77"/>
      <c r="Z376" s="77"/>
      <c r="AA376" s="77"/>
      <c r="AB376" s="77"/>
      <c r="AC376" s="77"/>
    </row>
    <row r="377" spans="1:29" s="127" customFormat="1" ht="12" customHeight="1" x14ac:dyDescent="0.3">
      <c r="A377" s="144"/>
      <c r="B377" s="82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77"/>
      <c r="Q377" s="77"/>
      <c r="R377" s="77"/>
      <c r="S377" s="77"/>
      <c r="T377" s="77"/>
      <c r="U377" s="77"/>
      <c r="V377" s="77"/>
      <c r="X377" s="77"/>
      <c r="Y377" s="77"/>
      <c r="Z377" s="77"/>
      <c r="AA377" s="77"/>
      <c r="AB377" s="77"/>
      <c r="AC377" s="77"/>
    </row>
    <row r="378" spans="1:29" s="127" customFormat="1" ht="14.4" x14ac:dyDescent="0.3">
      <c r="A378" s="123"/>
      <c r="B378" s="84" t="s">
        <v>147</v>
      </c>
      <c r="C378" s="85">
        <v>12.900819608105445</v>
      </c>
      <c r="D378" s="85">
        <v>14.611506645977061</v>
      </c>
      <c r="E378" s="85">
        <v>13.291685541793296</v>
      </c>
      <c r="F378" s="85">
        <v>11.893985940469205</v>
      </c>
      <c r="G378" s="85">
        <v>11.981810997376289</v>
      </c>
      <c r="H378" s="85">
        <v>12.518876179939713</v>
      </c>
      <c r="I378" s="85">
        <v>8.6808446130471584</v>
      </c>
      <c r="J378" s="85">
        <v>9.4847750147411176</v>
      </c>
      <c r="K378" s="85">
        <v>18.836169977096144</v>
      </c>
      <c r="L378" s="85">
        <v>0</v>
      </c>
      <c r="M378" s="85">
        <v>0</v>
      </c>
      <c r="N378" s="85">
        <v>0</v>
      </c>
      <c r="O378" s="85">
        <v>114.20047451854543</v>
      </c>
      <c r="P378" s="77"/>
      <c r="Q378" s="77"/>
      <c r="R378" s="77"/>
      <c r="S378" s="77"/>
      <c r="T378" s="77"/>
      <c r="U378" s="77"/>
      <c r="V378" s="77"/>
      <c r="X378" s="77"/>
      <c r="Y378" s="77"/>
      <c r="Z378" s="77"/>
      <c r="AA378" s="77"/>
      <c r="AB378" s="77"/>
      <c r="AC378" s="77"/>
    </row>
    <row r="379" spans="1:29" s="127" customFormat="1" ht="14.4" x14ac:dyDescent="0.3">
      <c r="A379" s="67"/>
      <c r="B379" s="114" t="s">
        <v>169</v>
      </c>
      <c r="C379" s="132">
        <v>11.940139274351917</v>
      </c>
      <c r="D379" s="132">
        <v>13.295047921055895</v>
      </c>
      <c r="E379" s="132">
        <v>8.9089809207022235</v>
      </c>
      <c r="F379" s="132">
        <v>10.73393983939471</v>
      </c>
      <c r="G379" s="132">
        <v>10.651037454017416</v>
      </c>
      <c r="H379" s="132">
        <v>10.572352869456534</v>
      </c>
      <c r="I379" s="132">
        <v>6.2981534958982861</v>
      </c>
      <c r="J379" s="132">
        <v>7.7891293486704782</v>
      </c>
      <c r="K379" s="132">
        <v>16.329491762716046</v>
      </c>
      <c r="L379" s="132">
        <v>0</v>
      </c>
      <c r="M379" s="132">
        <v>0</v>
      </c>
      <c r="N379" s="132">
        <v>0</v>
      </c>
      <c r="O379" s="88">
        <v>96.518272886263517</v>
      </c>
      <c r="P379" s="77"/>
      <c r="Q379" s="77"/>
      <c r="R379" s="77"/>
      <c r="S379" s="77"/>
      <c r="T379" s="77"/>
      <c r="U379" s="77"/>
      <c r="V379" s="77"/>
      <c r="X379" s="77"/>
      <c r="Y379" s="77"/>
      <c r="Z379" s="77"/>
      <c r="AA379" s="77"/>
      <c r="AB379" s="77"/>
      <c r="AC379" s="77"/>
    </row>
    <row r="380" spans="1:29" s="127" customFormat="1" ht="14.4" x14ac:dyDescent="0.3">
      <c r="A380" s="67"/>
      <c r="B380" s="114" t="s">
        <v>111</v>
      </c>
      <c r="C380" s="132">
        <v>8.707993345510362E-2</v>
      </c>
      <c r="D380" s="132">
        <v>0.40786945029674609</v>
      </c>
      <c r="E380" s="132">
        <v>3.2489673642949395</v>
      </c>
      <c r="F380" s="132">
        <v>1.5507372080600388E-2</v>
      </c>
      <c r="G380" s="132">
        <v>1.5522670441112239E-2</v>
      </c>
      <c r="H380" s="132">
        <v>1.5499418301362958E-2</v>
      </c>
      <c r="I380" s="132">
        <v>0</v>
      </c>
      <c r="J380" s="132">
        <v>0</v>
      </c>
      <c r="K380" s="132">
        <v>2.3845557532726088E-3</v>
      </c>
      <c r="L380" s="132">
        <v>0</v>
      </c>
      <c r="M380" s="132">
        <v>0</v>
      </c>
      <c r="N380" s="132">
        <v>0</v>
      </c>
      <c r="O380" s="88">
        <v>3.7928307646231376</v>
      </c>
      <c r="P380" s="77"/>
      <c r="Q380" s="77"/>
      <c r="R380" s="77"/>
      <c r="S380" s="77"/>
      <c r="T380" s="77"/>
      <c r="U380" s="77"/>
      <c r="V380" s="77"/>
      <c r="X380" s="77"/>
      <c r="Y380" s="77"/>
      <c r="Z380" s="77"/>
      <c r="AA380" s="77"/>
      <c r="AB380" s="77"/>
      <c r="AC380" s="77"/>
    </row>
    <row r="381" spans="1:29" s="127" customFormat="1" ht="14.4" x14ac:dyDescent="0.3">
      <c r="A381" s="67"/>
      <c r="B381" s="114" t="s">
        <v>110</v>
      </c>
      <c r="C381" s="132">
        <v>0.70319252261754706</v>
      </c>
      <c r="D381" s="132">
        <v>0.70186306302584645</v>
      </c>
      <c r="E381" s="132">
        <v>0.65514898506226082</v>
      </c>
      <c r="F381" s="132">
        <v>0.65686237440123285</v>
      </c>
      <c r="G381" s="132">
        <v>0.83134509078304641</v>
      </c>
      <c r="H381" s="132">
        <v>0.95503952679874948</v>
      </c>
      <c r="I381" s="132">
        <v>1.0186797236151033</v>
      </c>
      <c r="J381" s="132">
        <v>1.141532719528944</v>
      </c>
      <c r="K381" s="132">
        <v>1.0215306823587449</v>
      </c>
      <c r="L381" s="132">
        <v>0</v>
      </c>
      <c r="M381" s="132">
        <v>0</v>
      </c>
      <c r="N381" s="132">
        <v>0</v>
      </c>
      <c r="O381" s="88">
        <v>7.6851946881914754</v>
      </c>
      <c r="P381" s="77"/>
      <c r="Q381" s="77"/>
      <c r="R381" s="77"/>
      <c r="S381" s="77"/>
      <c r="T381" s="77"/>
      <c r="U381" s="77"/>
      <c r="V381" s="77"/>
      <c r="X381" s="77"/>
      <c r="Y381" s="77"/>
      <c r="Z381" s="77"/>
      <c r="AA381" s="77"/>
      <c r="AB381" s="77"/>
      <c r="AC381" s="77"/>
    </row>
    <row r="382" spans="1:29" s="123" customFormat="1" ht="14.4" x14ac:dyDescent="0.3">
      <c r="A382" s="67"/>
      <c r="B382" s="114" t="s">
        <v>170</v>
      </c>
      <c r="C382" s="132">
        <v>0.17040787768087609</v>
      </c>
      <c r="D382" s="132">
        <v>0.20672621159857338</v>
      </c>
      <c r="E382" s="132">
        <v>0.47858827173387081</v>
      </c>
      <c r="F382" s="132">
        <v>0.48767635459266323</v>
      </c>
      <c r="G382" s="132">
        <v>0.48390578213471402</v>
      </c>
      <c r="H382" s="132">
        <v>0.97598436538306688</v>
      </c>
      <c r="I382" s="132">
        <v>1.3640113935337681</v>
      </c>
      <c r="J382" s="132">
        <v>0.55411294654169418</v>
      </c>
      <c r="K382" s="132">
        <v>1.482762976268081</v>
      </c>
      <c r="L382" s="132">
        <v>0</v>
      </c>
      <c r="M382" s="132">
        <v>0</v>
      </c>
      <c r="N382" s="132">
        <v>0</v>
      </c>
      <c r="O382" s="88">
        <v>6.2041761794673072</v>
      </c>
      <c r="P382" s="77"/>
      <c r="Q382" s="77"/>
      <c r="R382" s="77"/>
      <c r="S382" s="77"/>
      <c r="T382" s="77"/>
      <c r="U382" s="77"/>
      <c r="V382" s="77"/>
      <c r="W382" s="127"/>
      <c r="X382" s="77"/>
      <c r="Y382" s="77"/>
      <c r="Z382" s="77"/>
      <c r="AA382" s="77"/>
      <c r="AB382" s="77"/>
      <c r="AC382" s="77"/>
    </row>
    <row r="383" spans="1:29" s="123" customFormat="1" ht="9" customHeight="1" x14ac:dyDescent="0.3">
      <c r="B383" s="148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50"/>
      <c r="P383" s="77"/>
      <c r="Q383" s="77"/>
      <c r="R383" s="77"/>
      <c r="S383" s="77"/>
      <c r="T383" s="77"/>
      <c r="U383" s="77"/>
      <c r="V383" s="77"/>
      <c r="W383" s="127"/>
      <c r="X383" s="77"/>
      <c r="Y383" s="77"/>
      <c r="Z383" s="77"/>
      <c r="AA383" s="77"/>
      <c r="AB383" s="77"/>
      <c r="AC383" s="77"/>
    </row>
    <row r="384" spans="1:29" s="123" customFormat="1" ht="14.4" x14ac:dyDescent="0.3">
      <c r="B384" s="84" t="s">
        <v>150</v>
      </c>
      <c r="C384" s="85">
        <v>0</v>
      </c>
      <c r="D384" s="85">
        <v>0</v>
      </c>
      <c r="E384" s="85">
        <v>0</v>
      </c>
      <c r="F384" s="85">
        <v>0</v>
      </c>
      <c r="G384" s="85">
        <v>0</v>
      </c>
      <c r="H384" s="85">
        <v>0</v>
      </c>
      <c r="I384" s="85">
        <v>0</v>
      </c>
      <c r="J384" s="85">
        <v>0</v>
      </c>
      <c r="K384" s="85">
        <v>0</v>
      </c>
      <c r="L384" s="85">
        <v>0</v>
      </c>
      <c r="M384" s="85">
        <v>0</v>
      </c>
      <c r="N384" s="85">
        <v>0</v>
      </c>
      <c r="O384" s="85">
        <v>0</v>
      </c>
      <c r="P384" s="77"/>
      <c r="Q384" s="77"/>
      <c r="R384" s="77"/>
      <c r="S384" s="77"/>
      <c r="T384" s="77"/>
      <c r="U384" s="77"/>
      <c r="V384" s="77"/>
      <c r="W384" s="127"/>
      <c r="X384" s="77"/>
      <c r="Y384" s="77"/>
      <c r="Z384" s="77"/>
      <c r="AA384" s="77"/>
      <c r="AB384" s="77"/>
      <c r="AC384" s="77"/>
    </row>
    <row r="385" spans="1:29" s="123" customFormat="1" ht="14.4" x14ac:dyDescent="0.3">
      <c r="A385" s="67"/>
      <c r="B385" s="128" t="s">
        <v>107</v>
      </c>
      <c r="C385" s="132">
        <v>0</v>
      </c>
      <c r="D385" s="132">
        <v>0</v>
      </c>
      <c r="E385" s="132">
        <v>0</v>
      </c>
      <c r="F385" s="132">
        <v>0</v>
      </c>
      <c r="G385" s="132">
        <v>0</v>
      </c>
      <c r="H385" s="132">
        <v>0</v>
      </c>
      <c r="I385" s="132">
        <v>0</v>
      </c>
      <c r="J385" s="132">
        <v>0</v>
      </c>
      <c r="K385" s="132">
        <v>0</v>
      </c>
      <c r="L385" s="132">
        <v>0</v>
      </c>
      <c r="M385" s="132">
        <v>0</v>
      </c>
      <c r="N385" s="132">
        <v>0</v>
      </c>
      <c r="O385" s="88">
        <v>0</v>
      </c>
      <c r="P385" s="77"/>
      <c r="Q385" s="77"/>
      <c r="R385" s="77"/>
      <c r="S385" s="77"/>
      <c r="T385" s="77"/>
      <c r="U385" s="77"/>
      <c r="V385" s="77"/>
      <c r="W385" s="127"/>
      <c r="X385" s="77"/>
      <c r="Y385" s="77"/>
      <c r="Z385" s="77"/>
      <c r="AA385" s="77"/>
      <c r="AB385" s="77"/>
      <c r="AC385" s="77"/>
    </row>
    <row r="386" spans="1:29" s="123" customFormat="1" ht="9" customHeight="1" x14ac:dyDescent="0.3">
      <c r="B386" s="148"/>
      <c r="C386" s="149"/>
      <c r="D386" s="149"/>
      <c r="E386" s="149"/>
      <c r="F386" s="149"/>
      <c r="G386" s="149"/>
      <c r="H386" s="149"/>
      <c r="I386" s="149"/>
      <c r="J386" s="149"/>
      <c r="K386" s="149"/>
      <c r="L386" s="149"/>
      <c r="M386" s="149"/>
      <c r="N386" s="149"/>
      <c r="O386" s="150"/>
      <c r="P386" s="77"/>
      <c r="Q386" s="77"/>
      <c r="R386" s="77"/>
      <c r="S386" s="77"/>
      <c r="T386" s="77"/>
      <c r="U386" s="77"/>
      <c r="V386" s="77"/>
      <c r="W386" s="127"/>
      <c r="X386" s="77"/>
      <c r="Y386" s="77"/>
      <c r="Z386" s="77"/>
      <c r="AA386" s="77"/>
      <c r="AB386" s="77"/>
      <c r="AC386" s="77"/>
    </row>
    <row r="387" spans="1:29" s="123" customFormat="1" ht="14.4" x14ac:dyDescent="0.3">
      <c r="B387" s="151" t="s">
        <v>151</v>
      </c>
      <c r="C387" s="152">
        <v>3.0236953629526733</v>
      </c>
      <c r="D387" s="152">
        <v>3.3807706295355335</v>
      </c>
      <c r="E387" s="152">
        <v>6.7008542877681823</v>
      </c>
      <c r="F387" s="152">
        <v>3.3793138157330138</v>
      </c>
      <c r="G387" s="152">
        <v>3.7222509701924666</v>
      </c>
      <c r="H387" s="152">
        <v>4.3074808067458141</v>
      </c>
      <c r="I387" s="152">
        <v>3.7751227410849792</v>
      </c>
      <c r="J387" s="152">
        <v>3.6877021525150169</v>
      </c>
      <c r="K387" s="152">
        <v>5.581380929368029</v>
      </c>
      <c r="L387" s="152">
        <v>0</v>
      </c>
      <c r="M387" s="152">
        <v>0</v>
      </c>
      <c r="N387" s="152">
        <v>0</v>
      </c>
      <c r="O387" s="152">
        <v>37.558571695895708</v>
      </c>
      <c r="P387" s="77"/>
      <c r="Q387" s="77"/>
      <c r="R387" s="77"/>
      <c r="S387" s="77"/>
      <c r="T387" s="77"/>
      <c r="U387" s="77"/>
      <c r="V387" s="77"/>
      <c r="W387" s="127"/>
      <c r="X387" s="77"/>
      <c r="Y387" s="77"/>
      <c r="Z387" s="77"/>
      <c r="AA387" s="77"/>
      <c r="AB387" s="77"/>
      <c r="AC387" s="77"/>
    </row>
    <row r="388" spans="1:29" s="123" customFormat="1" ht="14.4" x14ac:dyDescent="0.3">
      <c r="B388" s="153" t="s">
        <v>171</v>
      </c>
      <c r="C388" s="154">
        <v>0</v>
      </c>
      <c r="D388" s="154">
        <v>0</v>
      </c>
      <c r="E388" s="154">
        <v>0</v>
      </c>
      <c r="F388" s="154">
        <v>0</v>
      </c>
      <c r="G388" s="154">
        <v>0</v>
      </c>
      <c r="H388" s="154">
        <v>0</v>
      </c>
      <c r="I388" s="154">
        <v>0</v>
      </c>
      <c r="J388" s="154">
        <v>0</v>
      </c>
      <c r="K388" s="154">
        <v>0</v>
      </c>
      <c r="L388" s="154">
        <v>0</v>
      </c>
      <c r="M388" s="154">
        <v>0</v>
      </c>
      <c r="N388" s="154">
        <v>0</v>
      </c>
      <c r="O388" s="154">
        <v>0</v>
      </c>
      <c r="P388" s="77"/>
      <c r="Q388" s="77"/>
      <c r="R388" s="77"/>
      <c r="S388" s="77"/>
      <c r="T388" s="77"/>
      <c r="U388" s="77"/>
      <c r="V388" s="77"/>
      <c r="W388" s="127"/>
      <c r="X388" s="77"/>
      <c r="Y388" s="77"/>
      <c r="Z388" s="77"/>
      <c r="AA388" s="77"/>
      <c r="AB388" s="77"/>
      <c r="AC388" s="77"/>
    </row>
    <row r="389" spans="1:29" s="123" customFormat="1" ht="14.4" x14ac:dyDescent="0.3">
      <c r="A389" s="67"/>
      <c r="B389" s="114" t="s">
        <v>172</v>
      </c>
      <c r="C389" s="132">
        <v>0</v>
      </c>
      <c r="D389" s="132">
        <v>0</v>
      </c>
      <c r="E389" s="132">
        <v>0</v>
      </c>
      <c r="F389" s="132">
        <v>0</v>
      </c>
      <c r="G389" s="132">
        <v>0</v>
      </c>
      <c r="H389" s="132">
        <v>0</v>
      </c>
      <c r="I389" s="132">
        <v>0</v>
      </c>
      <c r="J389" s="132">
        <v>0</v>
      </c>
      <c r="K389" s="132">
        <v>0</v>
      </c>
      <c r="L389" s="132">
        <v>0</v>
      </c>
      <c r="M389" s="132">
        <v>0</v>
      </c>
      <c r="N389" s="132">
        <v>0</v>
      </c>
      <c r="O389" s="88">
        <v>0</v>
      </c>
      <c r="P389" s="77"/>
      <c r="Q389" s="77"/>
      <c r="R389" s="77"/>
      <c r="S389" s="77"/>
      <c r="T389" s="77"/>
      <c r="U389" s="77"/>
      <c r="V389" s="77"/>
      <c r="W389" s="127"/>
      <c r="X389" s="77"/>
      <c r="Y389" s="77"/>
      <c r="Z389" s="77"/>
      <c r="AA389" s="77"/>
      <c r="AB389" s="77"/>
      <c r="AC389" s="77"/>
    </row>
    <row r="390" spans="1:29" s="123" customFormat="1" ht="9" customHeight="1" x14ac:dyDescent="0.3">
      <c r="A390" s="67"/>
      <c r="B390" s="259"/>
      <c r="C390" s="260"/>
      <c r="D390" s="260"/>
      <c r="E390" s="260"/>
      <c r="F390" s="260"/>
      <c r="G390" s="260"/>
      <c r="H390" s="260"/>
      <c r="I390" s="260"/>
      <c r="J390" s="260"/>
      <c r="K390" s="260"/>
      <c r="L390" s="260"/>
      <c r="M390" s="260"/>
      <c r="N390" s="260"/>
      <c r="O390" s="88"/>
      <c r="P390" s="77"/>
      <c r="Q390" s="77"/>
      <c r="R390" s="77"/>
      <c r="S390" s="77"/>
      <c r="T390" s="77"/>
      <c r="U390" s="77"/>
      <c r="V390" s="77"/>
      <c r="W390" s="127"/>
      <c r="X390" s="77"/>
      <c r="Y390" s="77"/>
      <c r="Z390" s="77"/>
      <c r="AA390" s="77"/>
      <c r="AB390" s="77"/>
      <c r="AC390" s="77"/>
    </row>
    <row r="391" spans="1:29" s="123" customFormat="1" ht="14.4" x14ac:dyDescent="0.3">
      <c r="B391" s="155" t="s">
        <v>156</v>
      </c>
      <c r="C391" s="154">
        <v>3.0236953629526733</v>
      </c>
      <c r="D391" s="154">
        <v>3.3807706295355335</v>
      </c>
      <c r="E391" s="154">
        <v>6.7008542877681823</v>
      </c>
      <c r="F391" s="154">
        <v>3.3793138157330138</v>
      </c>
      <c r="G391" s="154">
        <v>3.7222509701924666</v>
      </c>
      <c r="H391" s="154">
        <v>4.3074808067458141</v>
      </c>
      <c r="I391" s="154">
        <v>3.7751227410849792</v>
      </c>
      <c r="J391" s="154">
        <v>3.6877021525150169</v>
      </c>
      <c r="K391" s="154">
        <v>5.581380929368029</v>
      </c>
      <c r="L391" s="154">
        <v>0</v>
      </c>
      <c r="M391" s="154">
        <v>0</v>
      </c>
      <c r="N391" s="154">
        <v>0</v>
      </c>
      <c r="O391" s="154">
        <v>37.558571695895708</v>
      </c>
      <c r="P391" s="77"/>
      <c r="Q391" s="77"/>
      <c r="R391" s="77"/>
      <c r="S391" s="77"/>
      <c r="T391" s="77"/>
      <c r="U391" s="77"/>
      <c r="V391" s="77"/>
      <c r="W391" s="127"/>
      <c r="X391" s="77"/>
      <c r="Y391" s="77"/>
      <c r="Z391" s="77"/>
      <c r="AA391" s="77"/>
      <c r="AB391" s="77"/>
      <c r="AC391" s="77"/>
    </row>
    <row r="392" spans="1:29" s="123" customFormat="1" ht="14.4" x14ac:dyDescent="0.3">
      <c r="A392" s="67"/>
      <c r="B392" s="117" t="s">
        <v>115</v>
      </c>
      <c r="C392" s="132">
        <v>2.6021648361674945</v>
      </c>
      <c r="D392" s="132">
        <v>2.5750849167251895</v>
      </c>
      <c r="E392" s="132">
        <v>3.2320346187586821</v>
      </c>
      <c r="F392" s="132">
        <v>2.6648096413965834</v>
      </c>
      <c r="G392" s="132">
        <v>2.6781202206913624</v>
      </c>
      <c r="H392" s="132">
        <v>3.462050224942145</v>
      </c>
      <c r="I392" s="132">
        <v>2.9089705288518704</v>
      </c>
      <c r="J392" s="132">
        <v>3.3038014796073827</v>
      </c>
      <c r="K392" s="132">
        <v>4.8941139466868684</v>
      </c>
      <c r="L392" s="132">
        <v>0</v>
      </c>
      <c r="M392" s="132">
        <v>0</v>
      </c>
      <c r="N392" s="132">
        <v>0</v>
      </c>
      <c r="O392" s="88">
        <v>28.321150413827581</v>
      </c>
      <c r="P392" s="77"/>
      <c r="Q392" s="77"/>
      <c r="R392" s="77"/>
      <c r="S392" s="77"/>
      <c r="T392" s="77"/>
      <c r="U392" s="77"/>
      <c r="V392" s="77"/>
      <c r="W392" s="127"/>
      <c r="X392" s="77"/>
      <c r="Y392" s="77"/>
      <c r="Z392" s="77"/>
      <c r="AA392" s="77"/>
      <c r="AB392" s="77"/>
      <c r="AC392" s="77"/>
    </row>
    <row r="393" spans="1:29" s="123" customFormat="1" ht="14.4" x14ac:dyDescent="0.3">
      <c r="A393" s="67"/>
      <c r="B393" s="117" t="s">
        <v>69</v>
      </c>
      <c r="C393" s="132">
        <v>0.19853282549972989</v>
      </c>
      <c r="D393" s="132">
        <v>0.52275347248041193</v>
      </c>
      <c r="E393" s="132">
        <v>0.5584086827566761</v>
      </c>
      <c r="F393" s="132">
        <v>0.48490440937710716</v>
      </c>
      <c r="G393" s="132">
        <v>0.52161256564289471</v>
      </c>
      <c r="H393" s="132">
        <v>0.43626890249239403</v>
      </c>
      <c r="I393" s="132">
        <v>0.43732224087167548</v>
      </c>
      <c r="J393" s="132">
        <v>0.17330791909086982</v>
      </c>
      <c r="K393" s="132">
        <v>0.37291939621910181</v>
      </c>
      <c r="L393" s="132">
        <v>0</v>
      </c>
      <c r="M393" s="132">
        <v>0</v>
      </c>
      <c r="N393" s="132">
        <v>0</v>
      </c>
      <c r="O393" s="88">
        <v>3.7060304144308613</v>
      </c>
      <c r="P393" s="77"/>
      <c r="Q393" s="77"/>
      <c r="R393" s="77"/>
      <c r="S393" s="77"/>
      <c r="T393" s="77"/>
      <c r="U393" s="77"/>
      <c r="V393" s="77"/>
      <c r="W393" s="127"/>
      <c r="X393" s="77"/>
      <c r="Y393" s="77"/>
      <c r="Z393" s="77"/>
      <c r="AA393" s="77"/>
      <c r="AB393" s="77"/>
      <c r="AC393" s="77"/>
    </row>
    <row r="394" spans="1:29" s="123" customFormat="1" ht="14.4" x14ac:dyDescent="0.3">
      <c r="A394" s="67"/>
      <c r="B394" s="117" t="s">
        <v>70</v>
      </c>
      <c r="C394" s="132">
        <v>0.18972974265304896</v>
      </c>
      <c r="D394" s="132">
        <v>0.20932732646204261</v>
      </c>
      <c r="E394" s="132">
        <v>0.24976400913461372</v>
      </c>
      <c r="F394" s="132">
        <v>0.19710115856488578</v>
      </c>
      <c r="G394" s="132">
        <v>0.39591742942825314</v>
      </c>
      <c r="H394" s="132">
        <v>0.22590638047957323</v>
      </c>
      <c r="I394" s="132">
        <v>0.36839418364349708</v>
      </c>
      <c r="J394" s="132">
        <v>0.19525069246391588</v>
      </c>
      <c r="K394" s="132">
        <v>5.8804323719586306E-2</v>
      </c>
      <c r="L394" s="132">
        <v>0</v>
      </c>
      <c r="M394" s="132">
        <v>0</v>
      </c>
      <c r="N394" s="132">
        <v>0</v>
      </c>
      <c r="O394" s="88">
        <v>2.0901952465494165</v>
      </c>
      <c r="P394" s="77"/>
      <c r="Q394" s="77"/>
      <c r="R394" s="77"/>
      <c r="S394" s="77"/>
      <c r="T394" s="77"/>
      <c r="U394" s="77"/>
      <c r="V394" s="77"/>
      <c r="W394" s="127"/>
      <c r="X394" s="77"/>
      <c r="Y394" s="77"/>
      <c r="Z394" s="77"/>
      <c r="AA394" s="77"/>
      <c r="AB394" s="77"/>
      <c r="AC394" s="77"/>
    </row>
    <row r="395" spans="1:29" s="123" customFormat="1" ht="14.4" x14ac:dyDescent="0.3">
      <c r="A395" s="67"/>
      <c r="B395" s="117" t="s">
        <v>88</v>
      </c>
      <c r="C395" s="132">
        <v>3.3267958632399473E-2</v>
      </c>
      <c r="D395" s="132">
        <v>7.3604913867889449E-2</v>
      </c>
      <c r="E395" s="132">
        <v>2.6606469771182106</v>
      </c>
      <c r="F395" s="132">
        <v>3.2498606394437489E-2</v>
      </c>
      <c r="G395" s="132">
        <v>0.12660075442995622</v>
      </c>
      <c r="H395" s="132">
        <v>0.18325529883170127</v>
      </c>
      <c r="I395" s="132">
        <v>6.0435787717936347E-2</v>
      </c>
      <c r="J395" s="132">
        <v>1.5342061352848371E-2</v>
      </c>
      <c r="K395" s="132">
        <v>0.25554326274247252</v>
      </c>
      <c r="L395" s="132">
        <v>0</v>
      </c>
      <c r="M395" s="132">
        <v>0</v>
      </c>
      <c r="N395" s="132">
        <v>0</v>
      </c>
      <c r="O395" s="88">
        <v>3.4411956210878518</v>
      </c>
      <c r="P395" s="77"/>
      <c r="Q395" s="77"/>
      <c r="R395" s="77"/>
      <c r="S395" s="77"/>
      <c r="T395" s="77"/>
      <c r="U395" s="77"/>
      <c r="V395" s="77"/>
      <c r="W395" s="127"/>
      <c r="X395" s="77"/>
      <c r="Y395" s="77"/>
      <c r="Z395" s="77"/>
      <c r="AA395" s="77"/>
      <c r="AB395" s="77"/>
      <c r="AC395" s="77"/>
    </row>
    <row r="396" spans="1:29" s="123" customFormat="1" ht="9" customHeight="1" x14ac:dyDescent="0.3">
      <c r="B396" s="117"/>
      <c r="C396" s="149"/>
      <c r="D396" s="149"/>
      <c r="E396" s="149"/>
      <c r="F396" s="149"/>
      <c r="G396" s="149"/>
      <c r="H396" s="149"/>
      <c r="I396" s="149"/>
      <c r="J396" s="149"/>
      <c r="K396" s="149"/>
      <c r="L396" s="149"/>
      <c r="M396" s="149"/>
      <c r="N396" s="149"/>
      <c r="O396" s="88"/>
      <c r="P396" s="77"/>
      <c r="Q396" s="77"/>
      <c r="R396" s="77"/>
      <c r="S396" s="77"/>
      <c r="T396" s="77"/>
      <c r="U396" s="77"/>
      <c r="V396" s="77"/>
      <c r="W396" s="127"/>
      <c r="X396" s="77"/>
      <c r="Y396" s="77"/>
      <c r="Z396" s="77"/>
      <c r="AA396" s="77"/>
      <c r="AB396" s="77"/>
      <c r="AC396" s="77"/>
    </row>
    <row r="397" spans="1:29" s="123" customFormat="1" ht="14.4" x14ac:dyDescent="0.3">
      <c r="B397" s="101" t="s">
        <v>121</v>
      </c>
      <c r="C397" s="102">
        <v>0</v>
      </c>
      <c r="D397" s="102">
        <v>0</v>
      </c>
      <c r="E397" s="102">
        <v>0</v>
      </c>
      <c r="F397" s="102">
        <v>0</v>
      </c>
      <c r="G397" s="102">
        <v>0</v>
      </c>
      <c r="H397" s="102">
        <v>0</v>
      </c>
      <c r="I397" s="102">
        <v>0</v>
      </c>
      <c r="J397" s="102">
        <v>0</v>
      </c>
      <c r="K397" s="102">
        <v>0</v>
      </c>
      <c r="L397" s="102">
        <v>0</v>
      </c>
      <c r="M397" s="102">
        <v>0</v>
      </c>
      <c r="N397" s="102">
        <v>0</v>
      </c>
      <c r="O397" s="102">
        <v>0</v>
      </c>
      <c r="P397" s="77"/>
      <c r="Q397" s="77"/>
      <c r="R397" s="77"/>
      <c r="S397" s="77"/>
      <c r="T397" s="77"/>
      <c r="U397" s="77"/>
      <c r="V397" s="77"/>
      <c r="W397" s="127"/>
      <c r="X397" s="77"/>
      <c r="Y397" s="77"/>
      <c r="Z397" s="77"/>
      <c r="AA397" s="77"/>
      <c r="AB397" s="77"/>
      <c r="AC397" s="77"/>
    </row>
    <row r="398" spans="1:29" s="123" customFormat="1" ht="14.4" x14ac:dyDescent="0.3">
      <c r="A398" s="67"/>
      <c r="B398" s="114" t="s">
        <v>73</v>
      </c>
      <c r="C398" s="132">
        <v>0</v>
      </c>
      <c r="D398" s="132">
        <v>0</v>
      </c>
      <c r="E398" s="132">
        <v>0</v>
      </c>
      <c r="F398" s="132">
        <v>0</v>
      </c>
      <c r="G398" s="132">
        <v>0</v>
      </c>
      <c r="H398" s="132">
        <v>0</v>
      </c>
      <c r="I398" s="132">
        <v>0</v>
      </c>
      <c r="J398" s="132">
        <v>0</v>
      </c>
      <c r="K398" s="132">
        <v>0</v>
      </c>
      <c r="L398" s="132">
        <v>0</v>
      </c>
      <c r="M398" s="132">
        <v>0</v>
      </c>
      <c r="N398" s="132">
        <v>0</v>
      </c>
      <c r="O398" s="88">
        <v>0</v>
      </c>
      <c r="P398" s="77"/>
      <c r="Q398" s="77"/>
      <c r="R398" s="77"/>
      <c r="S398" s="77"/>
      <c r="T398" s="77"/>
      <c r="U398" s="77"/>
      <c r="V398" s="77"/>
      <c r="W398" s="127"/>
      <c r="X398" s="77"/>
      <c r="Y398" s="77"/>
      <c r="Z398" s="77"/>
      <c r="AA398" s="77"/>
      <c r="AB398" s="77"/>
      <c r="AC398" s="77"/>
    </row>
    <row r="399" spans="1:29" s="123" customFormat="1" ht="15" customHeight="1" x14ac:dyDescent="0.3">
      <c r="B399" s="114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50"/>
      <c r="P399" s="77"/>
      <c r="Q399" s="77"/>
      <c r="R399" s="77"/>
      <c r="S399" s="77"/>
      <c r="T399" s="77"/>
      <c r="U399" s="77"/>
      <c r="V399" s="77"/>
      <c r="W399" s="127"/>
      <c r="X399" s="77"/>
      <c r="Y399" s="77"/>
      <c r="Z399" s="77"/>
      <c r="AA399" s="77"/>
      <c r="AB399" s="77"/>
      <c r="AC399" s="77"/>
    </row>
    <row r="400" spans="1:29" s="123" customFormat="1" ht="14.4" x14ac:dyDescent="0.3">
      <c r="B400" s="156" t="s">
        <v>173</v>
      </c>
      <c r="C400" s="157">
        <v>9.8771242451527712</v>
      </c>
      <c r="D400" s="157">
        <v>11.230736016441528</v>
      </c>
      <c r="E400" s="157">
        <v>6.5908312540251135</v>
      </c>
      <c r="F400" s="157">
        <v>8.5146721247361921</v>
      </c>
      <c r="G400" s="157">
        <v>8.2595600271838236</v>
      </c>
      <c r="H400" s="157">
        <v>8.2113953731938985</v>
      </c>
      <c r="I400" s="157">
        <v>4.9057218719621787</v>
      </c>
      <c r="J400" s="157">
        <v>5.7970728622261003</v>
      </c>
      <c r="K400" s="157">
        <v>13.254789047728115</v>
      </c>
      <c r="L400" s="157">
        <v>0</v>
      </c>
      <c r="M400" s="157">
        <v>0</v>
      </c>
      <c r="N400" s="157">
        <v>0</v>
      </c>
      <c r="O400" s="157">
        <v>76.641902822649726</v>
      </c>
      <c r="P400" s="77"/>
      <c r="Q400" s="77"/>
      <c r="R400" s="77"/>
      <c r="S400" s="77"/>
      <c r="T400" s="77"/>
      <c r="U400" s="77"/>
      <c r="V400" s="77"/>
      <c r="W400" s="127"/>
      <c r="X400" s="77"/>
      <c r="Y400" s="77"/>
      <c r="Z400" s="77"/>
      <c r="AA400" s="77"/>
      <c r="AB400" s="77"/>
      <c r="AC400" s="77"/>
    </row>
    <row r="401" spans="1:29" s="123" customFormat="1" ht="18" customHeight="1" x14ac:dyDescent="0.3">
      <c r="B401" s="158"/>
      <c r="C401" s="150"/>
      <c r="D401" s="150"/>
      <c r="E401" s="150"/>
      <c r="F401" s="150"/>
      <c r="G401" s="150"/>
      <c r="H401" s="150"/>
      <c r="I401" s="150"/>
      <c r="J401" s="150"/>
      <c r="K401" s="150"/>
      <c r="L401" s="150"/>
      <c r="M401" s="150"/>
      <c r="N401" s="150"/>
      <c r="O401" s="150"/>
      <c r="P401" s="77"/>
      <c r="Q401" s="77"/>
      <c r="R401" s="77"/>
      <c r="S401" s="77"/>
      <c r="T401" s="77"/>
      <c r="U401" s="77"/>
      <c r="V401" s="77"/>
      <c r="W401" s="127"/>
      <c r="X401" s="77"/>
      <c r="Y401" s="77"/>
      <c r="Z401" s="77"/>
      <c r="AA401" s="77"/>
      <c r="AB401" s="77"/>
      <c r="AC401" s="77"/>
    </row>
    <row r="402" spans="1:29" s="123" customFormat="1" ht="14.4" x14ac:dyDescent="0.3">
      <c r="B402" s="140" t="s">
        <v>174</v>
      </c>
      <c r="C402" s="152">
        <v>0.491526010822121</v>
      </c>
      <c r="D402" s="152">
        <v>0.5685005284576774</v>
      </c>
      <c r="E402" s="152">
        <v>1.4137634423986716</v>
      </c>
      <c r="F402" s="152">
        <v>0.70077336018845293</v>
      </c>
      <c r="G402" s="152">
        <v>1.3431355155609477</v>
      </c>
      <c r="H402" s="152">
        <v>1.6114294201569168</v>
      </c>
      <c r="I402" s="152">
        <v>1.6430501695934652</v>
      </c>
      <c r="J402" s="152">
        <v>0.62462076914602471</v>
      </c>
      <c r="K402" s="152">
        <v>1.468728777814972</v>
      </c>
      <c r="L402" s="152">
        <v>0</v>
      </c>
      <c r="M402" s="152">
        <v>0</v>
      </c>
      <c r="N402" s="152">
        <v>0</v>
      </c>
      <c r="O402" s="152">
        <v>9.8655279941392493</v>
      </c>
      <c r="P402" s="77"/>
      <c r="Q402" s="77"/>
      <c r="R402" s="77"/>
      <c r="S402" s="77"/>
      <c r="T402" s="77"/>
      <c r="U402" s="77"/>
      <c r="V402" s="77"/>
      <c r="W402" s="127"/>
      <c r="X402" s="77"/>
      <c r="Y402" s="77"/>
      <c r="Z402" s="77"/>
      <c r="AA402" s="77"/>
      <c r="AB402" s="77"/>
      <c r="AC402" s="77"/>
    </row>
    <row r="403" spans="1:29" s="123" customFormat="1" ht="14.4" x14ac:dyDescent="0.3">
      <c r="A403" s="67"/>
      <c r="B403" s="141" t="s">
        <v>175</v>
      </c>
      <c r="C403" s="132">
        <v>0.491526010822121</v>
      </c>
      <c r="D403" s="132">
        <v>0.5685005284576774</v>
      </c>
      <c r="E403" s="132">
        <v>1.4137634423986716</v>
      </c>
      <c r="F403" s="132">
        <v>0.70077336018845293</v>
      </c>
      <c r="G403" s="132">
        <v>1.3431355155609477</v>
      </c>
      <c r="H403" s="132">
        <v>1.6114294201569168</v>
      </c>
      <c r="I403" s="132">
        <v>1.6430501695934652</v>
      </c>
      <c r="J403" s="132">
        <v>0.62462076914602471</v>
      </c>
      <c r="K403" s="132">
        <v>1.468728777814972</v>
      </c>
      <c r="L403" s="132">
        <v>0</v>
      </c>
      <c r="M403" s="132">
        <v>0</v>
      </c>
      <c r="N403" s="132">
        <v>0</v>
      </c>
      <c r="O403" s="88">
        <v>9.8655279941392493</v>
      </c>
      <c r="P403" s="77"/>
      <c r="Q403" s="77"/>
      <c r="R403" s="77"/>
      <c r="S403" s="77"/>
      <c r="T403" s="77"/>
      <c r="U403" s="77"/>
      <c r="V403" s="77"/>
      <c r="W403" s="127"/>
      <c r="X403" s="77"/>
      <c r="Y403" s="77"/>
      <c r="Z403" s="77"/>
      <c r="AA403" s="77"/>
      <c r="AB403" s="77"/>
      <c r="AC403" s="77"/>
    </row>
    <row r="404" spans="1:29" s="123" customFormat="1" ht="12" customHeight="1" x14ac:dyDescent="0.3">
      <c r="B404" s="142"/>
      <c r="C404" s="149"/>
      <c r="D404" s="149"/>
      <c r="E404" s="149"/>
      <c r="F404" s="149"/>
      <c r="G404" s="149"/>
      <c r="H404" s="149"/>
      <c r="I404" s="149"/>
      <c r="J404" s="149"/>
      <c r="K404" s="149"/>
      <c r="L404" s="149"/>
      <c r="M404" s="149"/>
      <c r="N404" s="149"/>
      <c r="O404" s="150"/>
      <c r="P404" s="77"/>
      <c r="Q404" s="77"/>
      <c r="R404" s="77"/>
      <c r="S404" s="77"/>
      <c r="T404" s="77"/>
      <c r="U404" s="77"/>
      <c r="V404" s="77"/>
      <c r="W404" s="127"/>
      <c r="X404" s="77"/>
      <c r="Y404" s="77"/>
      <c r="Z404" s="77"/>
      <c r="AA404" s="77"/>
      <c r="AB404" s="77"/>
      <c r="AC404" s="77"/>
    </row>
    <row r="405" spans="1:29" s="123" customFormat="1" ht="14.4" x14ac:dyDescent="0.3">
      <c r="B405" s="143" t="s">
        <v>265</v>
      </c>
      <c r="C405" s="138">
        <v>9.3855982343306508</v>
      </c>
      <c r="D405" s="138">
        <v>10.66223548798385</v>
      </c>
      <c r="E405" s="138">
        <v>5.1770678116264417</v>
      </c>
      <c r="F405" s="138">
        <v>7.8138987645477389</v>
      </c>
      <c r="G405" s="138">
        <v>6.9164245116228757</v>
      </c>
      <c r="H405" s="138">
        <v>6.5999659530369819</v>
      </c>
      <c r="I405" s="138">
        <v>3.2626717023687135</v>
      </c>
      <c r="J405" s="138">
        <v>5.1724520930800759</v>
      </c>
      <c r="K405" s="138">
        <v>11.786060269913143</v>
      </c>
      <c r="L405" s="138">
        <v>0</v>
      </c>
      <c r="M405" s="138">
        <v>0</v>
      </c>
      <c r="N405" s="138">
        <v>0</v>
      </c>
      <c r="O405" s="138">
        <v>66.776374828510484</v>
      </c>
      <c r="P405" s="77"/>
      <c r="Q405" s="77"/>
      <c r="R405" s="77"/>
      <c r="S405" s="77"/>
      <c r="T405" s="77"/>
      <c r="U405" s="77"/>
      <c r="V405" s="77"/>
      <c r="W405" s="127"/>
      <c r="X405" s="77"/>
      <c r="Y405" s="77"/>
      <c r="Z405" s="77"/>
      <c r="AA405" s="77"/>
      <c r="AB405" s="77"/>
      <c r="AC405" s="77"/>
    </row>
    <row r="406" spans="1:29" s="123" customFormat="1" ht="4.5" customHeight="1" x14ac:dyDescent="0.3">
      <c r="B406" s="142"/>
      <c r="C406" s="149"/>
      <c r="D406" s="149"/>
      <c r="E406" s="149"/>
      <c r="F406" s="149"/>
      <c r="G406" s="149"/>
      <c r="H406" s="149"/>
      <c r="I406" s="149"/>
      <c r="J406" s="149"/>
      <c r="K406" s="149"/>
      <c r="L406" s="149"/>
      <c r="M406" s="149"/>
      <c r="N406" s="149"/>
      <c r="O406" s="150"/>
      <c r="P406" s="77"/>
      <c r="Q406" s="77"/>
      <c r="R406" s="77"/>
      <c r="S406" s="77"/>
      <c r="T406" s="77"/>
      <c r="U406" s="77"/>
      <c r="V406" s="77"/>
      <c r="W406" s="127"/>
      <c r="X406" s="77"/>
      <c r="Y406" s="77"/>
      <c r="Z406" s="77"/>
      <c r="AA406" s="77"/>
      <c r="AB406" s="77"/>
      <c r="AC406" s="77"/>
    </row>
    <row r="407" spans="1:29" s="123" customFormat="1" ht="14.4" x14ac:dyDescent="0.3">
      <c r="B407" s="111" t="s">
        <v>176</v>
      </c>
      <c r="C407" s="112">
        <v>-9.3855982343306525</v>
      </c>
      <c r="D407" s="112">
        <v>-10.662235487983851</v>
      </c>
      <c r="E407" s="112">
        <v>-5.1770678116264399</v>
      </c>
      <c r="F407" s="112">
        <v>-7.8138987645477389</v>
      </c>
      <c r="G407" s="112">
        <v>-6.9164245116228731</v>
      </c>
      <c r="H407" s="112">
        <v>-6.5999659530369845</v>
      </c>
      <c r="I407" s="112">
        <v>-3.2626717023687108</v>
      </c>
      <c r="J407" s="112">
        <v>-5.1724520930800759</v>
      </c>
      <c r="K407" s="112">
        <v>-11.786060269913147</v>
      </c>
      <c r="L407" s="112">
        <v>0</v>
      </c>
      <c r="M407" s="112">
        <v>0</v>
      </c>
      <c r="N407" s="112">
        <v>0</v>
      </c>
      <c r="O407" s="112">
        <v>-66.77637482851047</v>
      </c>
      <c r="P407" s="77"/>
      <c r="Q407" s="77"/>
      <c r="R407" s="77"/>
      <c r="S407" s="77"/>
      <c r="T407" s="77"/>
      <c r="U407" s="77"/>
      <c r="V407" s="77"/>
      <c r="W407" s="127"/>
      <c r="X407" s="77"/>
      <c r="Y407" s="77"/>
      <c r="Z407" s="77"/>
      <c r="AA407" s="77"/>
      <c r="AB407" s="77"/>
      <c r="AC407" s="77"/>
    </row>
    <row r="408" spans="1:29" s="123" customFormat="1" ht="14.4" x14ac:dyDescent="0.3">
      <c r="B408" s="117" t="s">
        <v>137</v>
      </c>
      <c r="C408" s="149">
        <v>-9.3855982343306525</v>
      </c>
      <c r="D408" s="149">
        <v>-10.662235487983851</v>
      </c>
      <c r="E408" s="149">
        <v>-5.1770678116264399</v>
      </c>
      <c r="F408" s="149">
        <v>-7.8138987645477389</v>
      </c>
      <c r="G408" s="149">
        <v>-6.9164245116228731</v>
      </c>
      <c r="H408" s="149">
        <v>-6.5999659530369845</v>
      </c>
      <c r="I408" s="149">
        <v>-3.2626717023687108</v>
      </c>
      <c r="J408" s="149">
        <v>-5.1724520930800759</v>
      </c>
      <c r="K408" s="149">
        <v>-11.786060269913147</v>
      </c>
      <c r="L408" s="149">
        <v>0</v>
      </c>
      <c r="M408" s="149">
        <v>0</v>
      </c>
      <c r="N408" s="149">
        <v>0</v>
      </c>
      <c r="O408" s="150">
        <v>-66.77637482851047</v>
      </c>
      <c r="P408" s="77"/>
      <c r="Q408" s="77"/>
      <c r="R408" s="77"/>
      <c r="S408" s="77"/>
      <c r="T408" s="77"/>
      <c r="U408" s="77"/>
      <c r="V408" s="77"/>
      <c r="W408" s="127"/>
      <c r="X408" s="77"/>
      <c r="Y408" s="77"/>
      <c r="Z408" s="77"/>
      <c r="AA408" s="77"/>
      <c r="AB408" s="77"/>
      <c r="AC408" s="77"/>
    </row>
    <row r="409" spans="1:29" s="123" customFormat="1" ht="14.4" x14ac:dyDescent="0.3">
      <c r="A409" s="67"/>
      <c r="B409" s="133" t="s">
        <v>138</v>
      </c>
      <c r="C409" s="134">
        <v>0</v>
      </c>
      <c r="D409" s="134">
        <v>0</v>
      </c>
      <c r="E409" s="134">
        <v>0</v>
      </c>
      <c r="F409" s="134">
        <v>0</v>
      </c>
      <c r="G409" s="134">
        <v>0</v>
      </c>
      <c r="H409" s="134">
        <v>0</v>
      </c>
      <c r="I409" s="134">
        <v>0</v>
      </c>
      <c r="J409" s="134">
        <v>0</v>
      </c>
      <c r="K409" s="134">
        <v>0</v>
      </c>
      <c r="L409" s="134">
        <v>0</v>
      </c>
      <c r="M409" s="134">
        <v>0</v>
      </c>
      <c r="N409" s="134">
        <v>0</v>
      </c>
      <c r="O409" s="135">
        <v>0</v>
      </c>
      <c r="P409" s="77"/>
      <c r="Q409" s="77"/>
      <c r="R409" s="77"/>
      <c r="S409" s="77"/>
      <c r="T409" s="77"/>
      <c r="U409" s="77"/>
      <c r="V409" s="77"/>
      <c r="W409" s="127"/>
      <c r="X409" s="77"/>
      <c r="Y409" s="77"/>
      <c r="Z409" s="77"/>
      <c r="AA409" s="77"/>
      <c r="AB409" s="77"/>
      <c r="AC409" s="77"/>
    </row>
    <row r="410" spans="1:29" s="123" customFormat="1" ht="14.4" x14ac:dyDescent="0.3">
      <c r="A410" s="67"/>
      <c r="B410" s="133" t="s">
        <v>139</v>
      </c>
      <c r="C410" s="134">
        <v>-9.3855982343306525</v>
      </c>
      <c r="D410" s="134">
        <v>-10.662235487983851</v>
      </c>
      <c r="E410" s="134">
        <v>-5.1770678116264399</v>
      </c>
      <c r="F410" s="134">
        <v>-7.8138987645477389</v>
      </c>
      <c r="G410" s="134">
        <v>-6.9164245116228731</v>
      </c>
      <c r="H410" s="134">
        <v>-6.5999659530369845</v>
      </c>
      <c r="I410" s="134">
        <v>-3.2626717023687108</v>
      </c>
      <c r="J410" s="134">
        <v>-5.1724520930800759</v>
      </c>
      <c r="K410" s="134">
        <v>-11.786060269913147</v>
      </c>
      <c r="L410" s="134">
        <v>0</v>
      </c>
      <c r="M410" s="134">
        <v>0</v>
      </c>
      <c r="N410" s="134">
        <v>0</v>
      </c>
      <c r="O410" s="135">
        <v>-66.77637482851047</v>
      </c>
      <c r="P410" s="77"/>
      <c r="Q410" s="77"/>
      <c r="R410" s="77"/>
      <c r="S410" s="77"/>
      <c r="T410" s="77"/>
      <c r="U410" s="77"/>
      <c r="V410" s="77"/>
      <c r="W410" s="127"/>
      <c r="X410" s="77"/>
      <c r="Y410" s="77"/>
      <c r="Z410" s="77"/>
      <c r="AA410" s="77"/>
      <c r="AB410" s="77"/>
      <c r="AC410" s="77"/>
    </row>
    <row r="411" spans="1:29" s="123" customFormat="1" ht="14.4" x14ac:dyDescent="0.3">
      <c r="B411" s="117" t="s">
        <v>164</v>
      </c>
      <c r="C411" s="149">
        <v>0</v>
      </c>
      <c r="D411" s="149">
        <v>0</v>
      </c>
      <c r="E411" s="149">
        <v>0</v>
      </c>
      <c r="F411" s="149">
        <v>0</v>
      </c>
      <c r="G411" s="149">
        <v>0</v>
      </c>
      <c r="H411" s="149">
        <v>0</v>
      </c>
      <c r="I411" s="149">
        <v>0</v>
      </c>
      <c r="J411" s="149">
        <v>0</v>
      </c>
      <c r="K411" s="149">
        <v>0</v>
      </c>
      <c r="L411" s="149">
        <v>0</v>
      </c>
      <c r="M411" s="149">
        <v>0</v>
      </c>
      <c r="N411" s="149">
        <v>0</v>
      </c>
      <c r="O411" s="150">
        <v>0</v>
      </c>
      <c r="P411" s="77"/>
      <c r="Q411" s="77"/>
      <c r="R411" s="77"/>
      <c r="S411" s="77"/>
      <c r="T411" s="77"/>
      <c r="U411" s="77"/>
      <c r="V411" s="77"/>
      <c r="W411" s="127"/>
      <c r="X411" s="77"/>
      <c r="Y411" s="77"/>
      <c r="Z411" s="77"/>
      <c r="AA411" s="77"/>
      <c r="AB411" s="77"/>
      <c r="AC411" s="77"/>
    </row>
    <row r="412" spans="1:29" s="123" customFormat="1" ht="15" customHeight="1" outlineLevel="1" x14ac:dyDescent="0.3">
      <c r="A412" s="67"/>
      <c r="B412" s="133" t="s">
        <v>148</v>
      </c>
      <c r="C412" s="134">
        <v>0</v>
      </c>
      <c r="D412" s="134">
        <v>0</v>
      </c>
      <c r="E412" s="134">
        <v>0</v>
      </c>
      <c r="F412" s="134">
        <v>0</v>
      </c>
      <c r="G412" s="134">
        <v>0</v>
      </c>
      <c r="H412" s="134">
        <v>0</v>
      </c>
      <c r="I412" s="134">
        <v>0</v>
      </c>
      <c r="J412" s="134">
        <v>0</v>
      </c>
      <c r="K412" s="134">
        <v>0</v>
      </c>
      <c r="L412" s="134">
        <v>0</v>
      </c>
      <c r="M412" s="134">
        <v>0</v>
      </c>
      <c r="N412" s="134">
        <v>0</v>
      </c>
      <c r="O412" s="135">
        <v>0</v>
      </c>
      <c r="P412" s="77"/>
      <c r="Q412" s="77"/>
      <c r="R412" s="77"/>
      <c r="S412" s="77"/>
      <c r="T412" s="77"/>
      <c r="U412" s="77"/>
      <c r="V412" s="77"/>
      <c r="W412" s="127"/>
      <c r="X412" s="77"/>
      <c r="Y412" s="77"/>
      <c r="Z412" s="77"/>
      <c r="AA412" s="77"/>
      <c r="AB412" s="77"/>
      <c r="AC412" s="77"/>
    </row>
    <row r="413" spans="1:29" s="123" customFormat="1" ht="15" customHeight="1" outlineLevel="1" x14ac:dyDescent="0.3">
      <c r="A413" s="67"/>
      <c r="B413" s="133" t="s">
        <v>111</v>
      </c>
      <c r="C413" s="134">
        <v>0</v>
      </c>
      <c r="D413" s="134">
        <v>0</v>
      </c>
      <c r="E413" s="134">
        <v>0</v>
      </c>
      <c r="F413" s="134">
        <v>0</v>
      </c>
      <c r="G413" s="134">
        <v>0</v>
      </c>
      <c r="H413" s="134">
        <v>0</v>
      </c>
      <c r="I413" s="134">
        <v>0</v>
      </c>
      <c r="J413" s="134">
        <v>0</v>
      </c>
      <c r="K413" s="134">
        <v>0</v>
      </c>
      <c r="L413" s="134">
        <v>0</v>
      </c>
      <c r="M413" s="134">
        <v>0</v>
      </c>
      <c r="N413" s="134">
        <v>0</v>
      </c>
      <c r="O413" s="135">
        <v>0</v>
      </c>
      <c r="P413" s="77"/>
      <c r="Q413" s="77"/>
      <c r="R413" s="77"/>
      <c r="S413" s="77"/>
      <c r="T413" s="77"/>
      <c r="U413" s="77"/>
      <c r="V413" s="77"/>
      <c r="W413" s="127"/>
      <c r="X413" s="77"/>
      <c r="Y413" s="77"/>
      <c r="Z413" s="77"/>
      <c r="AA413" s="77"/>
      <c r="AB413" s="77"/>
      <c r="AC413" s="77"/>
    </row>
    <row r="414" spans="1:29" s="123" customFormat="1" ht="15" customHeight="1" outlineLevel="1" x14ac:dyDescent="0.3">
      <c r="A414" s="67"/>
      <c r="B414" s="133" t="s">
        <v>113</v>
      </c>
      <c r="C414" s="134">
        <v>0</v>
      </c>
      <c r="D414" s="134">
        <v>0</v>
      </c>
      <c r="E414" s="134">
        <v>0</v>
      </c>
      <c r="F414" s="134">
        <v>0</v>
      </c>
      <c r="G414" s="134">
        <v>0</v>
      </c>
      <c r="H414" s="134">
        <v>0</v>
      </c>
      <c r="I414" s="134">
        <v>0</v>
      </c>
      <c r="J414" s="134">
        <v>0</v>
      </c>
      <c r="K414" s="134">
        <v>0</v>
      </c>
      <c r="L414" s="134">
        <v>0</v>
      </c>
      <c r="M414" s="134">
        <v>0</v>
      </c>
      <c r="N414" s="134">
        <v>0</v>
      </c>
      <c r="O414" s="135">
        <v>0</v>
      </c>
      <c r="P414" s="77"/>
      <c r="Q414" s="77"/>
      <c r="R414" s="77"/>
      <c r="S414" s="77"/>
      <c r="T414" s="77"/>
      <c r="U414" s="77"/>
      <c r="V414" s="77"/>
      <c r="W414" s="127"/>
      <c r="X414" s="77"/>
      <c r="Y414" s="77"/>
      <c r="Z414" s="77"/>
      <c r="AA414" s="77"/>
      <c r="AB414" s="77"/>
      <c r="AC414" s="77"/>
    </row>
    <row r="415" spans="1:29" s="123" customFormat="1" ht="14.4" x14ac:dyDescent="0.3">
      <c r="B415" s="117" t="s">
        <v>166</v>
      </c>
      <c r="C415" s="132">
        <v>0</v>
      </c>
      <c r="D415" s="132">
        <v>0</v>
      </c>
      <c r="E415" s="132">
        <v>0</v>
      </c>
      <c r="F415" s="132">
        <v>0</v>
      </c>
      <c r="G415" s="132">
        <v>0</v>
      </c>
      <c r="H415" s="132">
        <v>0</v>
      </c>
      <c r="I415" s="132">
        <v>0</v>
      </c>
      <c r="J415" s="132">
        <v>0</v>
      </c>
      <c r="K415" s="132">
        <v>0</v>
      </c>
      <c r="L415" s="132">
        <v>0</v>
      </c>
      <c r="M415" s="132">
        <v>0</v>
      </c>
      <c r="N415" s="132">
        <v>0</v>
      </c>
      <c r="O415" s="88">
        <v>0</v>
      </c>
      <c r="P415" s="77"/>
      <c r="Q415" s="77"/>
      <c r="R415" s="77"/>
      <c r="S415" s="77"/>
      <c r="T415" s="77"/>
      <c r="U415" s="77"/>
      <c r="V415" s="77"/>
      <c r="W415" s="127"/>
      <c r="X415" s="77"/>
      <c r="Y415" s="77"/>
      <c r="Z415" s="77"/>
      <c r="AA415" s="77"/>
      <c r="AB415" s="77"/>
      <c r="AC415" s="77"/>
    </row>
    <row r="416" spans="1:29" s="123" customFormat="1" ht="14.4" x14ac:dyDescent="0.3">
      <c r="B416" s="117" t="s">
        <v>167</v>
      </c>
      <c r="C416" s="149">
        <v>0</v>
      </c>
      <c r="D416" s="149">
        <v>0</v>
      </c>
      <c r="E416" s="149">
        <v>0</v>
      </c>
      <c r="F416" s="149">
        <v>0</v>
      </c>
      <c r="G416" s="149">
        <v>0</v>
      </c>
      <c r="H416" s="149">
        <v>0</v>
      </c>
      <c r="I416" s="149">
        <v>0</v>
      </c>
      <c r="J416" s="149">
        <v>0</v>
      </c>
      <c r="K416" s="149">
        <v>0</v>
      </c>
      <c r="L416" s="149">
        <v>0</v>
      </c>
      <c r="M416" s="149">
        <v>0</v>
      </c>
      <c r="N416" s="149">
        <v>0</v>
      </c>
      <c r="O416" s="88">
        <v>0</v>
      </c>
      <c r="P416" s="77"/>
      <c r="Q416" s="77"/>
      <c r="R416" s="77"/>
      <c r="S416" s="77"/>
      <c r="T416" s="77"/>
      <c r="U416" s="77"/>
      <c r="V416" s="77"/>
      <c r="W416" s="127"/>
      <c r="X416" s="77"/>
      <c r="Y416" s="77"/>
      <c r="Z416" s="77"/>
      <c r="AA416" s="77"/>
      <c r="AB416" s="77"/>
      <c r="AC416" s="77"/>
    </row>
    <row r="417" spans="1:29" s="123" customFormat="1" ht="12.75" customHeight="1" x14ac:dyDescent="0.3">
      <c r="B417" s="15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50"/>
      <c r="P417" s="77"/>
      <c r="Q417" s="77"/>
      <c r="R417" s="77"/>
      <c r="S417" s="77"/>
      <c r="T417" s="77"/>
      <c r="U417" s="77"/>
      <c r="V417" s="77"/>
      <c r="W417" s="127"/>
      <c r="X417" s="77"/>
      <c r="Y417" s="77"/>
      <c r="Z417" s="77"/>
      <c r="AA417" s="77"/>
      <c r="AB417" s="77"/>
      <c r="AC417" s="77"/>
    </row>
    <row r="418" spans="1:29" s="123" customFormat="1" ht="15" thickBot="1" x14ac:dyDescent="0.35">
      <c r="B418" s="147" t="s">
        <v>168</v>
      </c>
      <c r="C418" s="160">
        <v>0</v>
      </c>
      <c r="D418" s="160">
        <v>0</v>
      </c>
      <c r="E418" s="160">
        <v>0</v>
      </c>
      <c r="F418" s="160">
        <v>0</v>
      </c>
      <c r="G418" s="160">
        <v>0</v>
      </c>
      <c r="H418" s="160">
        <v>0</v>
      </c>
      <c r="I418" s="160">
        <v>0</v>
      </c>
      <c r="J418" s="160">
        <v>0</v>
      </c>
      <c r="K418" s="160">
        <v>0</v>
      </c>
      <c r="L418" s="160">
        <v>0</v>
      </c>
      <c r="M418" s="160">
        <v>0</v>
      </c>
      <c r="N418" s="160">
        <v>0</v>
      </c>
      <c r="O418" s="160">
        <v>0</v>
      </c>
      <c r="P418" s="77"/>
      <c r="Q418" s="77"/>
      <c r="R418" s="77"/>
      <c r="S418" s="77"/>
      <c r="T418" s="77"/>
      <c r="U418" s="77"/>
      <c r="V418" s="77"/>
      <c r="W418" s="127"/>
      <c r="X418" s="77"/>
      <c r="Y418" s="77"/>
      <c r="Z418" s="77"/>
      <c r="AA418" s="77"/>
      <c r="AB418" s="77"/>
      <c r="AC418" s="77"/>
    </row>
    <row r="419" spans="1:29" s="123" customFormat="1" ht="15" thickTop="1" x14ac:dyDescent="0.3">
      <c r="B419" s="124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  <c r="O419" s="161"/>
      <c r="P419" s="77"/>
      <c r="Q419" s="77"/>
      <c r="R419" s="77"/>
      <c r="S419" s="77"/>
    </row>
    <row r="420" spans="1:29" s="123" customFormat="1" ht="14.4" x14ac:dyDescent="0.3">
      <c r="B420" s="491" t="s">
        <v>376</v>
      </c>
      <c r="C420" s="491"/>
      <c r="D420" s="491"/>
      <c r="E420" s="491"/>
      <c r="F420" s="491"/>
      <c r="G420" s="491"/>
      <c r="H420" s="491"/>
      <c r="I420" s="491"/>
      <c r="J420" s="491"/>
      <c r="K420" s="491"/>
      <c r="L420" s="491"/>
      <c r="M420" s="491"/>
      <c r="N420" s="491"/>
      <c r="O420" s="491"/>
      <c r="P420" s="77"/>
      <c r="Q420" s="77"/>
      <c r="R420" s="77"/>
      <c r="S420" s="77"/>
    </row>
    <row r="421" spans="1:29" s="123" customFormat="1" ht="14.4" x14ac:dyDescent="0.3">
      <c r="B421" s="492" t="s">
        <v>368</v>
      </c>
      <c r="C421" s="492"/>
      <c r="D421" s="492"/>
      <c r="E421" s="492"/>
      <c r="F421" s="492"/>
      <c r="G421" s="492"/>
      <c r="H421" s="492"/>
      <c r="I421" s="492"/>
      <c r="J421" s="492"/>
      <c r="K421" s="492"/>
      <c r="L421" s="492"/>
      <c r="M421" s="492"/>
      <c r="N421" s="492"/>
      <c r="O421" s="492"/>
      <c r="P421" s="77"/>
      <c r="Q421" s="77"/>
      <c r="R421" s="77"/>
      <c r="S421" s="77"/>
    </row>
    <row r="422" spans="1:29" s="123" customFormat="1" ht="14.4" x14ac:dyDescent="0.3">
      <c r="B422" s="493" t="s">
        <v>95</v>
      </c>
      <c r="C422" s="493"/>
      <c r="D422" s="493"/>
      <c r="E422" s="493"/>
      <c r="F422" s="493"/>
      <c r="G422" s="493"/>
      <c r="H422" s="493"/>
      <c r="I422" s="493"/>
      <c r="J422" s="493"/>
      <c r="K422" s="493"/>
      <c r="L422" s="493"/>
      <c r="M422" s="493"/>
      <c r="N422" s="493"/>
      <c r="O422" s="493"/>
      <c r="P422" s="77"/>
      <c r="Q422" s="77"/>
      <c r="R422" s="77"/>
      <c r="S422" s="77"/>
    </row>
    <row r="423" spans="1:29" s="123" customFormat="1" ht="14.4" x14ac:dyDescent="0.3">
      <c r="B423" s="74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6"/>
      <c r="P423" s="77"/>
      <c r="Q423" s="77"/>
      <c r="R423" s="77"/>
      <c r="S423" s="77"/>
    </row>
    <row r="424" spans="1:29" s="123" customFormat="1" ht="15" customHeight="1" x14ac:dyDescent="0.3">
      <c r="B424" s="494" t="s">
        <v>96</v>
      </c>
      <c r="C424" s="496" t="s">
        <v>369</v>
      </c>
      <c r="D424" s="497"/>
      <c r="E424" s="497"/>
      <c r="F424" s="497"/>
      <c r="G424" s="497"/>
      <c r="H424" s="497"/>
      <c r="I424" s="497"/>
      <c r="J424" s="497"/>
      <c r="K424" s="497"/>
      <c r="L424" s="497"/>
      <c r="M424" s="497"/>
      <c r="N424" s="498"/>
      <c r="O424" s="499" t="s">
        <v>370</v>
      </c>
      <c r="P424" s="77"/>
      <c r="Q424" s="77"/>
      <c r="R424" s="77"/>
      <c r="S424" s="77"/>
    </row>
    <row r="425" spans="1:29" s="123" customFormat="1" ht="14.4" x14ac:dyDescent="0.3">
      <c r="B425" s="495"/>
      <c r="C425" s="78" t="s">
        <v>5</v>
      </c>
      <c r="D425" s="78" t="s">
        <v>6</v>
      </c>
      <c r="E425" s="78" t="s">
        <v>7</v>
      </c>
      <c r="F425" s="78" t="s">
        <v>8</v>
      </c>
      <c r="G425" s="78" t="s">
        <v>9</v>
      </c>
      <c r="H425" s="78" t="s">
        <v>10</v>
      </c>
      <c r="I425" s="78" t="s">
        <v>11</v>
      </c>
      <c r="J425" s="78" t="s">
        <v>12</v>
      </c>
      <c r="K425" s="78" t="s">
        <v>13</v>
      </c>
      <c r="L425" s="78" t="s">
        <v>14</v>
      </c>
      <c r="M425" s="78" t="s">
        <v>15</v>
      </c>
      <c r="N425" s="78" t="s">
        <v>16</v>
      </c>
      <c r="O425" s="500"/>
      <c r="P425" s="77"/>
      <c r="Q425" s="77"/>
      <c r="R425" s="77"/>
      <c r="S425" s="77"/>
    </row>
    <row r="426" spans="1:29" s="123" customFormat="1" ht="14.4" x14ac:dyDescent="0.3">
      <c r="B426" s="80" t="s">
        <v>146</v>
      </c>
      <c r="C426" s="81">
        <v>11.456435234493581</v>
      </c>
      <c r="D426" s="81">
        <v>8.1794576432781145</v>
      </c>
      <c r="E426" s="81">
        <v>7.7453588754399343</v>
      </c>
      <c r="F426" s="81">
        <v>9.1372340814235535</v>
      </c>
      <c r="G426" s="81">
        <v>8.7611598344877439</v>
      </c>
      <c r="H426" s="81">
        <v>8.4596337569014359</v>
      </c>
      <c r="I426" s="81">
        <v>8.0798829969438195</v>
      </c>
      <c r="J426" s="81">
        <v>8.0713488587117137</v>
      </c>
      <c r="K426" s="81">
        <v>13.887310402403143</v>
      </c>
      <c r="L426" s="81">
        <v>0</v>
      </c>
      <c r="M426" s="81">
        <v>0</v>
      </c>
      <c r="N426" s="81">
        <v>0</v>
      </c>
      <c r="O426" s="81">
        <v>83.777821684083051</v>
      </c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</row>
    <row r="427" spans="1:29" s="127" customFormat="1" ht="4.5" customHeight="1" x14ac:dyDescent="0.3">
      <c r="A427" s="144"/>
      <c r="B427" s="82"/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</row>
    <row r="428" spans="1:29" s="127" customFormat="1" ht="14.4" x14ac:dyDescent="0.3">
      <c r="A428" s="123"/>
      <c r="B428" s="84" t="s">
        <v>177</v>
      </c>
      <c r="C428" s="85">
        <v>11.413971169595156</v>
      </c>
      <c r="D428" s="85">
        <v>7.0775051637955952</v>
      </c>
      <c r="E428" s="85">
        <v>7.0620342965755647</v>
      </c>
      <c r="F428" s="85">
        <v>6.6423357279342863</v>
      </c>
      <c r="G428" s="85">
        <v>7.8381782881555306</v>
      </c>
      <c r="H428" s="85">
        <v>8.296523471181148</v>
      </c>
      <c r="I428" s="85">
        <v>7.9632271071550953</v>
      </c>
      <c r="J428" s="85">
        <v>7.9573198659097741</v>
      </c>
      <c r="K428" s="85">
        <v>13.77406198964041</v>
      </c>
      <c r="L428" s="85">
        <v>0</v>
      </c>
      <c r="M428" s="85">
        <v>0</v>
      </c>
      <c r="N428" s="85">
        <v>0</v>
      </c>
      <c r="O428" s="85">
        <v>78.025157079942574</v>
      </c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</row>
    <row r="429" spans="1:29" s="127" customFormat="1" ht="14.4" x14ac:dyDescent="0.3">
      <c r="A429" s="67"/>
      <c r="B429" s="117" t="s">
        <v>148</v>
      </c>
      <c r="C429" s="132">
        <v>0</v>
      </c>
      <c r="D429" s="132">
        <v>0</v>
      </c>
      <c r="E429" s="132">
        <v>0</v>
      </c>
      <c r="F429" s="132">
        <v>0</v>
      </c>
      <c r="G429" s="132">
        <v>0</v>
      </c>
      <c r="H429" s="132">
        <v>0</v>
      </c>
      <c r="I429" s="132">
        <v>0</v>
      </c>
      <c r="J429" s="132">
        <v>0</v>
      </c>
      <c r="K429" s="132">
        <v>0</v>
      </c>
      <c r="L429" s="132">
        <v>0</v>
      </c>
      <c r="M429" s="132">
        <v>0</v>
      </c>
      <c r="N429" s="132">
        <v>0</v>
      </c>
      <c r="O429" s="88">
        <v>0</v>
      </c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</row>
    <row r="430" spans="1:29" s="127" customFormat="1" ht="14.4" x14ac:dyDescent="0.3">
      <c r="A430" s="67"/>
      <c r="B430" s="117" t="s">
        <v>111</v>
      </c>
      <c r="C430" s="132">
        <v>0</v>
      </c>
      <c r="D430" s="132">
        <v>0</v>
      </c>
      <c r="E430" s="132">
        <v>0</v>
      </c>
      <c r="F430" s="132">
        <v>0</v>
      </c>
      <c r="G430" s="132">
        <v>0</v>
      </c>
      <c r="H430" s="132">
        <v>0</v>
      </c>
      <c r="I430" s="132">
        <v>0</v>
      </c>
      <c r="J430" s="132">
        <v>0</v>
      </c>
      <c r="K430" s="132">
        <v>0</v>
      </c>
      <c r="L430" s="132">
        <v>0</v>
      </c>
      <c r="M430" s="132">
        <v>0</v>
      </c>
      <c r="N430" s="132">
        <v>0</v>
      </c>
      <c r="O430" s="88">
        <v>0</v>
      </c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</row>
    <row r="431" spans="1:29" s="127" customFormat="1" ht="14.4" x14ac:dyDescent="0.3">
      <c r="A431" s="67"/>
      <c r="B431" s="117" t="s">
        <v>112</v>
      </c>
      <c r="C431" s="132">
        <v>0</v>
      </c>
      <c r="D431" s="132">
        <v>0</v>
      </c>
      <c r="E431" s="132">
        <v>0</v>
      </c>
      <c r="F431" s="132">
        <v>0</v>
      </c>
      <c r="G431" s="132">
        <v>0</v>
      </c>
      <c r="H431" s="132">
        <v>0</v>
      </c>
      <c r="I431" s="132">
        <v>0</v>
      </c>
      <c r="J431" s="132">
        <v>0</v>
      </c>
      <c r="K431" s="132">
        <v>0</v>
      </c>
      <c r="L431" s="132">
        <v>0</v>
      </c>
      <c r="M431" s="132">
        <v>0</v>
      </c>
      <c r="N431" s="132">
        <v>0</v>
      </c>
      <c r="O431" s="88">
        <v>0</v>
      </c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</row>
    <row r="432" spans="1:29" s="127" customFormat="1" ht="14.4" x14ac:dyDescent="0.3">
      <c r="A432" s="67"/>
      <c r="B432" s="117" t="s">
        <v>110</v>
      </c>
      <c r="C432" s="132">
        <v>11.413971169595156</v>
      </c>
      <c r="D432" s="132">
        <v>7.0775051637955952</v>
      </c>
      <c r="E432" s="132">
        <v>7.0620342965755647</v>
      </c>
      <c r="F432" s="132">
        <v>6.6423357279342863</v>
      </c>
      <c r="G432" s="132">
        <v>7.8381782881555306</v>
      </c>
      <c r="H432" s="132">
        <v>8.296523471181148</v>
      </c>
      <c r="I432" s="132">
        <v>7.9632271071550953</v>
      </c>
      <c r="J432" s="132">
        <v>7.9573198659097741</v>
      </c>
      <c r="K432" s="132">
        <v>13.77406198964041</v>
      </c>
      <c r="L432" s="132">
        <v>0</v>
      </c>
      <c r="M432" s="132">
        <v>0</v>
      </c>
      <c r="N432" s="132">
        <v>0</v>
      </c>
      <c r="O432" s="88">
        <v>78.025157079942574</v>
      </c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</row>
    <row r="433" spans="1:29" s="127" customFormat="1" ht="14.4" x14ac:dyDescent="0.3">
      <c r="A433" s="67"/>
      <c r="B433" s="117" t="s">
        <v>170</v>
      </c>
      <c r="C433" s="132">
        <v>0</v>
      </c>
      <c r="D433" s="132">
        <v>0</v>
      </c>
      <c r="E433" s="132">
        <v>0</v>
      </c>
      <c r="F433" s="132">
        <v>0</v>
      </c>
      <c r="G433" s="132">
        <v>0</v>
      </c>
      <c r="H433" s="132">
        <v>0</v>
      </c>
      <c r="I433" s="132">
        <v>0</v>
      </c>
      <c r="J433" s="132">
        <v>0</v>
      </c>
      <c r="K433" s="132">
        <v>0</v>
      </c>
      <c r="L433" s="132">
        <v>0</v>
      </c>
      <c r="M433" s="132">
        <v>0</v>
      </c>
      <c r="N433" s="132">
        <v>0</v>
      </c>
      <c r="O433" s="88">
        <v>0</v>
      </c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</row>
    <row r="434" spans="1:29" s="127" customFormat="1" ht="14.4" x14ac:dyDescent="0.3">
      <c r="A434" s="67"/>
      <c r="B434" s="261" t="s">
        <v>258</v>
      </c>
      <c r="C434" s="260">
        <v>0</v>
      </c>
      <c r="D434" s="260">
        <v>0</v>
      </c>
      <c r="E434" s="260">
        <v>0</v>
      </c>
      <c r="F434" s="260">
        <v>0</v>
      </c>
      <c r="G434" s="260">
        <v>0</v>
      </c>
      <c r="H434" s="260">
        <v>0</v>
      </c>
      <c r="I434" s="260">
        <v>0</v>
      </c>
      <c r="J434" s="260">
        <v>0</v>
      </c>
      <c r="K434" s="260">
        <v>0</v>
      </c>
      <c r="L434" s="260">
        <v>0</v>
      </c>
      <c r="M434" s="260">
        <v>0</v>
      </c>
      <c r="N434" s="260">
        <v>0</v>
      </c>
      <c r="O434" s="88">
        <v>0</v>
      </c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</row>
    <row r="435" spans="1:29" s="127" customFormat="1" ht="4.5" customHeight="1" x14ac:dyDescent="0.3">
      <c r="A435" s="123"/>
      <c r="B435" s="162"/>
      <c r="C435" s="163"/>
      <c r="D435" s="163"/>
      <c r="E435" s="163"/>
      <c r="F435" s="163"/>
      <c r="G435" s="163"/>
      <c r="H435" s="163"/>
      <c r="I435" s="163"/>
      <c r="J435" s="163"/>
      <c r="K435" s="163"/>
      <c r="L435" s="163"/>
      <c r="M435" s="163"/>
      <c r="N435" s="163"/>
      <c r="O435" s="164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</row>
    <row r="436" spans="1:29" s="127" customFormat="1" ht="14.4" x14ac:dyDescent="0.3">
      <c r="A436" s="123"/>
      <c r="B436" s="84" t="s">
        <v>150</v>
      </c>
      <c r="C436" s="85">
        <v>4.2464064898424705E-2</v>
      </c>
      <c r="D436" s="85">
        <v>1.1019524794825188</v>
      </c>
      <c r="E436" s="85">
        <v>0.68332457886436992</v>
      </c>
      <c r="F436" s="85">
        <v>2.4948983534892681</v>
      </c>
      <c r="G436" s="85">
        <v>0.92298154633221263</v>
      </c>
      <c r="H436" s="85">
        <v>0.16311028572028752</v>
      </c>
      <c r="I436" s="85">
        <v>0.11665588978872501</v>
      </c>
      <c r="J436" s="85">
        <v>0.11402899280193932</v>
      </c>
      <c r="K436" s="85">
        <v>0.11324841276273367</v>
      </c>
      <c r="L436" s="85">
        <v>0</v>
      </c>
      <c r="M436" s="85">
        <v>0</v>
      </c>
      <c r="N436" s="85">
        <v>0</v>
      </c>
      <c r="O436" s="85">
        <v>5.7526646041404792</v>
      </c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</row>
    <row r="437" spans="1:29" s="127" customFormat="1" ht="14.4" x14ac:dyDescent="0.3">
      <c r="A437" s="67"/>
      <c r="B437" s="128" t="s">
        <v>107</v>
      </c>
      <c r="C437" s="132">
        <v>4.2464064898424705E-2</v>
      </c>
      <c r="D437" s="132">
        <v>1.1019524794825188</v>
      </c>
      <c r="E437" s="132">
        <v>0.68332457886436992</v>
      </c>
      <c r="F437" s="132">
        <v>2.4948983534892681</v>
      </c>
      <c r="G437" s="132">
        <v>0.92298154633221263</v>
      </c>
      <c r="H437" s="132">
        <v>0.16311028572028752</v>
      </c>
      <c r="I437" s="132">
        <v>0.11665588978872501</v>
      </c>
      <c r="J437" s="132">
        <v>0.11402899280193932</v>
      </c>
      <c r="K437" s="132">
        <v>0.11324841276273367</v>
      </c>
      <c r="L437" s="132">
        <v>0</v>
      </c>
      <c r="M437" s="132">
        <v>0</v>
      </c>
      <c r="N437" s="132">
        <v>0</v>
      </c>
      <c r="O437" s="88">
        <v>5.7526646041404792</v>
      </c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</row>
    <row r="438" spans="1:29" s="127" customFormat="1" ht="4.5" customHeight="1" x14ac:dyDescent="0.3">
      <c r="A438" s="123"/>
      <c r="B438" s="165"/>
      <c r="C438" s="166"/>
      <c r="D438" s="166"/>
      <c r="E438" s="166"/>
      <c r="F438" s="166"/>
      <c r="G438" s="166"/>
      <c r="H438" s="166"/>
      <c r="I438" s="166"/>
      <c r="J438" s="166"/>
      <c r="K438" s="166"/>
      <c r="L438" s="166"/>
      <c r="M438" s="166"/>
      <c r="N438" s="166"/>
      <c r="O438" s="166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</row>
    <row r="439" spans="1:29" s="127" customFormat="1" ht="14.4" x14ac:dyDescent="0.3">
      <c r="A439" s="123"/>
      <c r="B439" s="151" t="s">
        <v>151</v>
      </c>
      <c r="C439" s="152">
        <v>1.4893529858935111</v>
      </c>
      <c r="D439" s="152">
        <v>2.2974096507897164</v>
      </c>
      <c r="E439" s="152">
        <v>2.4594323047145603</v>
      </c>
      <c r="F439" s="152">
        <v>3.0937179968999851</v>
      </c>
      <c r="G439" s="152">
        <v>4.20150914349672</v>
      </c>
      <c r="H439" s="152">
        <v>2.1908750779857784</v>
      </c>
      <c r="I439" s="152">
        <v>3.2088759369601858</v>
      </c>
      <c r="J439" s="152">
        <v>2.7508819764693424</v>
      </c>
      <c r="K439" s="152">
        <v>2.848553096425237</v>
      </c>
      <c r="L439" s="152">
        <v>0</v>
      </c>
      <c r="M439" s="152">
        <v>0</v>
      </c>
      <c r="N439" s="152">
        <v>0</v>
      </c>
      <c r="O439" s="152">
        <v>24.540608169635036</v>
      </c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</row>
    <row r="440" spans="1:29" s="127" customFormat="1" ht="14.4" x14ac:dyDescent="0.3">
      <c r="A440" s="123"/>
      <c r="B440" s="155" t="s">
        <v>178</v>
      </c>
      <c r="C440" s="154">
        <v>1.4893529858935111</v>
      </c>
      <c r="D440" s="154">
        <v>2.2974096507897164</v>
      </c>
      <c r="E440" s="154">
        <v>2.4594323047145603</v>
      </c>
      <c r="F440" s="154">
        <v>3.0937179968999851</v>
      </c>
      <c r="G440" s="154">
        <v>2.1525599326139746</v>
      </c>
      <c r="H440" s="154">
        <v>2.1908750779857784</v>
      </c>
      <c r="I440" s="154">
        <v>3.2088759369601858</v>
      </c>
      <c r="J440" s="154">
        <v>2.7508819764693424</v>
      </c>
      <c r="K440" s="154">
        <v>2.848553096425237</v>
      </c>
      <c r="L440" s="154">
        <v>0</v>
      </c>
      <c r="M440" s="154">
        <v>0</v>
      </c>
      <c r="N440" s="154">
        <v>0</v>
      </c>
      <c r="O440" s="154">
        <v>22.491658958752289</v>
      </c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</row>
    <row r="441" spans="1:29" s="127" customFormat="1" ht="14.4" x14ac:dyDescent="0.3">
      <c r="A441" s="67"/>
      <c r="B441" s="117" t="s">
        <v>115</v>
      </c>
      <c r="C441" s="132">
        <v>1.2202924202275904</v>
      </c>
      <c r="D441" s="132">
        <v>1.5328568010630534</v>
      </c>
      <c r="E441" s="132">
        <v>1.9090692893869294</v>
      </c>
      <c r="F441" s="132">
        <v>1.9050815846855762</v>
      </c>
      <c r="G441" s="132">
        <v>1.539432054344603</v>
      </c>
      <c r="H441" s="132">
        <v>1.3967390637855397</v>
      </c>
      <c r="I441" s="132">
        <v>2.5322514457405818</v>
      </c>
      <c r="J441" s="132">
        <v>1.8146749778185884</v>
      </c>
      <c r="K441" s="132">
        <v>1.5580837976356174</v>
      </c>
      <c r="L441" s="132">
        <v>0</v>
      </c>
      <c r="M441" s="132">
        <v>0</v>
      </c>
      <c r="N441" s="132">
        <v>0</v>
      </c>
      <c r="O441" s="88">
        <v>15.408481434688079</v>
      </c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</row>
    <row r="442" spans="1:29" s="127" customFormat="1" ht="14.4" x14ac:dyDescent="0.3">
      <c r="A442" s="67"/>
      <c r="B442" s="117" t="s">
        <v>69</v>
      </c>
      <c r="C442" s="132">
        <v>0.10044382701757093</v>
      </c>
      <c r="D442" s="132">
        <v>0.54560283871056581</v>
      </c>
      <c r="E442" s="132">
        <v>0.31931774113256672</v>
      </c>
      <c r="F442" s="132">
        <v>0.81259581655618129</v>
      </c>
      <c r="G442" s="132">
        <v>0.30971194212305303</v>
      </c>
      <c r="H442" s="132">
        <v>0.5787184506825287</v>
      </c>
      <c r="I442" s="132">
        <v>0.47829584268719971</v>
      </c>
      <c r="J442" s="132">
        <v>0.39368269844046883</v>
      </c>
      <c r="K442" s="132">
        <v>0.48757381666343652</v>
      </c>
      <c r="L442" s="132">
        <v>0</v>
      </c>
      <c r="M442" s="132">
        <v>0</v>
      </c>
      <c r="N442" s="132">
        <v>0</v>
      </c>
      <c r="O442" s="88">
        <v>4.0259429740135717</v>
      </c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</row>
    <row r="443" spans="1:29" s="127" customFormat="1" ht="14.4" x14ac:dyDescent="0.3">
      <c r="A443" s="67"/>
      <c r="B443" s="117" t="s">
        <v>70</v>
      </c>
      <c r="C443" s="132">
        <v>3.5153301947467269E-2</v>
      </c>
      <c r="D443" s="132">
        <v>5.7460359262472283E-2</v>
      </c>
      <c r="E443" s="132">
        <v>0.16262040527885988</v>
      </c>
      <c r="F443" s="132">
        <v>0.21634933612393054</v>
      </c>
      <c r="G443" s="132">
        <v>0.12325494455542156</v>
      </c>
      <c r="H443" s="132">
        <v>0.18858650819769701</v>
      </c>
      <c r="I443" s="132">
        <v>0.16054749910832303</v>
      </c>
      <c r="J443" s="132">
        <v>0.2963956427171815</v>
      </c>
      <c r="K443" s="132">
        <v>0.58556755774414637</v>
      </c>
      <c r="L443" s="132">
        <v>0</v>
      </c>
      <c r="M443" s="132">
        <v>0</v>
      </c>
      <c r="N443" s="132">
        <v>0</v>
      </c>
      <c r="O443" s="88">
        <v>1.8259355549354994</v>
      </c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</row>
    <row r="444" spans="1:29" s="123" customFormat="1" ht="14.4" x14ac:dyDescent="0.3">
      <c r="A444" s="67"/>
      <c r="B444" s="117" t="s">
        <v>88</v>
      </c>
      <c r="C444" s="132">
        <v>0.1334634367008824</v>
      </c>
      <c r="D444" s="132">
        <v>0.16148965175362498</v>
      </c>
      <c r="E444" s="132">
        <v>6.8424868916204556E-2</v>
      </c>
      <c r="F444" s="132">
        <v>0.15969125953429719</v>
      </c>
      <c r="G444" s="132">
        <v>0.18016099159089727</v>
      </c>
      <c r="H444" s="132">
        <v>2.6831055320013026E-2</v>
      </c>
      <c r="I444" s="132">
        <v>3.7781149424081582E-2</v>
      </c>
      <c r="J444" s="132">
        <v>0.24612865749310367</v>
      </c>
      <c r="K444" s="132">
        <v>0.2173279243820363</v>
      </c>
      <c r="L444" s="132">
        <v>0</v>
      </c>
      <c r="M444" s="132">
        <v>0</v>
      </c>
      <c r="N444" s="132">
        <v>0</v>
      </c>
      <c r="O444" s="88">
        <v>1.2312989951151412</v>
      </c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</row>
    <row r="445" spans="1:29" s="123" customFormat="1" ht="4.5" customHeight="1" x14ac:dyDescent="0.3">
      <c r="B445" s="117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66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</row>
    <row r="446" spans="1:29" s="123" customFormat="1" ht="14.4" x14ac:dyDescent="0.3">
      <c r="B446" s="101" t="s">
        <v>179</v>
      </c>
      <c r="C446" s="102">
        <v>0</v>
      </c>
      <c r="D446" s="102">
        <v>0</v>
      </c>
      <c r="E446" s="102">
        <v>0</v>
      </c>
      <c r="F446" s="102">
        <v>0</v>
      </c>
      <c r="G446" s="102">
        <v>2.0489492108827454</v>
      </c>
      <c r="H446" s="102">
        <v>0</v>
      </c>
      <c r="I446" s="102">
        <v>0</v>
      </c>
      <c r="J446" s="102">
        <v>0</v>
      </c>
      <c r="K446" s="102">
        <v>0</v>
      </c>
      <c r="L446" s="102">
        <v>0</v>
      </c>
      <c r="M446" s="102">
        <v>0</v>
      </c>
      <c r="N446" s="102">
        <v>0</v>
      </c>
      <c r="O446" s="102">
        <v>2.0489492108827454</v>
      </c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</row>
    <row r="447" spans="1:29" s="123" customFormat="1" ht="14.4" x14ac:dyDescent="0.3">
      <c r="A447" s="67"/>
      <c r="B447" s="114" t="s">
        <v>73</v>
      </c>
      <c r="C447" s="132">
        <v>0</v>
      </c>
      <c r="D447" s="132">
        <v>0</v>
      </c>
      <c r="E447" s="132">
        <v>0</v>
      </c>
      <c r="F447" s="132">
        <v>0</v>
      </c>
      <c r="G447" s="132">
        <v>2.0489492108827454</v>
      </c>
      <c r="H447" s="132">
        <v>0</v>
      </c>
      <c r="I447" s="132">
        <v>0</v>
      </c>
      <c r="J447" s="132">
        <v>0</v>
      </c>
      <c r="K447" s="132">
        <v>0</v>
      </c>
      <c r="L447" s="132">
        <v>0</v>
      </c>
      <c r="M447" s="132">
        <v>0</v>
      </c>
      <c r="N447" s="132">
        <v>0</v>
      </c>
      <c r="O447" s="88">
        <v>2.0489492108827454</v>
      </c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</row>
    <row r="448" spans="1:29" s="123" customFormat="1" ht="4.5" customHeight="1" x14ac:dyDescent="0.3">
      <c r="B448" s="167"/>
      <c r="C448" s="168"/>
      <c r="D448" s="168"/>
      <c r="E448" s="168"/>
      <c r="F448" s="168"/>
      <c r="G448" s="168"/>
      <c r="H448" s="168"/>
      <c r="I448" s="168"/>
      <c r="J448" s="168"/>
      <c r="K448" s="168"/>
      <c r="L448" s="168"/>
      <c r="M448" s="168"/>
      <c r="N448" s="168"/>
      <c r="O448" s="166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</row>
    <row r="449" spans="1:29" s="123" customFormat="1" ht="14.4" x14ac:dyDescent="0.3">
      <c r="B449" s="156" t="s">
        <v>173</v>
      </c>
      <c r="C449" s="157">
        <v>9.9670822486000699</v>
      </c>
      <c r="D449" s="157">
        <v>5.8820479924883982</v>
      </c>
      <c r="E449" s="157">
        <v>5.2859265707253744</v>
      </c>
      <c r="F449" s="157">
        <v>6.0435160845235689</v>
      </c>
      <c r="G449" s="157">
        <v>4.5596506909910239</v>
      </c>
      <c r="H449" s="157">
        <v>6.268758678915658</v>
      </c>
      <c r="I449" s="157">
        <v>4.8710070599836337</v>
      </c>
      <c r="J449" s="157">
        <v>5.3204668822423713</v>
      </c>
      <c r="K449" s="157">
        <v>11.038757305977906</v>
      </c>
      <c r="L449" s="157">
        <v>0</v>
      </c>
      <c r="M449" s="157">
        <v>0</v>
      </c>
      <c r="N449" s="157">
        <v>0</v>
      </c>
      <c r="O449" s="157">
        <v>59.237213514448015</v>
      </c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</row>
    <row r="450" spans="1:29" s="123" customFormat="1" ht="4.5" customHeight="1" x14ac:dyDescent="0.3">
      <c r="B450" s="158"/>
      <c r="C450" s="150"/>
      <c r="D450" s="150"/>
      <c r="E450" s="150"/>
      <c r="F450" s="150"/>
      <c r="G450" s="150"/>
      <c r="H450" s="150"/>
      <c r="I450" s="150"/>
      <c r="J450" s="150"/>
      <c r="K450" s="150"/>
      <c r="L450" s="150"/>
      <c r="M450" s="150"/>
      <c r="N450" s="150"/>
      <c r="O450" s="150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</row>
    <row r="451" spans="1:29" s="123" customFormat="1" ht="14.4" x14ac:dyDescent="0.3">
      <c r="B451" s="140" t="s">
        <v>174</v>
      </c>
      <c r="C451" s="152">
        <v>0</v>
      </c>
      <c r="D451" s="152">
        <v>7.0967024001321918E-2</v>
      </c>
      <c r="E451" s="152">
        <v>2.0788492788737689</v>
      </c>
      <c r="F451" s="152">
        <v>2.0768731148143931</v>
      </c>
      <c r="G451" s="152">
        <v>0.78868925820774116</v>
      </c>
      <c r="H451" s="152">
        <v>0.35454002062115542</v>
      </c>
      <c r="I451" s="152">
        <v>0.82081678817951043</v>
      </c>
      <c r="J451" s="152">
        <v>1.3556472901705059</v>
      </c>
      <c r="K451" s="152">
        <v>0.560367108828556</v>
      </c>
      <c r="L451" s="152">
        <v>0</v>
      </c>
      <c r="M451" s="152">
        <v>0</v>
      </c>
      <c r="N451" s="152">
        <v>0</v>
      </c>
      <c r="O451" s="152">
        <v>8.1067498836969527</v>
      </c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</row>
    <row r="452" spans="1:29" s="123" customFormat="1" ht="14.4" x14ac:dyDescent="0.3">
      <c r="A452" s="67"/>
      <c r="B452" s="141" t="s">
        <v>180</v>
      </c>
      <c r="C452" s="132">
        <v>0</v>
      </c>
      <c r="D452" s="132">
        <v>7.0967024001321918E-2</v>
      </c>
      <c r="E452" s="132">
        <v>2.0788492788737689</v>
      </c>
      <c r="F452" s="132">
        <v>2.0768731148143931</v>
      </c>
      <c r="G452" s="132">
        <v>0.78868925820774116</v>
      </c>
      <c r="H452" s="132">
        <v>0.35454002062115542</v>
      </c>
      <c r="I452" s="132">
        <v>0.82081678817951043</v>
      </c>
      <c r="J452" s="132">
        <v>1.3556472901705059</v>
      </c>
      <c r="K452" s="132">
        <v>0.560367108828556</v>
      </c>
      <c r="L452" s="132">
        <v>0</v>
      </c>
      <c r="M452" s="132">
        <v>0</v>
      </c>
      <c r="N452" s="132">
        <v>0</v>
      </c>
      <c r="O452" s="88">
        <v>8.1067498836969527</v>
      </c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</row>
    <row r="453" spans="1:29" s="123" customFormat="1" ht="4.5" customHeight="1" x14ac:dyDescent="0.3">
      <c r="B453" s="142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50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</row>
    <row r="454" spans="1:29" s="123" customFormat="1" ht="14.4" x14ac:dyDescent="0.3">
      <c r="B454" s="143" t="s">
        <v>181</v>
      </c>
      <c r="C454" s="138">
        <v>9.9670822486000699</v>
      </c>
      <c r="D454" s="138">
        <v>5.8110809684870759</v>
      </c>
      <c r="E454" s="138">
        <v>3.2070772918516055</v>
      </c>
      <c r="F454" s="138">
        <v>3.9666429697091758</v>
      </c>
      <c r="G454" s="138">
        <v>3.7709614327832828</v>
      </c>
      <c r="H454" s="138">
        <v>5.9142186582945024</v>
      </c>
      <c r="I454" s="138">
        <v>4.0501902718041229</v>
      </c>
      <c r="J454" s="138">
        <v>3.9648195920718656</v>
      </c>
      <c r="K454" s="138">
        <v>10.47839019714935</v>
      </c>
      <c r="L454" s="138">
        <v>0</v>
      </c>
      <c r="M454" s="138">
        <v>0</v>
      </c>
      <c r="N454" s="138">
        <v>0</v>
      </c>
      <c r="O454" s="138">
        <v>51.130463630751066</v>
      </c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</row>
    <row r="455" spans="1:29" s="123" customFormat="1" ht="4.5" customHeight="1" x14ac:dyDescent="0.3">
      <c r="B455" s="167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50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</row>
    <row r="456" spans="1:29" s="123" customFormat="1" ht="14.4" x14ac:dyDescent="0.3">
      <c r="B456" s="111" t="s">
        <v>176</v>
      </c>
      <c r="C456" s="112">
        <v>-9.9670822486000699</v>
      </c>
      <c r="D456" s="112">
        <v>-5.8110809684870759</v>
      </c>
      <c r="E456" s="112">
        <v>-3.2070772918516059</v>
      </c>
      <c r="F456" s="112">
        <v>-3.9666429697091758</v>
      </c>
      <c r="G456" s="112">
        <v>-3.7709614327832828</v>
      </c>
      <c r="H456" s="112">
        <v>-5.9142186582945016</v>
      </c>
      <c r="I456" s="112">
        <v>-4.0501902718041247</v>
      </c>
      <c r="J456" s="112">
        <v>-3.9648195920718647</v>
      </c>
      <c r="K456" s="112">
        <v>-10.478390197149348</v>
      </c>
      <c r="L456" s="112">
        <v>0</v>
      </c>
      <c r="M456" s="112">
        <v>0</v>
      </c>
      <c r="N456" s="112">
        <v>0</v>
      </c>
      <c r="O456" s="112">
        <v>-51.130463630751052</v>
      </c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</row>
    <row r="457" spans="1:29" s="123" customFormat="1" ht="14.4" x14ac:dyDescent="0.3">
      <c r="B457" s="117" t="s">
        <v>137</v>
      </c>
      <c r="C457" s="149">
        <v>-9.9670822486000699</v>
      </c>
      <c r="D457" s="149">
        <v>-5.8110809684870759</v>
      </c>
      <c r="E457" s="149">
        <v>-3.2070772918516059</v>
      </c>
      <c r="F457" s="149">
        <v>-3.9666429697091758</v>
      </c>
      <c r="G457" s="149">
        <v>-3.7709614327832828</v>
      </c>
      <c r="H457" s="149">
        <v>-5.9142186582945016</v>
      </c>
      <c r="I457" s="149">
        <v>-4.0501902718041247</v>
      </c>
      <c r="J457" s="149">
        <v>-3.9648195920718647</v>
      </c>
      <c r="K457" s="149">
        <v>-10.478390197149348</v>
      </c>
      <c r="L457" s="149">
        <v>0</v>
      </c>
      <c r="M457" s="149">
        <v>0</v>
      </c>
      <c r="N457" s="149">
        <v>0</v>
      </c>
      <c r="O457" s="150">
        <v>-51.130463630751052</v>
      </c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</row>
    <row r="458" spans="1:29" s="123" customFormat="1" ht="14.4" x14ac:dyDescent="0.3">
      <c r="A458" s="67"/>
      <c r="B458" s="133" t="s">
        <v>138</v>
      </c>
      <c r="C458" s="134">
        <v>0</v>
      </c>
      <c r="D458" s="134">
        <v>0</v>
      </c>
      <c r="E458" s="134">
        <v>0</v>
      </c>
      <c r="F458" s="134">
        <v>0</v>
      </c>
      <c r="G458" s="134">
        <v>0</v>
      </c>
      <c r="H458" s="134">
        <v>0</v>
      </c>
      <c r="I458" s="134">
        <v>0</v>
      </c>
      <c r="J458" s="134">
        <v>0</v>
      </c>
      <c r="K458" s="134">
        <v>0</v>
      </c>
      <c r="L458" s="134">
        <v>0</v>
      </c>
      <c r="M458" s="134">
        <v>0</v>
      </c>
      <c r="N458" s="134">
        <v>0</v>
      </c>
      <c r="O458" s="135">
        <v>0</v>
      </c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</row>
    <row r="459" spans="1:29" s="123" customFormat="1" ht="14.4" x14ac:dyDescent="0.3">
      <c r="A459" s="67"/>
      <c r="B459" s="133" t="s">
        <v>139</v>
      </c>
      <c r="C459" s="134">
        <v>-9.9670822486000699</v>
      </c>
      <c r="D459" s="134">
        <v>-5.8110809684870759</v>
      </c>
      <c r="E459" s="134">
        <v>-3.2070772918516059</v>
      </c>
      <c r="F459" s="134">
        <v>-3.9666429697091758</v>
      </c>
      <c r="G459" s="134">
        <v>-3.7709614327832828</v>
      </c>
      <c r="H459" s="134">
        <v>-5.9142186582945016</v>
      </c>
      <c r="I459" s="134">
        <v>-4.0501902718041247</v>
      </c>
      <c r="J459" s="134">
        <v>-3.9648195920718647</v>
      </c>
      <c r="K459" s="134">
        <v>-10.478390197149348</v>
      </c>
      <c r="L459" s="134">
        <v>0</v>
      </c>
      <c r="M459" s="134">
        <v>0</v>
      </c>
      <c r="N459" s="134">
        <v>0</v>
      </c>
      <c r="O459" s="135">
        <v>-51.130463630751052</v>
      </c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</row>
    <row r="460" spans="1:29" s="123" customFormat="1" ht="14.4" x14ac:dyDescent="0.3">
      <c r="B460" s="117" t="s">
        <v>164</v>
      </c>
      <c r="C460" s="149">
        <v>0</v>
      </c>
      <c r="D460" s="149">
        <v>0</v>
      </c>
      <c r="E460" s="149">
        <v>0</v>
      </c>
      <c r="F460" s="149">
        <v>0</v>
      </c>
      <c r="G460" s="149">
        <v>0</v>
      </c>
      <c r="H460" s="149">
        <v>0</v>
      </c>
      <c r="I460" s="149">
        <v>0</v>
      </c>
      <c r="J460" s="149">
        <v>0</v>
      </c>
      <c r="K460" s="149">
        <v>0</v>
      </c>
      <c r="L460" s="149">
        <v>0</v>
      </c>
      <c r="M460" s="149">
        <v>0</v>
      </c>
      <c r="N460" s="149">
        <v>0</v>
      </c>
      <c r="O460" s="150">
        <v>0</v>
      </c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</row>
    <row r="461" spans="1:29" s="123" customFormat="1" ht="14.4" outlineLevel="3" x14ac:dyDescent="0.3">
      <c r="A461" s="67"/>
      <c r="B461" s="133" t="s">
        <v>148</v>
      </c>
      <c r="C461" s="134">
        <v>0</v>
      </c>
      <c r="D461" s="134">
        <v>0</v>
      </c>
      <c r="E461" s="134">
        <v>0</v>
      </c>
      <c r="F461" s="134">
        <v>0</v>
      </c>
      <c r="G461" s="134">
        <v>0</v>
      </c>
      <c r="H461" s="134">
        <v>0</v>
      </c>
      <c r="I461" s="134">
        <v>0</v>
      </c>
      <c r="J461" s="134">
        <v>0</v>
      </c>
      <c r="K461" s="134">
        <v>0</v>
      </c>
      <c r="L461" s="134">
        <v>0</v>
      </c>
      <c r="M461" s="134">
        <v>0</v>
      </c>
      <c r="N461" s="134">
        <v>0</v>
      </c>
      <c r="O461" s="135">
        <v>0</v>
      </c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</row>
    <row r="462" spans="1:29" s="123" customFormat="1" ht="14.4" outlineLevel="3" x14ac:dyDescent="0.3">
      <c r="A462" s="67"/>
      <c r="B462" s="133" t="s">
        <v>111</v>
      </c>
      <c r="C462" s="134">
        <v>0</v>
      </c>
      <c r="D462" s="134">
        <v>0</v>
      </c>
      <c r="E462" s="134">
        <v>0</v>
      </c>
      <c r="F462" s="134">
        <v>0</v>
      </c>
      <c r="G462" s="134">
        <v>0</v>
      </c>
      <c r="H462" s="134">
        <v>0</v>
      </c>
      <c r="I462" s="134">
        <v>0</v>
      </c>
      <c r="J462" s="134">
        <v>0</v>
      </c>
      <c r="K462" s="134">
        <v>0</v>
      </c>
      <c r="L462" s="134">
        <v>0</v>
      </c>
      <c r="M462" s="134">
        <v>0</v>
      </c>
      <c r="N462" s="134">
        <v>0</v>
      </c>
      <c r="O462" s="135">
        <v>0</v>
      </c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</row>
    <row r="463" spans="1:29" s="123" customFormat="1" ht="14.4" outlineLevel="3" x14ac:dyDescent="0.3">
      <c r="A463" s="67"/>
      <c r="B463" s="133" t="s">
        <v>112</v>
      </c>
      <c r="C463" s="134">
        <v>0</v>
      </c>
      <c r="D463" s="134">
        <v>0</v>
      </c>
      <c r="E463" s="134">
        <v>0</v>
      </c>
      <c r="F463" s="134">
        <v>0</v>
      </c>
      <c r="G463" s="134">
        <v>0</v>
      </c>
      <c r="H463" s="134">
        <v>0</v>
      </c>
      <c r="I463" s="134">
        <v>0</v>
      </c>
      <c r="J463" s="134">
        <v>0</v>
      </c>
      <c r="K463" s="134">
        <v>0</v>
      </c>
      <c r="L463" s="134">
        <v>0</v>
      </c>
      <c r="M463" s="134">
        <v>0</v>
      </c>
      <c r="N463" s="134">
        <v>0</v>
      </c>
      <c r="O463" s="135">
        <v>0</v>
      </c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</row>
    <row r="464" spans="1:29" s="123" customFormat="1" ht="14.4" x14ac:dyDescent="0.3">
      <c r="B464" s="117" t="s">
        <v>166</v>
      </c>
      <c r="C464" s="132">
        <v>0</v>
      </c>
      <c r="D464" s="132">
        <v>0</v>
      </c>
      <c r="E464" s="132">
        <v>0</v>
      </c>
      <c r="F464" s="132">
        <v>0</v>
      </c>
      <c r="G464" s="132">
        <v>0</v>
      </c>
      <c r="H464" s="132">
        <v>0</v>
      </c>
      <c r="I464" s="132">
        <v>0</v>
      </c>
      <c r="J464" s="132">
        <v>0</v>
      </c>
      <c r="K464" s="132">
        <v>0</v>
      </c>
      <c r="L464" s="132">
        <v>0</v>
      </c>
      <c r="M464" s="132">
        <v>0</v>
      </c>
      <c r="N464" s="132">
        <v>0</v>
      </c>
      <c r="O464" s="88">
        <v>0</v>
      </c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</row>
    <row r="465" spans="1:29" s="123" customFormat="1" ht="4.5" customHeight="1" x14ac:dyDescent="0.3">
      <c r="B465" s="169"/>
      <c r="C465" s="168"/>
      <c r="D465" s="168"/>
      <c r="E465" s="168"/>
      <c r="F465" s="168"/>
      <c r="G465" s="168"/>
      <c r="H465" s="168"/>
      <c r="I465" s="168"/>
      <c r="J465" s="168"/>
      <c r="K465" s="168"/>
      <c r="L465" s="168"/>
      <c r="M465" s="168"/>
      <c r="N465" s="168"/>
      <c r="O465" s="166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</row>
    <row r="466" spans="1:29" s="123" customFormat="1" ht="15" thickBot="1" x14ac:dyDescent="0.35">
      <c r="B466" s="147" t="s">
        <v>182</v>
      </c>
      <c r="C466" s="160">
        <v>0</v>
      </c>
      <c r="D466" s="160">
        <v>0</v>
      </c>
      <c r="E466" s="160">
        <v>0</v>
      </c>
      <c r="F466" s="160">
        <v>0</v>
      </c>
      <c r="G466" s="160">
        <v>0</v>
      </c>
      <c r="H466" s="160">
        <v>0</v>
      </c>
      <c r="I466" s="160">
        <v>0</v>
      </c>
      <c r="J466" s="160">
        <v>0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</row>
    <row r="467" spans="1:29" s="123" customFormat="1" ht="15" thickTop="1" x14ac:dyDescent="0.3">
      <c r="B467" s="124"/>
      <c r="C467" s="124"/>
      <c r="D467" s="124"/>
      <c r="E467" s="124"/>
      <c r="F467" s="124"/>
      <c r="G467" s="124"/>
      <c r="H467" s="124"/>
      <c r="I467" s="124"/>
      <c r="J467" s="124"/>
      <c r="K467" s="124"/>
      <c r="L467" s="124"/>
      <c r="M467" s="124"/>
      <c r="N467" s="124"/>
      <c r="O467" s="161"/>
      <c r="Q467" s="77"/>
    </row>
    <row r="468" spans="1:29" ht="14.4" x14ac:dyDescent="0.3">
      <c r="A468" s="123"/>
    </row>
    <row r="469" spans="1:29" ht="15" customHeight="1" x14ac:dyDescent="0.3"/>
    <row r="470" spans="1:29" ht="15" customHeight="1" x14ac:dyDescent="0.3"/>
    <row r="471" spans="1:29" ht="15" customHeight="1" x14ac:dyDescent="0.3"/>
    <row r="472" spans="1:29" ht="15" customHeight="1" x14ac:dyDescent="0.3"/>
  </sheetData>
  <sheetProtection sort="0"/>
  <dataConsolidate/>
  <mergeCells count="42">
    <mergeCell ref="B9:O9"/>
    <mergeCell ref="B10:O10"/>
    <mergeCell ref="B11:O11"/>
    <mergeCell ref="B13:B14"/>
    <mergeCell ref="C13:N13"/>
    <mergeCell ref="O13:O14"/>
    <mergeCell ref="B82:O82"/>
    <mergeCell ref="B83:O83"/>
    <mergeCell ref="B84:O84"/>
    <mergeCell ref="B86:B87"/>
    <mergeCell ref="C86:N86"/>
    <mergeCell ref="O86:O87"/>
    <mergeCell ref="B155:O155"/>
    <mergeCell ref="B156:O156"/>
    <mergeCell ref="B157:O157"/>
    <mergeCell ref="B159:B160"/>
    <mergeCell ref="C159:N159"/>
    <mergeCell ref="O159:O160"/>
    <mergeCell ref="B228:O228"/>
    <mergeCell ref="B229:O229"/>
    <mergeCell ref="B230:O230"/>
    <mergeCell ref="B232:B233"/>
    <mergeCell ref="C232:N232"/>
    <mergeCell ref="O232:O233"/>
    <mergeCell ref="B301:O301"/>
    <mergeCell ref="B302:O302"/>
    <mergeCell ref="B303:O303"/>
    <mergeCell ref="B305:B306"/>
    <mergeCell ref="C305:N305"/>
    <mergeCell ref="O305:O306"/>
    <mergeCell ref="B370:O370"/>
    <mergeCell ref="B371:O371"/>
    <mergeCell ref="B372:O372"/>
    <mergeCell ref="B374:B375"/>
    <mergeCell ref="C374:N374"/>
    <mergeCell ref="O374:O375"/>
    <mergeCell ref="B420:O420"/>
    <mergeCell ref="B421:O421"/>
    <mergeCell ref="B422:O422"/>
    <mergeCell ref="B424:B425"/>
    <mergeCell ref="C424:N424"/>
    <mergeCell ref="O424:O425"/>
  </mergeCells>
  <printOptions horizontalCentered="1"/>
  <pageMargins left="0.25" right="0.25" top="0.25" bottom="0.25" header="0.25" footer="0.25"/>
  <pageSetup scale="50" fitToHeight="0" orientation="portrait" r:id="rId1"/>
  <rowBreaks count="5" manualBreakCount="5">
    <brk id="81" min="1" max="14" man="1"/>
    <brk id="154" max="16383" man="1"/>
    <brk id="227" max="16383" man="1"/>
    <brk id="300" min="1" max="14" man="1"/>
    <brk id="369" min="1" max="14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pageSetUpPr fitToPage="1"/>
  </sheetPr>
  <dimension ref="A1:AQ289"/>
  <sheetViews>
    <sheetView showGridLines="0" tabSelected="1" topLeftCell="A139" zoomScale="86" zoomScaleNormal="86" zoomScaleSheetLayoutView="85" workbookViewId="0">
      <selection activeCell="H149" sqref="H149"/>
    </sheetView>
  </sheetViews>
  <sheetFormatPr baseColWidth="10" defaultColWidth="11.44140625" defaultRowHeight="14.4" outlineLevelRow="1" x14ac:dyDescent="0.3"/>
  <cols>
    <col min="1" max="1" width="6.109375" style="231" customWidth="1"/>
    <col min="2" max="2" width="39" style="177" customWidth="1"/>
    <col min="3" max="3" width="13" style="177" bestFit="1" customWidth="1"/>
    <col min="4" max="14" width="10.5546875" style="177" customWidth="1"/>
    <col min="15" max="15" width="10.33203125" style="177" customWidth="1"/>
    <col min="16" max="16" width="14.88671875" style="177" customWidth="1"/>
    <col min="17" max="18" width="7.88671875" style="177" customWidth="1"/>
    <col min="19" max="19" width="8.109375" style="177" customWidth="1"/>
    <col min="20" max="20" width="10.109375" style="177" customWidth="1"/>
    <col min="21" max="21" width="12.44140625" style="177" customWidth="1"/>
    <col min="22" max="23" width="8.6640625" style="177" customWidth="1"/>
    <col min="24" max="24" width="13.109375" style="177" customWidth="1"/>
    <col min="25" max="25" width="12.33203125" style="177" customWidth="1"/>
    <col min="26" max="26" width="8.6640625" style="177" customWidth="1"/>
    <col min="27" max="27" width="11.44140625" style="177" customWidth="1"/>
    <col min="28" max="28" width="9.109375" style="177" customWidth="1"/>
    <col min="29" max="29" width="2" style="177" customWidth="1"/>
    <col min="30" max="30" width="10.109375" style="177" customWidth="1"/>
    <col min="31" max="31" width="19.88671875" style="177" bestFit="1" customWidth="1"/>
    <col min="32" max="16384" width="11.44140625" style="177"/>
  </cols>
  <sheetData>
    <row r="1" spans="1:40" x14ac:dyDescent="0.3">
      <c r="A1" s="67"/>
      <c r="B1" s="68"/>
    </row>
    <row r="2" spans="1:40" x14ac:dyDescent="0.3">
      <c r="A2" s="67"/>
      <c r="B2" s="68"/>
    </row>
    <row r="3" spans="1:40" x14ac:dyDescent="0.3">
      <c r="A3" s="67"/>
      <c r="B3" s="68"/>
    </row>
    <row r="4" spans="1:40" x14ac:dyDescent="0.3">
      <c r="A4" s="67"/>
      <c r="B4" s="68"/>
    </row>
    <row r="5" spans="1:40" x14ac:dyDescent="0.3">
      <c r="A5" s="67"/>
      <c r="B5" s="68"/>
    </row>
    <row r="6" spans="1:40" x14ac:dyDescent="0.3">
      <c r="A6" s="67"/>
      <c r="B6" s="72" t="s">
        <v>317</v>
      </c>
    </row>
    <row r="7" spans="1:40" x14ac:dyDescent="0.3">
      <c r="A7" s="67"/>
      <c r="B7" s="72" t="s">
        <v>256</v>
      </c>
    </row>
    <row r="8" spans="1:40" x14ac:dyDescent="0.3">
      <c r="A8" s="67"/>
      <c r="B8" s="73" t="s">
        <v>95</v>
      </c>
    </row>
    <row r="9" spans="1:40" x14ac:dyDescent="0.3">
      <c r="A9" s="67"/>
    </row>
    <row r="11" spans="1:40" ht="15" customHeight="1" x14ac:dyDescent="0.3">
      <c r="B11" s="504" t="s">
        <v>326</v>
      </c>
      <c r="C11" s="504"/>
      <c r="D11" s="5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</row>
    <row r="12" spans="1:40" ht="34.200000000000003" customHeight="1" x14ac:dyDescent="0.3">
      <c r="B12" s="504" t="s">
        <v>183</v>
      </c>
      <c r="C12" s="504"/>
      <c r="D12" s="5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3"/>
      <c r="AA12" s="403"/>
      <c r="AB12" s="403"/>
      <c r="AC12" s="403"/>
      <c r="AD12" s="403"/>
    </row>
    <row r="13" spans="1:40" x14ac:dyDescent="0.3">
      <c r="B13" s="504" t="s">
        <v>184</v>
      </c>
      <c r="C13" s="504"/>
      <c r="D13" s="5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</row>
    <row r="14" spans="1:40" x14ac:dyDescent="0.3">
      <c r="B14" s="505" t="s">
        <v>95</v>
      </c>
      <c r="C14" s="505"/>
      <c r="D14" s="505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</row>
    <row r="15" spans="1:40" x14ac:dyDescent="0.3">
      <c r="B15" s="232"/>
      <c r="AN15" s="368"/>
    </row>
    <row r="16" spans="1:40" ht="41.25" customHeight="1" x14ac:dyDescent="0.3">
      <c r="B16" s="173" t="s">
        <v>185</v>
      </c>
      <c r="C16" s="409">
        <v>44440</v>
      </c>
      <c r="D16" s="443" t="s">
        <v>318</v>
      </c>
      <c r="E16" s="368"/>
      <c r="F16" s="368"/>
      <c r="G16" s="368"/>
      <c r="H16" s="368"/>
      <c r="I16" s="368"/>
      <c r="J16" s="368"/>
      <c r="K16" s="369"/>
    </row>
    <row r="17" spans="2:11" x14ac:dyDescent="0.3">
      <c r="B17" s="174" t="s">
        <v>187</v>
      </c>
      <c r="C17" s="436">
        <f t="shared" ref="C17:C42" si="0">+SUM(C53,C89,C125)</f>
        <v>33.93201299096286</v>
      </c>
      <c r="D17" s="440">
        <f t="shared" ref="D17:D42" si="1">+SUM(C17:C17)</f>
        <v>33.93201299096286</v>
      </c>
      <c r="E17" s="369"/>
      <c r="F17" s="369"/>
      <c r="G17" s="369"/>
      <c r="H17" s="369"/>
      <c r="I17" s="369"/>
      <c r="J17" s="369"/>
      <c r="K17" s="370"/>
    </row>
    <row r="18" spans="2:11" x14ac:dyDescent="0.3">
      <c r="B18" s="176" t="s">
        <v>188</v>
      </c>
      <c r="C18" s="436">
        <f t="shared" si="0"/>
        <v>17.148945114997691</v>
      </c>
      <c r="D18" s="440">
        <f t="shared" si="1"/>
        <v>17.148945114997691</v>
      </c>
      <c r="E18" s="370"/>
      <c r="F18" s="370"/>
      <c r="G18" s="370"/>
      <c r="H18" s="370"/>
      <c r="I18" s="370"/>
      <c r="J18" s="370"/>
      <c r="K18" s="370"/>
    </row>
    <row r="19" spans="2:11" x14ac:dyDescent="0.3">
      <c r="B19" s="176" t="s">
        <v>189</v>
      </c>
      <c r="C19" s="436">
        <f t="shared" si="0"/>
        <v>0</v>
      </c>
      <c r="D19" s="440">
        <f t="shared" si="1"/>
        <v>0</v>
      </c>
      <c r="E19" s="370"/>
      <c r="F19" s="370"/>
      <c r="G19" s="370"/>
      <c r="H19" s="370"/>
      <c r="I19" s="370"/>
      <c r="J19" s="370"/>
      <c r="K19" s="370"/>
    </row>
    <row r="20" spans="2:11" x14ac:dyDescent="0.3">
      <c r="B20" s="176" t="s">
        <v>190</v>
      </c>
      <c r="C20" s="436">
        <f t="shared" si="0"/>
        <v>16.783067875965166</v>
      </c>
      <c r="D20" s="440">
        <f t="shared" si="1"/>
        <v>16.783067875965166</v>
      </c>
      <c r="E20" s="370"/>
      <c r="F20" s="370"/>
      <c r="G20" s="370"/>
      <c r="H20" s="370"/>
      <c r="I20" s="370"/>
      <c r="J20" s="370"/>
      <c r="K20" s="370"/>
    </row>
    <row r="21" spans="2:11" x14ac:dyDescent="0.3">
      <c r="B21" s="178" t="s">
        <v>191</v>
      </c>
      <c r="C21" s="436">
        <f t="shared" si="0"/>
        <v>8.1009512601089941</v>
      </c>
      <c r="D21" s="440">
        <f t="shared" si="1"/>
        <v>8.1009512601089941</v>
      </c>
      <c r="E21" s="369"/>
      <c r="F21" s="369"/>
      <c r="G21" s="369"/>
      <c r="H21" s="369"/>
      <c r="I21" s="369"/>
      <c r="J21" s="369"/>
      <c r="K21" s="369"/>
    </row>
    <row r="22" spans="2:11" x14ac:dyDescent="0.3">
      <c r="B22" s="178" t="s">
        <v>192</v>
      </c>
      <c r="C22" s="436">
        <f t="shared" si="0"/>
        <v>4.4823495128432245E-3</v>
      </c>
      <c r="D22" s="440">
        <f t="shared" si="1"/>
        <v>4.4823495128432245E-3</v>
      </c>
      <c r="E22" s="369"/>
      <c r="F22" s="369"/>
      <c r="G22" s="369"/>
      <c r="H22" s="369"/>
      <c r="I22" s="369"/>
      <c r="J22" s="369"/>
      <c r="K22" s="369"/>
    </row>
    <row r="23" spans="2:11" x14ac:dyDescent="0.3">
      <c r="B23" s="178" t="s">
        <v>193</v>
      </c>
      <c r="C23" s="436">
        <f t="shared" si="0"/>
        <v>1.7891939769707706E-6</v>
      </c>
      <c r="D23" s="440">
        <f t="shared" si="1"/>
        <v>1.7891939769707706E-6</v>
      </c>
      <c r="E23" s="369"/>
      <c r="F23" s="369"/>
      <c r="G23" s="369"/>
      <c r="H23" s="369"/>
      <c r="I23" s="369"/>
      <c r="J23" s="369"/>
      <c r="K23" s="369"/>
    </row>
    <row r="24" spans="2:11" x14ac:dyDescent="0.3">
      <c r="B24" s="174" t="s">
        <v>194</v>
      </c>
      <c r="C24" s="436">
        <f t="shared" si="0"/>
        <v>4.1136563330380866E-4</v>
      </c>
      <c r="D24" s="440">
        <f t="shared" si="1"/>
        <v>4.1136563330380866E-4</v>
      </c>
      <c r="E24" s="369"/>
      <c r="F24" s="369"/>
      <c r="G24" s="369"/>
      <c r="H24" s="369"/>
      <c r="I24" s="369"/>
      <c r="J24" s="369"/>
      <c r="K24" s="369"/>
    </row>
    <row r="25" spans="2:11" x14ac:dyDescent="0.3">
      <c r="B25" s="174" t="s">
        <v>195</v>
      </c>
      <c r="C25" s="436">
        <f t="shared" si="0"/>
        <v>2.7772683790965453E-4</v>
      </c>
      <c r="D25" s="440">
        <f t="shared" si="1"/>
        <v>2.7772683790965453E-4</v>
      </c>
      <c r="E25" s="369"/>
      <c r="F25" s="369"/>
      <c r="G25" s="369"/>
      <c r="H25" s="369"/>
      <c r="I25" s="369"/>
      <c r="J25" s="369"/>
      <c r="K25" s="369"/>
    </row>
    <row r="26" spans="2:11" x14ac:dyDescent="0.3">
      <c r="B26" s="174" t="s">
        <v>196</v>
      </c>
      <c r="C26" s="436">
        <f t="shared" si="0"/>
        <v>2.2646625332152343E-3</v>
      </c>
      <c r="D26" s="440">
        <f t="shared" si="1"/>
        <v>2.2646625332152343E-3</v>
      </c>
      <c r="E26" s="369"/>
      <c r="F26" s="369"/>
      <c r="G26" s="369"/>
      <c r="H26" s="369"/>
      <c r="I26" s="369"/>
      <c r="J26" s="369"/>
      <c r="K26" s="369"/>
    </row>
    <row r="27" spans="2:11" x14ac:dyDescent="0.3">
      <c r="B27" s="174" t="s">
        <v>197</v>
      </c>
      <c r="C27" s="436">
        <f t="shared" si="0"/>
        <v>1.4457544729849423E-3</v>
      </c>
      <c r="D27" s="440">
        <f t="shared" si="1"/>
        <v>1.4457544729849423E-3</v>
      </c>
      <c r="E27" s="369"/>
      <c r="F27" s="369"/>
      <c r="G27" s="369"/>
      <c r="H27" s="369"/>
      <c r="I27" s="369"/>
      <c r="J27" s="369"/>
      <c r="K27" s="369"/>
    </row>
    <row r="28" spans="2:11" x14ac:dyDescent="0.3">
      <c r="B28" s="174" t="s">
        <v>198</v>
      </c>
      <c r="C28" s="436">
        <f t="shared" si="0"/>
        <v>3.7208148804251549E-4</v>
      </c>
      <c r="D28" s="440">
        <f t="shared" si="1"/>
        <v>3.7208148804251549E-4</v>
      </c>
      <c r="E28" s="369"/>
      <c r="F28" s="369"/>
      <c r="G28" s="369"/>
      <c r="H28" s="369"/>
      <c r="I28" s="369"/>
      <c r="J28" s="369"/>
      <c r="K28" s="369"/>
    </row>
    <row r="29" spans="2:11" x14ac:dyDescent="0.3">
      <c r="B29" s="174" t="s">
        <v>199</v>
      </c>
      <c r="C29" s="436">
        <f t="shared" si="0"/>
        <v>8.9140832595217004E-5</v>
      </c>
      <c r="D29" s="440">
        <f t="shared" si="1"/>
        <v>8.9140832595217004E-5</v>
      </c>
      <c r="E29" s="369"/>
      <c r="F29" s="369"/>
      <c r="G29" s="369"/>
      <c r="H29" s="369"/>
      <c r="I29" s="369"/>
      <c r="J29" s="369"/>
      <c r="K29" s="369"/>
    </row>
    <row r="30" spans="2:11" x14ac:dyDescent="0.3">
      <c r="B30" s="174" t="s">
        <v>264</v>
      </c>
      <c r="C30" s="436">
        <f t="shared" si="0"/>
        <v>7.3285155004428689E-4</v>
      </c>
      <c r="D30" s="440">
        <f t="shared" si="1"/>
        <v>7.3285155004428689E-4</v>
      </c>
      <c r="E30" s="369"/>
      <c r="F30" s="369"/>
      <c r="G30" s="369"/>
      <c r="H30" s="369"/>
      <c r="I30" s="369"/>
      <c r="J30" s="369"/>
      <c r="K30" s="369"/>
    </row>
    <row r="31" spans="2:11" x14ac:dyDescent="0.3">
      <c r="B31" s="174" t="s">
        <v>200</v>
      </c>
      <c r="C31" s="436">
        <f t="shared" si="0"/>
        <v>1.9224092116917627E-4</v>
      </c>
      <c r="D31" s="440">
        <f t="shared" si="1"/>
        <v>1.9224092116917627E-4</v>
      </c>
      <c r="E31" s="369"/>
      <c r="F31" s="369"/>
      <c r="G31" s="369"/>
      <c r="H31" s="369"/>
      <c r="I31" s="369"/>
      <c r="J31" s="369"/>
      <c r="K31" s="371"/>
    </row>
    <row r="32" spans="2:11" x14ac:dyDescent="0.3">
      <c r="B32" s="174" t="s">
        <v>269</v>
      </c>
      <c r="C32" s="436">
        <f t="shared" si="0"/>
        <v>0</v>
      </c>
      <c r="D32" s="440">
        <f t="shared" si="1"/>
        <v>0</v>
      </c>
      <c r="E32" s="369"/>
      <c r="F32" s="369"/>
      <c r="G32" s="369"/>
      <c r="H32" s="369"/>
      <c r="I32" s="369"/>
      <c r="J32" s="369"/>
      <c r="K32" s="371"/>
    </row>
    <row r="33" spans="2:40" x14ac:dyDescent="0.3">
      <c r="B33" s="174" t="s">
        <v>271</v>
      </c>
      <c r="C33" s="436">
        <f t="shared" si="0"/>
        <v>2.6767050487156775E-4</v>
      </c>
      <c r="D33" s="440">
        <f t="shared" si="1"/>
        <v>2.6767050487156775E-4</v>
      </c>
      <c r="E33" s="369"/>
      <c r="F33" s="369"/>
      <c r="G33" s="369"/>
      <c r="H33" s="369"/>
      <c r="I33" s="369"/>
      <c r="J33" s="369"/>
      <c r="K33" s="371"/>
    </row>
    <row r="34" spans="2:40" x14ac:dyDescent="0.3">
      <c r="B34" s="174" t="s">
        <v>274</v>
      </c>
      <c r="C34" s="436">
        <f t="shared" si="0"/>
        <v>2.2095872453498672E-4</v>
      </c>
      <c r="D34" s="440">
        <f t="shared" si="1"/>
        <v>2.2095872453498672E-4</v>
      </c>
      <c r="E34" s="369"/>
      <c r="F34" s="369"/>
      <c r="G34" s="369"/>
      <c r="H34" s="369"/>
      <c r="I34" s="369"/>
      <c r="J34" s="369"/>
      <c r="K34" s="371"/>
    </row>
    <row r="35" spans="2:40" x14ac:dyDescent="0.3">
      <c r="B35" s="174" t="s">
        <v>275</v>
      </c>
      <c r="C35" s="436">
        <f t="shared" si="0"/>
        <v>1.06453284</v>
      </c>
      <c r="D35" s="440">
        <f t="shared" si="1"/>
        <v>1.06453284</v>
      </c>
      <c r="E35" s="369"/>
      <c r="F35" s="369"/>
      <c r="G35" s="369"/>
      <c r="H35" s="369"/>
      <c r="I35" s="369"/>
      <c r="J35" s="369"/>
      <c r="K35" s="371"/>
    </row>
    <row r="36" spans="2:40" x14ac:dyDescent="0.3">
      <c r="B36" s="174" t="s">
        <v>277</v>
      </c>
      <c r="C36" s="436">
        <f t="shared" si="0"/>
        <v>1.13907779</v>
      </c>
      <c r="D36" s="440">
        <f t="shared" si="1"/>
        <v>1.13907779</v>
      </c>
      <c r="E36" s="369"/>
      <c r="F36" s="369"/>
      <c r="G36" s="369"/>
      <c r="H36" s="369"/>
      <c r="I36" s="369"/>
      <c r="J36" s="369"/>
      <c r="K36" s="371"/>
    </row>
    <row r="37" spans="2:40" x14ac:dyDescent="0.3">
      <c r="B37" s="174" t="s">
        <v>278</v>
      </c>
      <c r="C37" s="436">
        <f t="shared" si="0"/>
        <v>2.31</v>
      </c>
      <c r="D37" s="440">
        <f t="shared" si="1"/>
        <v>2.31</v>
      </c>
      <c r="E37" s="369"/>
      <c r="F37" s="369"/>
      <c r="G37" s="369"/>
      <c r="H37" s="369"/>
      <c r="I37" s="369"/>
      <c r="J37" s="369"/>
      <c r="K37" s="371"/>
    </row>
    <row r="38" spans="2:40" x14ac:dyDescent="0.3">
      <c r="B38" s="174" t="s">
        <v>283</v>
      </c>
      <c r="C38" s="436">
        <f t="shared" si="0"/>
        <v>2.2599999999999998</v>
      </c>
      <c r="D38" s="440">
        <f t="shared" si="1"/>
        <v>2.2599999999999998</v>
      </c>
      <c r="E38" s="369"/>
      <c r="F38" s="369"/>
      <c r="G38" s="369"/>
      <c r="H38" s="369"/>
      <c r="I38" s="369"/>
      <c r="J38" s="369"/>
      <c r="K38" s="371"/>
    </row>
    <row r="39" spans="2:40" x14ac:dyDescent="0.3">
      <c r="B39" s="174" t="s">
        <v>286</v>
      </c>
      <c r="C39" s="436">
        <f t="shared" si="0"/>
        <v>0</v>
      </c>
      <c r="D39" s="440">
        <f t="shared" si="1"/>
        <v>0</v>
      </c>
      <c r="E39" s="369"/>
      <c r="F39" s="369"/>
      <c r="G39" s="369"/>
      <c r="H39" s="369"/>
      <c r="I39" s="369"/>
      <c r="J39" s="369"/>
      <c r="K39" s="371"/>
    </row>
    <row r="40" spans="2:40" x14ac:dyDescent="0.3">
      <c r="B40" s="174" t="s">
        <v>288</v>
      </c>
      <c r="C40" s="436">
        <f t="shared" si="0"/>
        <v>2.21</v>
      </c>
      <c r="D40" s="440">
        <f t="shared" si="1"/>
        <v>2.21</v>
      </c>
      <c r="E40" s="369"/>
      <c r="F40" s="369"/>
      <c r="G40" s="369"/>
      <c r="H40" s="369"/>
      <c r="I40" s="369"/>
      <c r="J40" s="369"/>
      <c r="K40" s="371"/>
    </row>
    <row r="41" spans="2:40" x14ac:dyDescent="0.3">
      <c r="B41" s="174" t="s">
        <v>287</v>
      </c>
      <c r="C41" s="436">
        <f t="shared" si="0"/>
        <v>0.84805010000000003</v>
      </c>
      <c r="D41" s="440">
        <f t="shared" si="1"/>
        <v>0.84805010000000003</v>
      </c>
      <c r="E41" s="369"/>
      <c r="F41" s="369"/>
      <c r="G41" s="369"/>
      <c r="H41" s="369"/>
      <c r="I41" s="369"/>
      <c r="J41" s="369"/>
      <c r="K41" s="371"/>
    </row>
    <row r="42" spans="2:40" x14ac:dyDescent="0.3">
      <c r="B42" s="174" t="s">
        <v>319</v>
      </c>
      <c r="C42" s="436">
        <f t="shared" si="0"/>
        <v>0</v>
      </c>
      <c r="D42" s="440">
        <f t="shared" si="1"/>
        <v>0</v>
      </c>
      <c r="E42" s="369"/>
      <c r="F42" s="369"/>
      <c r="G42" s="369"/>
      <c r="H42" s="369"/>
      <c r="I42" s="369"/>
      <c r="J42" s="369"/>
      <c r="K42" s="371"/>
    </row>
    <row r="43" spans="2:40" x14ac:dyDescent="0.3">
      <c r="B43" s="439" t="s">
        <v>201</v>
      </c>
      <c r="C43" s="440">
        <f>SUM(C21:C42,C17)</f>
        <v>51.875383573277347</v>
      </c>
      <c r="D43" s="440">
        <f>SUM(D21:D42,D17)</f>
        <v>51.875383573277347</v>
      </c>
      <c r="E43" s="371"/>
      <c r="F43" s="371"/>
      <c r="G43" s="371"/>
      <c r="H43" s="371"/>
      <c r="I43" s="372"/>
    </row>
    <row r="44" spans="2:40" ht="7.5" customHeight="1" x14ac:dyDescent="0.3">
      <c r="C44" s="256"/>
      <c r="D44" s="256"/>
      <c r="E44" s="256"/>
      <c r="F44" s="372"/>
      <c r="G44" s="372"/>
      <c r="H44" s="381"/>
      <c r="I44" s="372"/>
      <c r="J44" s="372"/>
      <c r="K44" s="372"/>
      <c r="L44" s="373"/>
    </row>
    <row r="45" spans="2:40" x14ac:dyDescent="0.3">
      <c r="B45" s="439" t="s">
        <v>202</v>
      </c>
      <c r="C45" s="440">
        <f>+C43</f>
        <v>51.875383573277347</v>
      </c>
      <c r="D45" s="373"/>
      <c r="E45" s="373"/>
      <c r="F45" s="373"/>
      <c r="G45" s="373"/>
      <c r="H45" s="373"/>
      <c r="I45" s="373"/>
      <c r="J45" s="373"/>
      <c r="K45" s="373"/>
      <c r="L45" s="372"/>
    </row>
    <row r="46" spans="2:40" x14ac:dyDescent="0.3">
      <c r="B46" s="235"/>
      <c r="C46" s="416"/>
      <c r="D46" s="416"/>
      <c r="E46" s="416"/>
      <c r="F46" s="416"/>
      <c r="G46" s="416"/>
      <c r="H46" s="416"/>
      <c r="I46" s="416"/>
      <c r="J46" s="416"/>
      <c r="K46" s="416"/>
      <c r="L46" s="416"/>
      <c r="M46" s="416"/>
      <c r="N46" s="416"/>
      <c r="O46" s="416"/>
      <c r="AE46" s="372"/>
      <c r="AF46" s="372"/>
      <c r="AG46" s="372"/>
      <c r="AH46" s="372"/>
      <c r="AI46" s="372"/>
      <c r="AJ46" s="372"/>
      <c r="AK46" s="372"/>
      <c r="AL46" s="372"/>
      <c r="AM46" s="372"/>
      <c r="AN46" s="372"/>
    </row>
    <row r="47" spans="2:40" x14ac:dyDescent="0.3">
      <c r="B47" s="504" t="str">
        <f>$B$11</f>
        <v>Deuda Corriente a Septiembre 2021</v>
      </c>
      <c r="C47" s="504"/>
      <c r="D47" s="504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20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4"/>
      <c r="AC47" s="404"/>
      <c r="AD47" s="404"/>
      <c r="AE47" s="372"/>
      <c r="AF47" s="372"/>
      <c r="AG47" s="372"/>
      <c r="AH47" s="372"/>
      <c r="AI47" s="372"/>
      <c r="AJ47" s="372"/>
      <c r="AK47" s="372"/>
      <c r="AL47" s="372"/>
      <c r="AM47" s="372"/>
      <c r="AN47" s="372"/>
    </row>
    <row r="48" spans="2:40" ht="28.95" customHeight="1" x14ac:dyDescent="0.3">
      <c r="B48" s="504" t="s">
        <v>183</v>
      </c>
      <c r="C48" s="504"/>
      <c r="D48" s="504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3"/>
      <c r="Q48" s="403"/>
      <c r="R48" s="403"/>
      <c r="S48" s="403"/>
      <c r="T48" s="403"/>
      <c r="U48" s="403"/>
      <c r="V48" s="403"/>
      <c r="W48" s="403"/>
      <c r="X48" s="403"/>
      <c r="Y48" s="403"/>
      <c r="Z48" s="403"/>
      <c r="AA48" s="403"/>
      <c r="AB48" s="403"/>
      <c r="AC48" s="403"/>
      <c r="AD48" s="403"/>
      <c r="AE48" s="372"/>
      <c r="AF48" s="372"/>
      <c r="AG48" s="372"/>
      <c r="AH48" s="372"/>
      <c r="AI48" s="372"/>
      <c r="AJ48" s="372"/>
      <c r="AK48" s="372"/>
      <c r="AL48" s="372"/>
      <c r="AM48" s="372"/>
      <c r="AN48" s="372"/>
    </row>
    <row r="49" spans="2:40" ht="15" customHeight="1" x14ac:dyDescent="0.3">
      <c r="B49" s="504" t="s">
        <v>18</v>
      </c>
      <c r="C49" s="504"/>
      <c r="D49" s="504"/>
      <c r="E49" s="404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4"/>
      <c r="AC49" s="404"/>
      <c r="AD49" s="404"/>
      <c r="AE49" s="372"/>
      <c r="AF49" s="372"/>
      <c r="AG49" s="372"/>
      <c r="AH49" s="372"/>
      <c r="AI49" s="372"/>
      <c r="AJ49" s="372"/>
      <c r="AK49" s="372"/>
      <c r="AL49" s="372"/>
      <c r="AM49" s="372"/>
      <c r="AN49" s="372"/>
    </row>
    <row r="50" spans="2:40" ht="15" customHeight="1" x14ac:dyDescent="0.3">
      <c r="B50" s="505" t="s">
        <v>95</v>
      </c>
      <c r="C50" s="505"/>
      <c r="D50" s="505"/>
      <c r="E50" s="479"/>
      <c r="F50" s="479"/>
      <c r="G50" s="479"/>
      <c r="H50" s="479"/>
      <c r="I50" s="479"/>
      <c r="J50" s="479"/>
      <c r="K50" s="479"/>
      <c r="L50" s="479"/>
      <c r="M50" s="479"/>
      <c r="N50" s="479"/>
      <c r="O50" s="479"/>
      <c r="P50" s="405"/>
      <c r="Q50" s="405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5"/>
      <c r="AD50" s="405"/>
      <c r="AE50" s="372"/>
      <c r="AF50" s="372"/>
      <c r="AG50" s="372"/>
      <c r="AH50" s="372"/>
      <c r="AI50" s="372"/>
      <c r="AJ50" s="372"/>
      <c r="AK50" s="372"/>
      <c r="AL50" s="372"/>
      <c r="AM50" s="372"/>
      <c r="AN50" s="372"/>
    </row>
    <row r="51" spans="2:40" x14ac:dyDescent="0.3">
      <c r="AE51" s="372"/>
      <c r="AF51" s="372"/>
      <c r="AG51" s="372"/>
      <c r="AH51" s="372"/>
      <c r="AI51" s="372"/>
      <c r="AJ51" s="372"/>
      <c r="AK51" s="372"/>
      <c r="AL51" s="372"/>
      <c r="AM51" s="372"/>
      <c r="AN51" s="368"/>
    </row>
    <row r="52" spans="2:40" ht="49.95" customHeight="1" x14ac:dyDescent="0.3">
      <c r="B52" s="173" t="s">
        <v>185</v>
      </c>
      <c r="C52" s="409">
        <f>C16</f>
        <v>44440</v>
      </c>
      <c r="D52" s="443" t="s">
        <v>318</v>
      </c>
      <c r="E52" s="368"/>
      <c r="F52" s="368"/>
      <c r="G52" s="368"/>
      <c r="H52" s="368"/>
      <c r="I52" s="368"/>
      <c r="J52" s="368"/>
      <c r="K52" s="368"/>
      <c r="L52" s="369"/>
    </row>
    <row r="53" spans="2:40" x14ac:dyDescent="0.3">
      <c r="B53" s="174" t="s">
        <v>187</v>
      </c>
      <c r="C53" s="436">
        <f>+C54+C55+C56</f>
        <v>10.54</v>
      </c>
      <c r="D53" s="441">
        <f>SUM(D54:D56)</f>
        <v>10.54</v>
      </c>
      <c r="E53" s="369"/>
      <c r="F53" s="369"/>
      <c r="G53" s="369"/>
      <c r="H53" s="369"/>
      <c r="I53" s="369"/>
      <c r="J53" s="369"/>
      <c r="K53" s="369"/>
      <c r="L53" s="370"/>
    </row>
    <row r="54" spans="2:40" x14ac:dyDescent="0.3">
      <c r="B54" s="176" t="s">
        <v>188</v>
      </c>
      <c r="C54" s="436">
        <v>5.3</v>
      </c>
      <c r="D54" s="441">
        <f t="shared" ref="D54:D78" si="2">SUM(C54:C54)</f>
        <v>5.3</v>
      </c>
      <c r="E54" s="370"/>
      <c r="F54" s="370"/>
      <c r="G54" s="370"/>
      <c r="H54" s="370"/>
      <c r="I54" s="370"/>
      <c r="J54" s="370"/>
      <c r="K54" s="370"/>
      <c r="L54" s="370"/>
    </row>
    <row r="55" spans="2:40" x14ac:dyDescent="0.3">
      <c r="B55" s="176" t="s">
        <v>189</v>
      </c>
      <c r="C55" s="436">
        <v>0</v>
      </c>
      <c r="D55" s="441">
        <f t="shared" si="2"/>
        <v>0</v>
      </c>
      <c r="E55" s="370"/>
      <c r="F55" s="370"/>
      <c r="G55" s="370"/>
      <c r="H55" s="370"/>
      <c r="I55" s="370"/>
      <c r="J55" s="370"/>
      <c r="K55" s="370"/>
      <c r="L55" s="370"/>
    </row>
    <row r="56" spans="2:40" x14ac:dyDescent="0.3">
      <c r="B56" s="176" t="s">
        <v>190</v>
      </c>
      <c r="C56" s="436">
        <v>5.24</v>
      </c>
      <c r="D56" s="441">
        <f t="shared" si="2"/>
        <v>5.24</v>
      </c>
      <c r="E56" s="370"/>
      <c r="F56" s="370"/>
      <c r="G56" s="370"/>
      <c r="H56" s="370"/>
      <c r="I56" s="370"/>
      <c r="J56" s="370"/>
      <c r="K56" s="370"/>
      <c r="L56" s="374"/>
    </row>
    <row r="57" spans="2:40" x14ac:dyDescent="0.3">
      <c r="B57" s="178" t="s">
        <v>191</v>
      </c>
      <c r="C57" s="436">
        <v>1.1100000000000001</v>
      </c>
      <c r="D57" s="441">
        <f t="shared" si="2"/>
        <v>1.1100000000000001</v>
      </c>
      <c r="E57" s="369"/>
      <c r="F57" s="369"/>
      <c r="G57" s="369"/>
      <c r="H57" s="369"/>
      <c r="I57" s="369"/>
      <c r="J57" s="369"/>
      <c r="K57" s="369"/>
      <c r="L57" s="369"/>
    </row>
    <row r="58" spans="2:40" x14ac:dyDescent="0.3">
      <c r="B58" s="178" t="s">
        <v>192</v>
      </c>
      <c r="C58" s="436">
        <v>0</v>
      </c>
      <c r="D58" s="441">
        <f t="shared" si="2"/>
        <v>0</v>
      </c>
      <c r="E58" s="369"/>
      <c r="F58" s="369"/>
      <c r="G58" s="369"/>
      <c r="H58" s="369"/>
      <c r="I58" s="369"/>
      <c r="J58" s="369"/>
      <c r="K58" s="369"/>
      <c r="L58" s="369"/>
    </row>
    <row r="59" spans="2:40" x14ac:dyDescent="0.3">
      <c r="B59" s="178" t="s">
        <v>193</v>
      </c>
      <c r="C59" s="436">
        <v>0</v>
      </c>
      <c r="D59" s="441">
        <f t="shared" si="2"/>
        <v>0</v>
      </c>
      <c r="E59" s="369"/>
      <c r="F59" s="369"/>
      <c r="G59" s="369"/>
      <c r="H59" s="369"/>
      <c r="I59" s="369"/>
      <c r="J59" s="369"/>
      <c r="K59" s="369"/>
      <c r="L59" s="369"/>
    </row>
    <row r="60" spans="2:40" x14ac:dyDescent="0.3">
      <c r="B60" s="174" t="s">
        <v>194</v>
      </c>
      <c r="C60" s="438">
        <v>0</v>
      </c>
      <c r="D60" s="441">
        <f t="shared" si="2"/>
        <v>0</v>
      </c>
      <c r="E60" s="369"/>
      <c r="F60" s="369"/>
      <c r="G60" s="369"/>
      <c r="H60" s="369"/>
      <c r="I60" s="369"/>
      <c r="J60" s="369"/>
      <c r="K60" s="369"/>
      <c r="L60" s="369"/>
    </row>
    <row r="61" spans="2:40" x14ac:dyDescent="0.3">
      <c r="B61" s="174" t="s">
        <v>195</v>
      </c>
      <c r="C61" s="438">
        <v>0</v>
      </c>
      <c r="D61" s="441">
        <f t="shared" si="2"/>
        <v>0</v>
      </c>
      <c r="E61" s="369"/>
      <c r="F61" s="369"/>
      <c r="G61" s="369"/>
      <c r="H61" s="369"/>
      <c r="I61" s="369"/>
      <c r="J61" s="369"/>
      <c r="K61" s="369"/>
      <c r="L61" s="369"/>
      <c r="M61" s="175"/>
    </row>
    <row r="62" spans="2:40" x14ac:dyDescent="0.3">
      <c r="B62" s="174" t="s">
        <v>196</v>
      </c>
      <c r="C62" s="438">
        <v>0</v>
      </c>
      <c r="D62" s="441">
        <f t="shared" si="2"/>
        <v>0</v>
      </c>
      <c r="E62" s="369"/>
      <c r="F62" s="369"/>
      <c r="G62" s="369"/>
      <c r="H62" s="369"/>
      <c r="I62" s="369"/>
      <c r="J62" s="369"/>
      <c r="K62" s="369"/>
      <c r="L62" s="369"/>
    </row>
    <row r="63" spans="2:40" x14ac:dyDescent="0.3">
      <c r="B63" s="174" t="s">
        <v>197</v>
      </c>
      <c r="C63" s="438">
        <v>0</v>
      </c>
      <c r="D63" s="441">
        <f t="shared" si="2"/>
        <v>0</v>
      </c>
      <c r="E63" s="369"/>
      <c r="F63" s="369"/>
      <c r="G63" s="369"/>
      <c r="H63" s="369"/>
      <c r="I63" s="369"/>
      <c r="J63" s="369"/>
      <c r="K63" s="369"/>
      <c r="L63" s="369"/>
    </row>
    <row r="64" spans="2:40" x14ac:dyDescent="0.3">
      <c r="B64" s="174" t="s">
        <v>198</v>
      </c>
      <c r="C64" s="438">
        <v>0</v>
      </c>
      <c r="D64" s="441">
        <f t="shared" si="2"/>
        <v>0</v>
      </c>
      <c r="E64" s="369"/>
      <c r="F64" s="369"/>
      <c r="G64" s="369"/>
      <c r="H64" s="369"/>
      <c r="I64" s="369"/>
      <c r="J64" s="369"/>
      <c r="K64" s="369"/>
      <c r="L64" s="369"/>
    </row>
    <row r="65" spans="1:12" x14ac:dyDescent="0.3">
      <c r="B65" s="174" t="s">
        <v>199</v>
      </c>
      <c r="C65" s="438">
        <v>0</v>
      </c>
      <c r="D65" s="441">
        <f t="shared" si="2"/>
        <v>0</v>
      </c>
      <c r="E65" s="369"/>
      <c r="F65" s="369"/>
      <c r="G65" s="369"/>
      <c r="H65" s="369"/>
      <c r="I65" s="369"/>
      <c r="J65" s="369"/>
      <c r="K65" s="369"/>
      <c r="L65" s="369"/>
    </row>
    <row r="66" spans="1:12" x14ac:dyDescent="0.3">
      <c r="B66" s="174" t="s">
        <v>264</v>
      </c>
      <c r="C66" s="438">
        <v>0</v>
      </c>
      <c r="D66" s="441">
        <f t="shared" si="2"/>
        <v>0</v>
      </c>
      <c r="E66" s="369"/>
      <c r="F66" s="369"/>
      <c r="G66" s="369"/>
      <c r="H66" s="369"/>
      <c r="I66" s="369"/>
      <c r="J66" s="369"/>
      <c r="K66" s="369"/>
      <c r="L66" s="369"/>
    </row>
    <row r="67" spans="1:12" x14ac:dyDescent="0.3">
      <c r="B67" s="174" t="s">
        <v>200</v>
      </c>
      <c r="C67" s="438">
        <v>0</v>
      </c>
      <c r="D67" s="441">
        <f t="shared" si="2"/>
        <v>0</v>
      </c>
      <c r="E67" s="369"/>
      <c r="F67" s="369"/>
      <c r="G67" s="369"/>
      <c r="H67" s="369"/>
      <c r="I67" s="369"/>
      <c r="J67" s="369"/>
      <c r="K67" s="369"/>
      <c r="L67" s="371"/>
    </row>
    <row r="68" spans="1:12" x14ac:dyDescent="0.3">
      <c r="B68" s="174" t="s">
        <v>269</v>
      </c>
      <c r="C68" s="438">
        <v>0</v>
      </c>
      <c r="D68" s="441">
        <f t="shared" si="2"/>
        <v>0</v>
      </c>
      <c r="E68" s="369"/>
      <c r="F68" s="369"/>
      <c r="G68" s="369"/>
      <c r="H68" s="369"/>
      <c r="I68" s="369"/>
      <c r="J68" s="369"/>
      <c r="K68" s="369"/>
      <c r="L68" s="371"/>
    </row>
    <row r="69" spans="1:12" x14ac:dyDescent="0.3">
      <c r="A69" s="231" t="s">
        <v>273</v>
      </c>
      <c r="B69" s="174" t="s">
        <v>271</v>
      </c>
      <c r="C69" s="438">
        <v>0</v>
      </c>
      <c r="D69" s="441">
        <f t="shared" si="2"/>
        <v>0</v>
      </c>
      <c r="E69" s="369"/>
      <c r="F69" s="369"/>
      <c r="G69" s="369"/>
      <c r="H69" s="369"/>
      <c r="I69" s="369"/>
      <c r="J69" s="369"/>
      <c r="K69" s="369"/>
      <c r="L69" s="371"/>
    </row>
    <row r="70" spans="1:12" x14ac:dyDescent="0.3">
      <c r="B70" s="174" t="s">
        <v>274</v>
      </c>
      <c r="C70" s="438">
        <v>0</v>
      </c>
      <c r="D70" s="441">
        <f t="shared" si="2"/>
        <v>0</v>
      </c>
      <c r="E70" s="369"/>
      <c r="F70" s="369"/>
      <c r="G70" s="369"/>
      <c r="H70" s="369"/>
      <c r="I70" s="369"/>
      <c r="J70" s="369"/>
      <c r="K70" s="369"/>
      <c r="L70" s="371"/>
    </row>
    <row r="71" spans="1:12" x14ac:dyDescent="0.3">
      <c r="B71" s="174" t="s">
        <v>275</v>
      </c>
      <c r="C71" s="436">
        <v>0</v>
      </c>
      <c r="D71" s="441">
        <f t="shared" si="2"/>
        <v>0</v>
      </c>
      <c r="E71" s="369"/>
      <c r="F71" s="369"/>
      <c r="G71" s="369"/>
      <c r="H71" s="369"/>
      <c r="I71" s="369"/>
      <c r="J71" s="369"/>
      <c r="K71" s="369"/>
      <c r="L71" s="371"/>
    </row>
    <row r="72" spans="1:12" x14ac:dyDescent="0.3">
      <c r="B72" s="174" t="s">
        <v>277</v>
      </c>
      <c r="C72" s="437">
        <v>0</v>
      </c>
      <c r="D72" s="441">
        <f t="shared" si="2"/>
        <v>0</v>
      </c>
      <c r="E72" s="369"/>
      <c r="F72" s="369"/>
      <c r="G72" s="369"/>
      <c r="H72" s="369"/>
      <c r="I72" s="369"/>
      <c r="J72" s="369"/>
      <c r="K72" s="369"/>
      <c r="L72" s="371"/>
    </row>
    <row r="73" spans="1:12" x14ac:dyDescent="0.3">
      <c r="B73" s="174" t="s">
        <v>278</v>
      </c>
      <c r="C73" s="437">
        <v>2.31</v>
      </c>
      <c r="D73" s="441">
        <f t="shared" si="2"/>
        <v>2.31</v>
      </c>
      <c r="E73" s="369"/>
      <c r="F73" s="369"/>
      <c r="G73" s="369"/>
      <c r="H73" s="369"/>
      <c r="I73" s="369"/>
      <c r="J73" s="369"/>
      <c r="K73" s="369"/>
      <c r="L73" s="371"/>
    </row>
    <row r="74" spans="1:12" x14ac:dyDescent="0.3">
      <c r="B74" s="174" t="s">
        <v>289</v>
      </c>
      <c r="C74" s="438">
        <v>2.2599999999999998</v>
      </c>
      <c r="D74" s="441">
        <f t="shared" si="2"/>
        <v>2.2599999999999998</v>
      </c>
      <c r="E74" s="369"/>
      <c r="F74" s="369"/>
      <c r="G74" s="369"/>
      <c r="H74" s="369"/>
      <c r="I74" s="369"/>
      <c r="J74" s="369"/>
      <c r="K74" s="369"/>
      <c r="L74" s="371"/>
    </row>
    <row r="75" spans="1:12" x14ac:dyDescent="0.3">
      <c r="B75" s="174" t="s">
        <v>286</v>
      </c>
      <c r="C75" s="438">
        <v>0</v>
      </c>
      <c r="D75" s="441">
        <f t="shared" si="2"/>
        <v>0</v>
      </c>
      <c r="E75" s="369"/>
      <c r="F75" s="369"/>
      <c r="G75" s="369"/>
      <c r="H75" s="369"/>
      <c r="I75" s="369"/>
      <c r="J75" s="369"/>
      <c r="K75" s="369"/>
      <c r="L75" s="371"/>
    </row>
    <row r="76" spans="1:12" x14ac:dyDescent="0.3">
      <c r="B76" s="174" t="s">
        <v>288</v>
      </c>
      <c r="C76" s="438">
        <v>2.21</v>
      </c>
      <c r="D76" s="441">
        <f t="shared" si="2"/>
        <v>2.21</v>
      </c>
      <c r="E76" s="369"/>
      <c r="F76" s="369"/>
      <c r="G76" s="369"/>
      <c r="H76" s="369"/>
      <c r="I76" s="369"/>
      <c r="J76" s="369"/>
      <c r="K76" s="369"/>
      <c r="L76" s="371"/>
    </row>
    <row r="77" spans="1:12" x14ac:dyDescent="0.3">
      <c r="B77" s="174" t="s">
        <v>287</v>
      </c>
      <c r="C77" s="438">
        <v>0</v>
      </c>
      <c r="D77" s="441">
        <f t="shared" si="2"/>
        <v>0</v>
      </c>
      <c r="E77" s="369"/>
      <c r="F77" s="369"/>
      <c r="G77" s="369"/>
      <c r="H77" s="369"/>
      <c r="I77" s="369"/>
      <c r="J77" s="369"/>
      <c r="K77" s="369"/>
      <c r="L77" s="371"/>
    </row>
    <row r="78" spans="1:12" x14ac:dyDescent="0.3">
      <c r="B78" s="174" t="s">
        <v>319</v>
      </c>
      <c r="C78" s="438">
        <v>0</v>
      </c>
      <c r="D78" s="441">
        <f t="shared" si="2"/>
        <v>0</v>
      </c>
      <c r="E78" s="369"/>
      <c r="F78" s="369"/>
      <c r="G78" s="369"/>
      <c r="H78" s="369"/>
      <c r="I78" s="369"/>
      <c r="J78" s="369"/>
      <c r="K78" s="369"/>
      <c r="L78" s="371"/>
    </row>
    <row r="79" spans="1:12" x14ac:dyDescent="0.3">
      <c r="B79" s="439" t="s">
        <v>201</v>
      </c>
      <c r="C79" s="442">
        <f>SUM(C57:C78,C53)</f>
        <v>18.43</v>
      </c>
      <c r="D79" s="442">
        <f>SUM(D57:D78,D53)</f>
        <v>18.43</v>
      </c>
      <c r="E79" s="371"/>
      <c r="F79" s="371"/>
      <c r="G79" s="371"/>
      <c r="H79" s="371"/>
      <c r="I79" s="371"/>
      <c r="J79" s="371"/>
      <c r="K79" s="371"/>
      <c r="L79" s="372"/>
    </row>
    <row r="80" spans="1:12" ht="7.5" customHeight="1" x14ac:dyDescent="0.3">
      <c r="C80" s="436"/>
      <c r="D80" s="256"/>
      <c r="E80" s="372"/>
      <c r="F80" s="372"/>
      <c r="G80" s="372"/>
      <c r="H80" s="372"/>
      <c r="I80" s="372"/>
      <c r="J80" s="372"/>
      <c r="K80" s="372"/>
      <c r="L80" s="373"/>
    </row>
    <row r="81" spans="2:40" x14ac:dyDescent="0.3">
      <c r="B81" s="439" t="s">
        <v>202</v>
      </c>
      <c r="C81" s="442">
        <f>+C79</f>
        <v>18.43</v>
      </c>
      <c r="D81" s="373"/>
      <c r="E81" s="373"/>
      <c r="F81" s="373"/>
      <c r="G81" s="373"/>
      <c r="H81" s="373"/>
      <c r="I81" s="373"/>
      <c r="J81" s="373"/>
      <c r="K81" s="373"/>
      <c r="L81" s="372"/>
    </row>
    <row r="82" spans="2:40" x14ac:dyDescent="0.3">
      <c r="AE82" s="372"/>
      <c r="AF82" s="372"/>
      <c r="AG82" s="372"/>
      <c r="AH82" s="372"/>
      <c r="AI82" s="372"/>
      <c r="AJ82" s="372"/>
      <c r="AK82" s="372"/>
      <c r="AL82" s="372"/>
      <c r="AM82" s="372"/>
      <c r="AN82" s="372"/>
    </row>
    <row r="83" spans="2:40" ht="15" customHeight="1" x14ac:dyDescent="0.3">
      <c r="B83" s="504" t="str">
        <f>$B$11</f>
        <v>Deuda Corriente a Septiembre 2021</v>
      </c>
      <c r="C83" s="504"/>
      <c r="D83" s="504"/>
      <c r="E83" s="404"/>
      <c r="F83" s="404"/>
      <c r="G83" s="404"/>
      <c r="H83" s="404"/>
      <c r="I83" s="404"/>
      <c r="J83" s="404"/>
      <c r="K83" s="404"/>
      <c r="L83" s="404"/>
      <c r="M83" s="404"/>
      <c r="N83" s="404"/>
      <c r="O83" s="404"/>
      <c r="P83" s="404"/>
      <c r="Q83" s="404"/>
      <c r="R83" s="404"/>
      <c r="S83" s="404"/>
      <c r="T83" s="404"/>
      <c r="U83" s="404"/>
      <c r="V83" s="404"/>
      <c r="W83" s="404"/>
      <c r="X83" s="404"/>
      <c r="Y83" s="404"/>
      <c r="Z83" s="404"/>
      <c r="AA83" s="404"/>
      <c r="AB83" s="404"/>
      <c r="AC83" s="404"/>
      <c r="AD83" s="404"/>
      <c r="AE83" s="381"/>
      <c r="AF83" s="372"/>
      <c r="AG83" s="372"/>
      <c r="AH83" s="372"/>
      <c r="AI83" s="372"/>
      <c r="AJ83" s="372"/>
      <c r="AK83" s="372"/>
      <c r="AL83" s="372"/>
      <c r="AM83" s="372"/>
      <c r="AN83" s="372"/>
    </row>
    <row r="84" spans="2:40" ht="29.4" customHeight="1" x14ac:dyDescent="0.3">
      <c r="B84" s="504" t="s">
        <v>183</v>
      </c>
      <c r="C84" s="504"/>
      <c r="D84" s="504"/>
      <c r="E84" s="404"/>
      <c r="F84" s="404"/>
      <c r="G84" s="404"/>
      <c r="H84" s="404"/>
      <c r="I84" s="404"/>
      <c r="J84" s="404"/>
      <c r="K84" s="404"/>
      <c r="L84" s="404"/>
      <c r="M84" s="404"/>
      <c r="N84" s="404"/>
      <c r="O84" s="404"/>
      <c r="P84" s="403"/>
      <c r="Q84" s="403"/>
      <c r="R84" s="403"/>
      <c r="S84" s="403"/>
      <c r="T84" s="403"/>
      <c r="U84" s="403"/>
      <c r="V84" s="403"/>
      <c r="W84" s="403"/>
      <c r="X84" s="403"/>
      <c r="Y84" s="403"/>
      <c r="Z84" s="403"/>
      <c r="AA84" s="403"/>
      <c r="AB84" s="403"/>
      <c r="AC84" s="403"/>
      <c r="AD84" s="403"/>
      <c r="AE84" s="372"/>
      <c r="AF84" s="372"/>
      <c r="AG84" s="372"/>
      <c r="AH84" s="372"/>
      <c r="AI84" s="372"/>
      <c r="AJ84" s="372"/>
      <c r="AK84" s="372"/>
      <c r="AL84" s="372"/>
      <c r="AM84" s="372"/>
      <c r="AN84" s="372"/>
    </row>
    <row r="85" spans="2:40" x14ac:dyDescent="0.3">
      <c r="B85" s="504" t="s">
        <v>19</v>
      </c>
      <c r="C85" s="504"/>
      <c r="D85" s="504"/>
      <c r="E85" s="404"/>
      <c r="F85" s="404"/>
      <c r="G85" s="404"/>
      <c r="H85" s="404"/>
      <c r="I85" s="404"/>
      <c r="J85" s="404"/>
      <c r="K85" s="404"/>
      <c r="L85" s="404"/>
      <c r="M85" s="404"/>
      <c r="N85" s="404"/>
      <c r="O85" s="404"/>
      <c r="P85" s="404"/>
      <c r="Q85" s="404"/>
      <c r="R85" s="404"/>
      <c r="S85" s="404"/>
      <c r="T85" s="404"/>
      <c r="U85" s="404"/>
      <c r="V85" s="404"/>
      <c r="W85" s="404"/>
      <c r="X85" s="404"/>
      <c r="Y85" s="404"/>
      <c r="Z85" s="404"/>
      <c r="AA85" s="404"/>
      <c r="AB85" s="404"/>
      <c r="AC85" s="404"/>
      <c r="AD85" s="404"/>
      <c r="AE85" s="382"/>
      <c r="AF85" s="372"/>
      <c r="AG85" s="372"/>
      <c r="AH85" s="372"/>
      <c r="AI85" s="372"/>
      <c r="AJ85" s="372"/>
      <c r="AK85" s="372"/>
      <c r="AL85" s="372"/>
      <c r="AM85" s="372"/>
      <c r="AN85" s="372"/>
    </row>
    <row r="86" spans="2:40" ht="15" customHeight="1" x14ac:dyDescent="0.3">
      <c r="B86" s="505" t="s">
        <v>95</v>
      </c>
      <c r="C86" s="505"/>
      <c r="D86" s="505"/>
      <c r="E86" s="479"/>
      <c r="F86" s="479"/>
      <c r="G86" s="479"/>
      <c r="H86" s="479"/>
      <c r="I86" s="479"/>
      <c r="J86" s="479"/>
      <c r="K86" s="479"/>
      <c r="L86" s="479"/>
      <c r="M86" s="479"/>
      <c r="N86" s="479"/>
      <c r="O86" s="479"/>
      <c r="P86" s="405"/>
      <c r="Q86" s="405"/>
      <c r="R86" s="405"/>
      <c r="S86" s="405"/>
      <c r="T86" s="405"/>
      <c r="U86" s="405"/>
      <c r="V86" s="405"/>
      <c r="W86" s="405"/>
      <c r="X86" s="405"/>
      <c r="Y86" s="405"/>
      <c r="Z86" s="405"/>
      <c r="AA86" s="405"/>
      <c r="AB86" s="405"/>
      <c r="AC86" s="405"/>
      <c r="AD86" s="405"/>
      <c r="AE86" s="383"/>
      <c r="AF86" s="372"/>
      <c r="AG86" s="372"/>
      <c r="AH86" s="372"/>
      <c r="AI86" s="372"/>
      <c r="AJ86" s="372"/>
      <c r="AK86" s="372"/>
      <c r="AL86" s="372"/>
      <c r="AM86" s="372"/>
      <c r="AN86" s="372"/>
    </row>
    <row r="87" spans="2:40" x14ac:dyDescent="0.3">
      <c r="AE87" s="372"/>
      <c r="AF87" s="372"/>
      <c r="AG87" s="372"/>
      <c r="AH87" s="372"/>
      <c r="AI87" s="372"/>
      <c r="AJ87" s="372"/>
      <c r="AK87" s="372"/>
      <c r="AL87" s="372"/>
      <c r="AM87" s="372"/>
      <c r="AN87" s="368"/>
    </row>
    <row r="88" spans="2:40" x14ac:dyDescent="0.3">
      <c r="B88" s="173" t="s">
        <v>185</v>
      </c>
      <c r="C88" s="409">
        <f>C16</f>
        <v>44440</v>
      </c>
      <c r="D88" s="443" t="s">
        <v>318</v>
      </c>
      <c r="E88" s="368"/>
      <c r="F88" s="368"/>
      <c r="G88" s="368"/>
      <c r="H88" s="368"/>
      <c r="I88" s="368"/>
      <c r="J88" s="368"/>
      <c r="K88" s="368"/>
      <c r="L88" s="369"/>
    </row>
    <row r="89" spans="2:40" x14ac:dyDescent="0.3">
      <c r="B89" s="174" t="s">
        <v>187</v>
      </c>
      <c r="C89" s="436">
        <f>+C90+C91+C92</f>
        <v>12.943854247404783</v>
      </c>
      <c r="D89" s="440">
        <f>SUM(D90:D92)</f>
        <v>12.943854247404783</v>
      </c>
      <c r="E89" s="375"/>
      <c r="F89" s="375"/>
      <c r="G89" s="375"/>
      <c r="H89" s="375"/>
      <c r="I89" s="369"/>
      <c r="J89" s="369"/>
      <c r="K89" s="369"/>
      <c r="L89" s="370"/>
    </row>
    <row r="90" spans="2:40" x14ac:dyDescent="0.3">
      <c r="B90" s="176" t="s">
        <v>188</v>
      </c>
      <c r="C90" s="436">
        <v>6.5634488270239153</v>
      </c>
      <c r="D90" s="440">
        <f t="shared" ref="D90:D114" si="3">SUM(C90:C90)</f>
        <v>6.5634488270239153</v>
      </c>
      <c r="E90" s="376"/>
      <c r="F90" s="376"/>
      <c r="G90" s="376"/>
      <c r="H90" s="376"/>
      <c r="I90" s="370"/>
      <c r="J90" s="370"/>
      <c r="K90" s="370"/>
      <c r="L90" s="370"/>
    </row>
    <row r="91" spans="2:40" x14ac:dyDescent="0.3">
      <c r="B91" s="176" t="s">
        <v>189</v>
      </c>
      <c r="C91" s="436">
        <v>0</v>
      </c>
      <c r="D91" s="440">
        <f t="shared" si="3"/>
        <v>0</v>
      </c>
      <c r="E91" s="376"/>
      <c r="F91" s="376"/>
      <c r="G91" s="376"/>
      <c r="H91" s="376"/>
      <c r="I91" s="370"/>
      <c r="J91" s="370"/>
      <c r="K91" s="370"/>
      <c r="L91" s="370"/>
    </row>
    <row r="92" spans="2:40" x14ac:dyDescent="0.3">
      <c r="B92" s="176" t="s">
        <v>190</v>
      </c>
      <c r="C92" s="436">
        <v>6.3804054203808667</v>
      </c>
      <c r="D92" s="440">
        <f t="shared" si="3"/>
        <v>6.3804054203808667</v>
      </c>
      <c r="E92" s="376"/>
      <c r="F92" s="376"/>
      <c r="G92" s="376"/>
      <c r="H92" s="376"/>
      <c r="I92" s="370"/>
      <c r="J92" s="370"/>
      <c r="K92" s="370"/>
      <c r="L92" s="374"/>
    </row>
    <row r="93" spans="2:40" x14ac:dyDescent="0.3">
      <c r="B93" s="178" t="s">
        <v>191</v>
      </c>
      <c r="C93" s="436">
        <v>5.9062457299291413</v>
      </c>
      <c r="D93" s="440">
        <f t="shared" si="3"/>
        <v>5.9062457299291413</v>
      </c>
      <c r="E93" s="369"/>
      <c r="F93" s="369"/>
      <c r="G93" s="369"/>
      <c r="H93" s="369"/>
      <c r="I93" s="369"/>
      <c r="J93" s="369"/>
      <c r="K93" s="369"/>
      <c r="L93" s="369"/>
    </row>
    <row r="94" spans="2:40" x14ac:dyDescent="0.3">
      <c r="B94" s="178" t="s">
        <v>192</v>
      </c>
      <c r="C94" s="436">
        <v>4.4823495128432245E-3</v>
      </c>
      <c r="D94" s="440">
        <f t="shared" si="3"/>
        <v>4.4823495128432245E-3</v>
      </c>
      <c r="E94" s="369"/>
      <c r="F94" s="369"/>
      <c r="G94" s="369"/>
      <c r="H94" s="369"/>
      <c r="I94" s="369"/>
      <c r="J94" s="369"/>
      <c r="K94" s="369"/>
      <c r="L94" s="369"/>
    </row>
    <row r="95" spans="2:40" x14ac:dyDescent="0.3">
      <c r="B95" s="178" t="s">
        <v>193</v>
      </c>
      <c r="C95" s="436">
        <v>1.7891939769707706E-6</v>
      </c>
      <c r="D95" s="440">
        <f t="shared" si="3"/>
        <v>1.7891939769707706E-6</v>
      </c>
      <c r="E95" s="369"/>
      <c r="F95" s="369"/>
      <c r="G95" s="369"/>
      <c r="H95" s="369"/>
      <c r="I95" s="369"/>
      <c r="J95" s="369"/>
      <c r="K95" s="369"/>
      <c r="L95" s="369"/>
    </row>
    <row r="96" spans="2:40" x14ac:dyDescent="0.3">
      <c r="B96" s="174" t="s">
        <v>194</v>
      </c>
      <c r="C96" s="436">
        <v>4.1136563330380866E-4</v>
      </c>
      <c r="D96" s="440">
        <f t="shared" si="3"/>
        <v>4.1136563330380866E-4</v>
      </c>
      <c r="E96" s="375"/>
      <c r="F96" s="375"/>
      <c r="G96" s="375"/>
      <c r="H96" s="375"/>
      <c r="I96" s="369"/>
      <c r="J96" s="369"/>
      <c r="K96" s="369"/>
      <c r="L96" s="369"/>
    </row>
    <row r="97" spans="1:12" x14ac:dyDescent="0.3">
      <c r="B97" s="174" t="s">
        <v>195</v>
      </c>
      <c r="C97" s="436">
        <v>2.7772683790965453E-4</v>
      </c>
      <c r="D97" s="440">
        <f t="shared" si="3"/>
        <v>2.7772683790965453E-4</v>
      </c>
      <c r="E97" s="375"/>
      <c r="F97" s="375"/>
      <c r="G97" s="375"/>
      <c r="H97" s="375"/>
      <c r="I97" s="369"/>
      <c r="J97" s="369"/>
      <c r="K97" s="369"/>
      <c r="L97" s="369"/>
    </row>
    <row r="98" spans="1:12" x14ac:dyDescent="0.3">
      <c r="B98" s="174" t="s">
        <v>196</v>
      </c>
      <c r="C98" s="436">
        <v>2.2646625332152343E-3</v>
      </c>
      <c r="D98" s="440">
        <f t="shared" si="3"/>
        <v>2.2646625332152343E-3</v>
      </c>
      <c r="E98" s="375"/>
      <c r="F98" s="375"/>
      <c r="G98" s="375"/>
      <c r="H98" s="375"/>
      <c r="I98" s="369"/>
      <c r="J98" s="369"/>
      <c r="K98" s="369"/>
      <c r="L98" s="369"/>
    </row>
    <row r="99" spans="1:12" x14ac:dyDescent="0.3">
      <c r="B99" s="174" t="s">
        <v>197</v>
      </c>
      <c r="C99" s="436">
        <v>1.4457544729849423E-3</v>
      </c>
      <c r="D99" s="440">
        <f t="shared" si="3"/>
        <v>1.4457544729849423E-3</v>
      </c>
      <c r="E99" s="445"/>
      <c r="F99" s="375"/>
      <c r="G99" s="375"/>
      <c r="H99" s="375"/>
      <c r="I99" s="369"/>
      <c r="J99" s="369"/>
      <c r="K99" s="369"/>
      <c r="L99" s="369"/>
    </row>
    <row r="100" spans="1:12" x14ac:dyDescent="0.3">
      <c r="B100" s="174" t="s">
        <v>198</v>
      </c>
      <c r="C100" s="436">
        <v>3.7208148804251549E-4</v>
      </c>
      <c r="D100" s="440">
        <f t="shared" si="3"/>
        <v>3.7208148804251549E-4</v>
      </c>
      <c r="E100" s="375"/>
      <c r="F100" s="375"/>
      <c r="G100" s="375"/>
      <c r="H100" s="375"/>
      <c r="I100" s="369"/>
      <c r="J100" s="369"/>
      <c r="K100" s="369"/>
      <c r="L100" s="369"/>
    </row>
    <row r="101" spans="1:12" x14ac:dyDescent="0.3">
      <c r="B101" s="174" t="s">
        <v>199</v>
      </c>
      <c r="C101" s="436">
        <v>8.9140832595217004E-5</v>
      </c>
      <c r="D101" s="440">
        <f t="shared" si="3"/>
        <v>8.9140832595217004E-5</v>
      </c>
      <c r="E101" s="375"/>
      <c r="F101" s="375"/>
      <c r="G101" s="375"/>
      <c r="H101" s="375"/>
      <c r="I101" s="369"/>
      <c r="J101" s="369"/>
      <c r="K101" s="369"/>
      <c r="L101" s="369"/>
    </row>
    <row r="102" spans="1:12" x14ac:dyDescent="0.3">
      <c r="B102" s="174" t="s">
        <v>264</v>
      </c>
      <c r="C102" s="436">
        <v>7.3285155004428689E-4</v>
      </c>
      <c r="D102" s="440">
        <f t="shared" si="3"/>
        <v>7.3285155004428689E-4</v>
      </c>
      <c r="E102" s="369"/>
      <c r="F102" s="369"/>
      <c r="G102" s="369"/>
      <c r="H102" s="369"/>
      <c r="I102" s="369"/>
      <c r="J102" s="369"/>
      <c r="K102" s="369"/>
      <c r="L102" s="369"/>
    </row>
    <row r="103" spans="1:12" x14ac:dyDescent="0.3">
      <c r="B103" s="174" t="s">
        <v>200</v>
      </c>
      <c r="C103" s="436">
        <v>1.9224092116917627E-4</v>
      </c>
      <c r="D103" s="440">
        <f t="shared" si="3"/>
        <v>1.9224092116917627E-4</v>
      </c>
      <c r="E103" s="375"/>
      <c r="F103" s="375"/>
      <c r="G103" s="375"/>
      <c r="H103" s="375"/>
      <c r="I103" s="369"/>
      <c r="J103" s="369"/>
      <c r="K103" s="369"/>
      <c r="L103" s="371"/>
    </row>
    <row r="104" spans="1:12" x14ac:dyDescent="0.3">
      <c r="B104" s="174" t="s">
        <v>269</v>
      </c>
      <c r="C104" s="436">
        <v>0</v>
      </c>
      <c r="D104" s="440">
        <f t="shared" si="3"/>
        <v>0</v>
      </c>
      <c r="E104" s="375"/>
      <c r="F104" s="375"/>
      <c r="G104" s="375"/>
      <c r="H104" s="375"/>
      <c r="I104" s="369"/>
      <c r="J104" s="369"/>
      <c r="K104" s="369"/>
      <c r="L104" s="371"/>
    </row>
    <row r="105" spans="1:12" x14ac:dyDescent="0.3">
      <c r="B105" s="174" t="s">
        <v>271</v>
      </c>
      <c r="C105" s="436">
        <v>2.6767050487156775E-4</v>
      </c>
      <c r="D105" s="440">
        <f t="shared" si="3"/>
        <v>2.6767050487156775E-4</v>
      </c>
      <c r="E105" s="375"/>
      <c r="F105" s="375"/>
      <c r="G105" s="375"/>
      <c r="H105" s="375"/>
      <c r="I105" s="369"/>
      <c r="J105" s="369"/>
      <c r="K105" s="369"/>
      <c r="L105" s="371"/>
    </row>
    <row r="106" spans="1:12" x14ac:dyDescent="0.3">
      <c r="B106" s="174" t="s">
        <v>274</v>
      </c>
      <c r="C106" s="436">
        <v>2.2095872453498672E-4</v>
      </c>
      <c r="D106" s="440">
        <f t="shared" si="3"/>
        <v>2.2095872453498672E-4</v>
      </c>
      <c r="E106" s="375"/>
      <c r="F106" s="375"/>
      <c r="G106" s="375"/>
      <c r="H106" s="375"/>
      <c r="I106" s="369"/>
      <c r="J106" s="369"/>
      <c r="K106" s="369"/>
      <c r="L106" s="371"/>
    </row>
    <row r="107" spans="1:12" x14ac:dyDescent="0.3">
      <c r="B107" s="174" t="s">
        <v>275</v>
      </c>
      <c r="C107" s="436">
        <v>1.06453284</v>
      </c>
      <c r="D107" s="440">
        <f t="shared" si="3"/>
        <v>1.06453284</v>
      </c>
      <c r="E107" s="375"/>
      <c r="F107" s="375"/>
      <c r="G107" s="375"/>
      <c r="H107" s="375"/>
      <c r="I107" s="369"/>
      <c r="J107" s="369"/>
      <c r="K107" s="369"/>
      <c r="L107" s="371"/>
    </row>
    <row r="108" spans="1:12" x14ac:dyDescent="0.3">
      <c r="A108" s="177"/>
      <c r="B108" s="174" t="s">
        <v>277</v>
      </c>
      <c r="C108" s="436">
        <v>0</v>
      </c>
      <c r="D108" s="440">
        <f t="shared" si="3"/>
        <v>0</v>
      </c>
      <c r="E108" s="375"/>
      <c r="F108" s="375"/>
      <c r="G108" s="375"/>
      <c r="H108" s="375"/>
      <c r="I108" s="369"/>
      <c r="J108" s="369"/>
      <c r="K108" s="369"/>
      <c r="L108" s="371"/>
    </row>
    <row r="109" spans="1:12" x14ac:dyDescent="0.3">
      <c r="A109" s="177"/>
      <c r="B109" s="174" t="s">
        <v>278</v>
      </c>
      <c r="C109" s="436">
        <v>0</v>
      </c>
      <c r="D109" s="440">
        <f t="shared" si="3"/>
        <v>0</v>
      </c>
      <c r="E109" s="375"/>
      <c r="F109" s="375"/>
      <c r="G109" s="375"/>
      <c r="H109" s="375"/>
      <c r="I109" s="369"/>
      <c r="J109" s="369"/>
      <c r="K109" s="369"/>
      <c r="L109" s="371"/>
    </row>
    <row r="110" spans="1:12" x14ac:dyDescent="0.3">
      <c r="A110" s="177"/>
      <c r="B110" s="174" t="s">
        <v>284</v>
      </c>
      <c r="C110" s="436">
        <v>0</v>
      </c>
      <c r="D110" s="440">
        <f t="shared" si="3"/>
        <v>0</v>
      </c>
      <c r="E110" s="375"/>
      <c r="F110" s="375"/>
      <c r="G110" s="375"/>
      <c r="H110" s="375"/>
      <c r="I110" s="369"/>
      <c r="J110" s="369"/>
      <c r="K110" s="369"/>
      <c r="L110" s="371"/>
    </row>
    <row r="111" spans="1:12" x14ac:dyDescent="0.3">
      <c r="A111" s="177"/>
      <c r="B111" s="174" t="s">
        <v>286</v>
      </c>
      <c r="C111" s="436">
        <v>0</v>
      </c>
      <c r="D111" s="440">
        <f t="shared" si="3"/>
        <v>0</v>
      </c>
      <c r="E111" s="375"/>
      <c r="F111" s="375"/>
      <c r="G111" s="375"/>
      <c r="H111" s="375"/>
      <c r="I111" s="369"/>
      <c r="J111" s="369"/>
      <c r="K111" s="369"/>
      <c r="L111" s="371"/>
    </row>
    <row r="112" spans="1:12" x14ac:dyDescent="0.3">
      <c r="A112" s="177"/>
      <c r="B112" s="174" t="s">
        <v>288</v>
      </c>
      <c r="C112" s="436">
        <v>0</v>
      </c>
      <c r="D112" s="440">
        <f t="shared" si="3"/>
        <v>0</v>
      </c>
      <c r="E112" s="375"/>
      <c r="F112" s="375"/>
      <c r="G112" s="375"/>
      <c r="H112" s="375"/>
      <c r="I112" s="369"/>
      <c r="J112" s="369"/>
      <c r="K112" s="369"/>
      <c r="L112" s="371"/>
    </row>
    <row r="113" spans="1:40" x14ac:dyDescent="0.3">
      <c r="A113" s="177"/>
      <c r="B113" s="174" t="s">
        <v>287</v>
      </c>
      <c r="C113" s="436">
        <v>0.84805010000000003</v>
      </c>
      <c r="D113" s="440">
        <f t="shared" si="3"/>
        <v>0.84805010000000003</v>
      </c>
      <c r="E113" s="375"/>
      <c r="F113" s="375"/>
      <c r="G113" s="375"/>
      <c r="H113" s="375"/>
      <c r="I113" s="369"/>
      <c r="J113" s="369"/>
      <c r="K113" s="369"/>
      <c r="L113" s="371"/>
    </row>
    <row r="114" spans="1:40" x14ac:dyDescent="0.3">
      <c r="A114" s="177"/>
      <c r="B114" s="174" t="s">
        <v>319</v>
      </c>
      <c r="C114" s="436">
        <v>0</v>
      </c>
      <c r="D114" s="440">
        <f t="shared" si="3"/>
        <v>0</v>
      </c>
      <c r="E114" s="375"/>
      <c r="F114" s="375"/>
      <c r="G114" s="375"/>
      <c r="H114" s="375"/>
      <c r="I114" s="369"/>
      <c r="J114" s="369"/>
      <c r="K114" s="369"/>
      <c r="L114" s="371"/>
    </row>
    <row r="115" spans="1:40" x14ac:dyDescent="0.3">
      <c r="A115" s="177"/>
      <c r="B115" s="439" t="s">
        <v>201</v>
      </c>
      <c r="C115" s="440">
        <f>SUM(C93:C114,C89)</f>
        <v>20.773441509539417</v>
      </c>
      <c r="D115" s="440">
        <f>SUM(D93:D114,D89)</f>
        <v>20.773441509539417</v>
      </c>
      <c r="E115" s="371"/>
      <c r="F115" s="371"/>
      <c r="G115" s="371"/>
      <c r="H115" s="371"/>
      <c r="I115" s="371"/>
      <c r="J115" s="371"/>
      <c r="K115" s="371"/>
      <c r="L115" s="372"/>
    </row>
    <row r="116" spans="1:40" ht="7.5" customHeight="1" x14ac:dyDescent="0.3">
      <c r="A116" s="177"/>
      <c r="C116" s="256"/>
      <c r="D116" s="256"/>
      <c r="E116" s="377"/>
      <c r="F116" s="377"/>
      <c r="G116" s="377"/>
      <c r="H116" s="377"/>
      <c r="I116" s="372"/>
      <c r="J116" s="372"/>
      <c r="K116" s="373"/>
      <c r="L116" s="373"/>
    </row>
    <row r="117" spans="1:40" x14ac:dyDescent="0.3">
      <c r="A117" s="177"/>
      <c r="B117" s="439" t="s">
        <v>202</v>
      </c>
      <c r="C117" s="440">
        <f>+C115</f>
        <v>20.773441509539417</v>
      </c>
      <c r="D117" s="373"/>
      <c r="E117" s="373"/>
      <c r="F117" s="373"/>
      <c r="G117" s="373"/>
      <c r="H117" s="373"/>
      <c r="I117" s="373"/>
      <c r="J117" s="373"/>
      <c r="K117" s="373"/>
      <c r="L117" s="372"/>
    </row>
    <row r="118" spans="1:40" x14ac:dyDescent="0.3">
      <c r="A118" s="177"/>
      <c r="AE118" s="372"/>
      <c r="AF118" s="372"/>
      <c r="AG118" s="372"/>
      <c r="AH118" s="372"/>
      <c r="AI118" s="372"/>
      <c r="AJ118" s="372"/>
      <c r="AK118" s="372"/>
      <c r="AL118" s="372"/>
      <c r="AM118" s="372"/>
      <c r="AN118" s="372"/>
    </row>
    <row r="119" spans="1:40" ht="15" customHeight="1" x14ac:dyDescent="0.3">
      <c r="A119" s="177"/>
      <c r="B119" s="504" t="str">
        <f>$B$11</f>
        <v>Deuda Corriente a Septiembre 2021</v>
      </c>
      <c r="C119" s="504"/>
      <c r="D119" s="504"/>
      <c r="E119" s="404"/>
      <c r="F119" s="404"/>
      <c r="G119" s="404"/>
      <c r="H119" s="404"/>
      <c r="I119" s="404"/>
      <c r="J119" s="404"/>
      <c r="K119" s="404"/>
      <c r="L119" s="404"/>
      <c r="M119" s="404"/>
      <c r="N119" s="404"/>
      <c r="O119" s="404"/>
      <c r="P119" s="404"/>
      <c r="Q119" s="404"/>
      <c r="R119" s="404"/>
      <c r="S119" s="404"/>
      <c r="T119" s="404"/>
      <c r="U119" s="404"/>
      <c r="V119" s="404"/>
      <c r="W119" s="404"/>
      <c r="X119" s="404"/>
      <c r="Y119" s="404"/>
      <c r="Z119" s="404"/>
      <c r="AA119" s="404"/>
      <c r="AB119" s="404"/>
      <c r="AC119" s="404"/>
      <c r="AD119" s="404"/>
      <c r="AE119" s="372"/>
      <c r="AF119" s="372"/>
      <c r="AG119" s="372"/>
      <c r="AH119" s="372"/>
      <c r="AI119" s="372"/>
      <c r="AJ119" s="372"/>
      <c r="AK119" s="372"/>
      <c r="AL119" s="372"/>
      <c r="AM119" s="372"/>
      <c r="AN119" s="372"/>
    </row>
    <row r="120" spans="1:40" ht="27.6" customHeight="1" x14ac:dyDescent="0.3">
      <c r="A120" s="177"/>
      <c r="B120" s="504" t="str">
        <f>+B84</f>
        <v xml:space="preserve">Compra de Energía, Potencia y Derecho de Conexión con las Empresas Generadoras Privadas </v>
      </c>
      <c r="C120" s="504"/>
      <c r="D120" s="504"/>
      <c r="E120" s="404"/>
      <c r="F120" s="404"/>
      <c r="G120" s="404"/>
      <c r="H120" s="404"/>
      <c r="I120" s="404"/>
      <c r="J120" s="404"/>
      <c r="K120" s="404"/>
      <c r="L120" s="404"/>
      <c r="M120" s="404"/>
      <c r="N120" s="404"/>
      <c r="O120" s="404"/>
      <c r="P120" s="403"/>
      <c r="Q120" s="403"/>
      <c r="R120" s="403"/>
      <c r="S120" s="403"/>
      <c r="T120" s="403"/>
      <c r="U120" s="403"/>
      <c r="V120" s="403"/>
      <c r="W120" s="403"/>
      <c r="X120" s="403"/>
      <c r="Y120" s="403"/>
      <c r="Z120" s="403"/>
      <c r="AA120" s="403"/>
      <c r="AB120" s="403"/>
      <c r="AC120" s="403"/>
      <c r="AD120" s="403"/>
      <c r="AE120" s="372"/>
      <c r="AF120" s="372"/>
      <c r="AG120" s="372"/>
      <c r="AH120" s="372"/>
      <c r="AI120" s="372"/>
      <c r="AJ120" s="372"/>
      <c r="AK120" s="372"/>
      <c r="AL120" s="372"/>
      <c r="AM120" s="372"/>
      <c r="AN120" s="372"/>
    </row>
    <row r="121" spans="1:40" ht="15" customHeight="1" x14ac:dyDescent="0.3">
      <c r="A121" s="177"/>
      <c r="B121" s="504" t="s">
        <v>20</v>
      </c>
      <c r="C121" s="504"/>
      <c r="D121" s="504"/>
      <c r="E121" s="404"/>
      <c r="F121" s="404"/>
      <c r="G121" s="404"/>
      <c r="H121" s="404"/>
      <c r="I121" s="404"/>
      <c r="J121" s="404"/>
      <c r="K121" s="404"/>
      <c r="L121" s="404"/>
      <c r="M121" s="404"/>
      <c r="N121" s="404"/>
      <c r="O121" s="404"/>
      <c r="P121" s="404"/>
      <c r="Q121" s="404"/>
      <c r="R121" s="404"/>
      <c r="S121" s="404"/>
      <c r="T121" s="404"/>
      <c r="U121" s="404"/>
      <c r="V121" s="404"/>
      <c r="W121" s="404"/>
      <c r="X121" s="404"/>
      <c r="Y121" s="404"/>
      <c r="Z121" s="404"/>
      <c r="AA121" s="404"/>
      <c r="AB121" s="404"/>
      <c r="AC121" s="404"/>
      <c r="AD121" s="404"/>
      <c r="AE121" s="372"/>
      <c r="AF121" s="372"/>
      <c r="AG121" s="372"/>
      <c r="AH121" s="372"/>
      <c r="AI121" s="372"/>
      <c r="AJ121" s="372"/>
      <c r="AK121" s="372"/>
      <c r="AL121" s="372"/>
      <c r="AM121" s="372"/>
      <c r="AN121" s="372"/>
    </row>
    <row r="122" spans="1:40" ht="15" customHeight="1" x14ac:dyDescent="0.3">
      <c r="A122" s="177"/>
      <c r="B122" s="505" t="s">
        <v>95</v>
      </c>
      <c r="C122" s="505"/>
      <c r="D122" s="505"/>
      <c r="E122" s="479"/>
      <c r="F122" s="479"/>
      <c r="G122" s="479"/>
      <c r="H122" s="479"/>
      <c r="I122" s="479"/>
      <c r="J122" s="479"/>
      <c r="K122" s="479"/>
      <c r="L122" s="479"/>
      <c r="M122" s="479"/>
      <c r="N122" s="479"/>
      <c r="O122" s="479"/>
      <c r="P122" s="405"/>
      <c r="Q122" s="405"/>
      <c r="R122" s="405"/>
      <c r="S122" s="405"/>
      <c r="T122" s="405"/>
      <c r="U122" s="405"/>
      <c r="V122" s="405"/>
      <c r="W122" s="405"/>
      <c r="X122" s="405"/>
      <c r="Y122" s="405"/>
      <c r="Z122" s="405"/>
      <c r="AA122" s="405"/>
      <c r="AB122" s="405"/>
      <c r="AC122" s="405"/>
      <c r="AD122" s="405"/>
      <c r="AE122" s="372"/>
      <c r="AF122" s="372"/>
      <c r="AG122" s="372"/>
      <c r="AH122" s="372"/>
      <c r="AI122" s="372"/>
      <c r="AJ122" s="372"/>
      <c r="AK122" s="372"/>
      <c r="AL122" s="372"/>
      <c r="AM122" s="372"/>
      <c r="AN122" s="372"/>
    </row>
    <row r="123" spans="1:40" x14ac:dyDescent="0.3">
      <c r="A123" s="177"/>
      <c r="AE123" s="372"/>
      <c r="AF123" s="372"/>
      <c r="AG123" s="372"/>
      <c r="AH123" s="372"/>
      <c r="AI123" s="372"/>
      <c r="AJ123" s="372"/>
      <c r="AK123" s="372"/>
      <c r="AL123" s="372"/>
      <c r="AM123" s="372"/>
      <c r="AN123" s="368"/>
    </row>
    <row r="124" spans="1:40" x14ac:dyDescent="0.3">
      <c r="A124" s="177"/>
      <c r="B124" s="173" t="s">
        <v>185</v>
      </c>
      <c r="C124" s="409">
        <f>C16</f>
        <v>44440</v>
      </c>
      <c r="D124" s="443" t="s">
        <v>318</v>
      </c>
      <c r="E124" s="368"/>
      <c r="F124" s="368"/>
      <c r="G124" s="368"/>
      <c r="H124" s="375"/>
    </row>
    <row r="125" spans="1:40" x14ac:dyDescent="0.3">
      <c r="A125" s="177"/>
      <c r="B125" s="174" t="s">
        <v>187</v>
      </c>
      <c r="C125" s="436">
        <f>+C126+C127+C128</f>
        <v>10.448158743558075</v>
      </c>
      <c r="D125" s="440">
        <f>SUM(D126:D128)</f>
        <v>10.448158743558075</v>
      </c>
      <c r="E125" s="375"/>
      <c r="F125" s="375"/>
      <c r="G125" s="375"/>
      <c r="H125" s="376"/>
    </row>
    <row r="126" spans="1:40" x14ac:dyDescent="0.3">
      <c r="A126" s="177"/>
      <c r="B126" s="176" t="s">
        <v>188</v>
      </c>
      <c r="C126" s="436">
        <v>5.2854962879737748</v>
      </c>
      <c r="D126" s="440">
        <f t="shared" ref="D126:D150" si="4">SUM(C126:C126)</f>
        <v>5.2854962879737748</v>
      </c>
      <c r="E126" s="376"/>
      <c r="F126" s="376"/>
      <c r="G126" s="376"/>
      <c r="H126" s="376"/>
    </row>
    <row r="127" spans="1:40" x14ac:dyDescent="0.3">
      <c r="A127" s="177"/>
      <c r="B127" s="176" t="s">
        <v>189</v>
      </c>
      <c r="C127" s="436">
        <v>0</v>
      </c>
      <c r="D127" s="440">
        <f t="shared" si="4"/>
        <v>0</v>
      </c>
      <c r="E127" s="376"/>
      <c r="F127" s="376"/>
      <c r="G127" s="376"/>
      <c r="H127" s="376"/>
    </row>
    <row r="128" spans="1:40" x14ac:dyDescent="0.3">
      <c r="A128" s="177"/>
      <c r="B128" s="176" t="s">
        <v>190</v>
      </c>
      <c r="C128" s="436">
        <v>5.1626624555843001</v>
      </c>
      <c r="D128" s="440">
        <f t="shared" si="4"/>
        <v>5.1626624555843001</v>
      </c>
      <c r="E128" s="376"/>
      <c r="F128" s="376"/>
      <c r="G128" s="376"/>
      <c r="H128" s="374"/>
    </row>
    <row r="129" spans="1:8" x14ac:dyDescent="0.3">
      <c r="A129" s="177"/>
      <c r="B129" s="178" t="s">
        <v>191</v>
      </c>
      <c r="C129" s="436">
        <v>1.0847055301798527</v>
      </c>
      <c r="D129" s="440">
        <f t="shared" si="4"/>
        <v>1.0847055301798527</v>
      </c>
      <c r="E129" s="369"/>
      <c r="F129" s="369"/>
      <c r="G129" s="369"/>
      <c r="H129" s="369"/>
    </row>
    <row r="130" spans="1:8" x14ac:dyDescent="0.3">
      <c r="A130" s="177"/>
      <c r="B130" s="178" t="s">
        <v>192</v>
      </c>
      <c r="C130" s="436">
        <v>0</v>
      </c>
      <c r="D130" s="440">
        <f t="shared" si="4"/>
        <v>0</v>
      </c>
      <c r="E130" s="369"/>
      <c r="F130" s="369"/>
      <c r="G130" s="369"/>
      <c r="H130" s="369"/>
    </row>
    <row r="131" spans="1:8" x14ac:dyDescent="0.3">
      <c r="A131" s="177"/>
      <c r="B131" s="178" t="s">
        <v>193</v>
      </c>
      <c r="C131" s="436">
        <v>0</v>
      </c>
      <c r="D131" s="440">
        <f t="shared" si="4"/>
        <v>0</v>
      </c>
      <c r="E131" s="369"/>
      <c r="F131" s="369"/>
      <c r="G131" s="369"/>
      <c r="H131" s="369"/>
    </row>
    <row r="132" spans="1:8" x14ac:dyDescent="0.3">
      <c r="A132" s="177"/>
      <c r="B132" s="174" t="s">
        <v>194</v>
      </c>
      <c r="C132" s="438">
        <v>0</v>
      </c>
      <c r="D132" s="440">
        <f t="shared" si="4"/>
        <v>0</v>
      </c>
      <c r="E132" s="369"/>
      <c r="F132" s="369"/>
      <c r="G132" s="369"/>
      <c r="H132" s="369"/>
    </row>
    <row r="133" spans="1:8" x14ac:dyDescent="0.3">
      <c r="A133" s="177"/>
      <c r="B133" s="174" t="s">
        <v>195</v>
      </c>
      <c r="C133" s="438">
        <v>0</v>
      </c>
      <c r="D133" s="440">
        <f t="shared" si="4"/>
        <v>0</v>
      </c>
      <c r="E133" s="369"/>
      <c r="F133" s="369"/>
      <c r="G133" s="369"/>
      <c r="H133" s="369"/>
    </row>
    <row r="134" spans="1:8" x14ac:dyDescent="0.3">
      <c r="A134" s="177"/>
      <c r="B134" s="174" t="s">
        <v>196</v>
      </c>
      <c r="C134" s="438">
        <v>0</v>
      </c>
      <c r="D134" s="440">
        <f t="shared" si="4"/>
        <v>0</v>
      </c>
      <c r="E134" s="369"/>
      <c r="F134" s="369"/>
      <c r="G134" s="369"/>
      <c r="H134" s="369"/>
    </row>
    <row r="135" spans="1:8" x14ac:dyDescent="0.3">
      <c r="A135" s="177"/>
      <c r="B135" s="174" t="s">
        <v>197</v>
      </c>
      <c r="C135" s="438">
        <v>0</v>
      </c>
      <c r="D135" s="440">
        <f t="shared" si="4"/>
        <v>0</v>
      </c>
      <c r="E135" s="369"/>
      <c r="F135" s="369"/>
      <c r="G135" s="369"/>
      <c r="H135" s="369"/>
    </row>
    <row r="136" spans="1:8" x14ac:dyDescent="0.3">
      <c r="A136" s="177"/>
      <c r="B136" s="174" t="s">
        <v>198</v>
      </c>
      <c r="C136" s="438">
        <v>0</v>
      </c>
      <c r="D136" s="440">
        <f t="shared" si="4"/>
        <v>0</v>
      </c>
      <c r="E136" s="369"/>
      <c r="F136" s="369"/>
      <c r="G136" s="369"/>
      <c r="H136" s="369"/>
    </row>
    <row r="137" spans="1:8" x14ac:dyDescent="0.3">
      <c r="A137" s="177"/>
      <c r="B137" s="174" t="s">
        <v>199</v>
      </c>
      <c r="C137" s="438">
        <v>0</v>
      </c>
      <c r="D137" s="440">
        <f t="shared" si="4"/>
        <v>0</v>
      </c>
      <c r="E137" s="369"/>
      <c r="F137" s="369"/>
      <c r="G137" s="369"/>
      <c r="H137" s="369"/>
    </row>
    <row r="138" spans="1:8" x14ac:dyDescent="0.3">
      <c r="A138" s="177"/>
      <c r="B138" s="174" t="s">
        <v>264</v>
      </c>
      <c r="C138" s="438">
        <v>0</v>
      </c>
      <c r="D138" s="440">
        <f t="shared" si="4"/>
        <v>0</v>
      </c>
      <c r="E138" s="369"/>
      <c r="F138" s="369"/>
      <c r="G138" s="369"/>
      <c r="H138" s="369"/>
    </row>
    <row r="139" spans="1:8" x14ac:dyDescent="0.3">
      <c r="A139" s="177"/>
      <c r="B139" s="174" t="s">
        <v>200</v>
      </c>
      <c r="C139" s="438">
        <v>0</v>
      </c>
      <c r="D139" s="440">
        <f t="shared" si="4"/>
        <v>0</v>
      </c>
      <c r="E139" s="369"/>
      <c r="F139" s="369"/>
      <c r="G139" s="369"/>
      <c r="H139" s="371"/>
    </row>
    <row r="140" spans="1:8" x14ac:dyDescent="0.3">
      <c r="A140" s="177"/>
      <c r="B140" s="174" t="s">
        <v>269</v>
      </c>
      <c r="C140" s="438">
        <v>0</v>
      </c>
      <c r="D140" s="440">
        <f t="shared" si="4"/>
        <v>0</v>
      </c>
      <c r="E140" s="369"/>
      <c r="F140" s="369"/>
      <c r="G140" s="369"/>
      <c r="H140" s="371"/>
    </row>
    <row r="141" spans="1:8" x14ac:dyDescent="0.3">
      <c r="A141" s="177"/>
      <c r="B141" s="174" t="s">
        <v>271</v>
      </c>
      <c r="C141" s="438">
        <v>0</v>
      </c>
      <c r="D141" s="440">
        <f t="shared" si="4"/>
        <v>0</v>
      </c>
      <c r="E141" s="369"/>
      <c r="F141" s="369"/>
      <c r="G141" s="369"/>
      <c r="H141" s="371"/>
    </row>
    <row r="142" spans="1:8" x14ac:dyDescent="0.3">
      <c r="A142" s="177"/>
      <c r="B142" s="174" t="s">
        <v>274</v>
      </c>
      <c r="C142" s="436">
        <v>0</v>
      </c>
      <c r="D142" s="440">
        <f t="shared" si="4"/>
        <v>0</v>
      </c>
      <c r="E142" s="369"/>
      <c r="F142" s="369"/>
      <c r="G142" s="369"/>
      <c r="H142" s="371"/>
    </row>
    <row r="143" spans="1:8" x14ac:dyDescent="0.3">
      <c r="A143" s="177"/>
      <c r="B143" s="174" t="s">
        <v>275</v>
      </c>
      <c r="C143" s="437">
        <v>0</v>
      </c>
      <c r="D143" s="440">
        <f t="shared" si="4"/>
        <v>0</v>
      </c>
      <c r="E143" s="369"/>
      <c r="F143" s="369"/>
      <c r="G143" s="369"/>
      <c r="H143" s="371"/>
    </row>
    <row r="144" spans="1:8" x14ac:dyDescent="0.3">
      <c r="A144" s="177"/>
      <c r="B144" s="174" t="s">
        <v>277</v>
      </c>
      <c r="C144" s="437">
        <v>1.13907779</v>
      </c>
      <c r="D144" s="440">
        <f t="shared" si="4"/>
        <v>1.13907779</v>
      </c>
      <c r="E144" s="369"/>
      <c r="F144" s="369"/>
      <c r="G144" s="369"/>
      <c r="H144" s="371"/>
    </row>
    <row r="145" spans="1:40" x14ac:dyDescent="0.3">
      <c r="A145" s="177"/>
      <c r="B145" s="174" t="s">
        <v>278</v>
      </c>
      <c r="C145" s="438">
        <v>0</v>
      </c>
      <c r="D145" s="440">
        <f t="shared" si="4"/>
        <v>0</v>
      </c>
      <c r="E145" s="369"/>
      <c r="F145" s="369"/>
      <c r="G145" s="369"/>
      <c r="H145" s="371"/>
    </row>
    <row r="146" spans="1:40" x14ac:dyDescent="0.3">
      <c r="A146" s="177"/>
      <c r="B146" s="174" t="s">
        <v>285</v>
      </c>
      <c r="C146" s="438">
        <v>0</v>
      </c>
      <c r="D146" s="440">
        <f t="shared" si="4"/>
        <v>0</v>
      </c>
      <c r="E146" s="369"/>
      <c r="F146" s="369"/>
      <c r="G146" s="369"/>
      <c r="H146" s="371"/>
    </row>
    <row r="147" spans="1:40" x14ac:dyDescent="0.3">
      <c r="A147" s="177"/>
      <c r="B147" s="174" t="s">
        <v>286</v>
      </c>
      <c r="C147" s="438">
        <v>0</v>
      </c>
      <c r="D147" s="440">
        <f t="shared" si="4"/>
        <v>0</v>
      </c>
      <c r="E147" s="369"/>
      <c r="F147" s="369"/>
      <c r="G147" s="369"/>
      <c r="H147" s="371"/>
    </row>
    <row r="148" spans="1:40" x14ac:dyDescent="0.3">
      <c r="A148" s="177"/>
      <c r="B148" s="174" t="s">
        <v>288</v>
      </c>
      <c r="C148" s="438">
        <v>0</v>
      </c>
      <c r="D148" s="440">
        <f t="shared" si="4"/>
        <v>0</v>
      </c>
      <c r="E148" s="369"/>
      <c r="F148" s="369"/>
      <c r="G148" s="369"/>
      <c r="H148" s="371"/>
    </row>
    <row r="149" spans="1:40" x14ac:dyDescent="0.3">
      <c r="A149" s="177"/>
      <c r="B149" s="174" t="s">
        <v>287</v>
      </c>
      <c r="C149" s="438">
        <v>0</v>
      </c>
      <c r="D149" s="440">
        <f t="shared" si="4"/>
        <v>0</v>
      </c>
      <c r="E149" s="369"/>
      <c r="F149" s="369"/>
      <c r="G149" s="369"/>
      <c r="H149" s="371"/>
    </row>
    <row r="150" spans="1:40" x14ac:dyDescent="0.3">
      <c r="A150" s="177"/>
      <c r="B150" s="174" t="s">
        <v>319</v>
      </c>
      <c r="C150" s="438">
        <v>0</v>
      </c>
      <c r="D150" s="440">
        <f t="shared" si="4"/>
        <v>0</v>
      </c>
      <c r="E150" s="369"/>
      <c r="F150" s="369"/>
      <c r="G150" s="369"/>
      <c r="H150" s="371"/>
    </row>
    <row r="151" spans="1:40" x14ac:dyDescent="0.3">
      <c r="A151" s="177"/>
      <c r="B151" s="439" t="s">
        <v>201</v>
      </c>
      <c r="C151" s="440">
        <f>SUM(C129:C150,C125)</f>
        <v>12.671942063737927</v>
      </c>
      <c r="D151" s="440">
        <f>SUM(D129:D150,D125)</f>
        <v>12.671942063737927</v>
      </c>
      <c r="E151" s="371"/>
      <c r="F151" s="371"/>
      <c r="G151" s="371"/>
      <c r="H151" s="372"/>
    </row>
    <row r="152" spans="1:40" ht="7.5" customHeight="1" x14ac:dyDescent="0.3">
      <c r="A152" s="177"/>
      <c r="C152" s="256"/>
      <c r="D152" s="377"/>
      <c r="E152" s="372"/>
      <c r="F152" s="372"/>
      <c r="G152" s="372"/>
      <c r="H152" s="368"/>
    </row>
    <row r="153" spans="1:40" x14ac:dyDescent="0.3">
      <c r="A153" s="177"/>
      <c r="B153" s="439" t="s">
        <v>202</v>
      </c>
      <c r="C153" s="440">
        <f>+C151</f>
        <v>12.671942063737927</v>
      </c>
      <c r="D153" s="373"/>
      <c r="E153" s="373"/>
      <c r="F153" s="373"/>
      <c r="G153" s="373"/>
      <c r="H153" s="369"/>
    </row>
    <row r="154" spans="1:40" s="231" customFormat="1" x14ac:dyDescent="0.3">
      <c r="B154" s="476"/>
      <c r="AE154" s="234"/>
      <c r="AF154" s="234"/>
      <c r="AG154" s="234"/>
      <c r="AH154" s="234"/>
      <c r="AI154" s="234"/>
      <c r="AJ154" s="234"/>
      <c r="AK154" s="234"/>
      <c r="AL154" s="234"/>
      <c r="AM154" s="234"/>
      <c r="AN154" s="370"/>
    </row>
    <row r="155" spans="1:40" ht="15" customHeight="1" x14ac:dyDescent="0.3">
      <c r="A155" s="177"/>
      <c r="B155" s="504" t="str">
        <f>$B$11</f>
        <v>Deuda Corriente a Septiembre 2021</v>
      </c>
      <c r="C155" s="504"/>
      <c r="D155" s="504"/>
      <c r="E155" s="404"/>
      <c r="F155" s="404"/>
      <c r="G155" s="404"/>
      <c r="H155" s="404"/>
      <c r="I155" s="404"/>
      <c r="J155" s="404"/>
      <c r="K155" s="404"/>
      <c r="L155" s="404"/>
      <c r="M155" s="404"/>
      <c r="N155" s="404"/>
      <c r="O155" s="404"/>
      <c r="P155" s="404"/>
      <c r="Q155" s="404"/>
      <c r="R155" s="404"/>
      <c r="S155" s="404"/>
      <c r="T155" s="404"/>
      <c r="U155" s="404"/>
      <c r="V155" s="404"/>
      <c r="W155" s="404"/>
      <c r="X155" s="404"/>
      <c r="Y155" s="404"/>
      <c r="Z155" s="404"/>
      <c r="AA155" s="404"/>
      <c r="AB155" s="404"/>
      <c r="AC155" s="404"/>
      <c r="AD155" s="404"/>
      <c r="AE155" s="372"/>
      <c r="AF155" s="372"/>
      <c r="AG155" s="372"/>
      <c r="AH155" s="372"/>
      <c r="AI155" s="372"/>
      <c r="AJ155" s="372"/>
      <c r="AK155" s="372"/>
      <c r="AL155" s="372"/>
      <c r="AM155" s="372"/>
      <c r="AN155" s="370"/>
    </row>
    <row r="156" spans="1:40" ht="28.2" customHeight="1" x14ac:dyDescent="0.3">
      <c r="A156" s="177"/>
      <c r="B156" s="504" t="s">
        <v>183</v>
      </c>
      <c r="C156" s="504"/>
      <c r="D156" s="504"/>
      <c r="E156" s="404"/>
      <c r="F156" s="404"/>
      <c r="G156" s="404"/>
      <c r="H156" s="404"/>
      <c r="I156" s="404"/>
      <c r="J156" s="404"/>
      <c r="K156" s="404"/>
      <c r="L156" s="404"/>
      <c r="M156" s="404"/>
      <c r="N156" s="404"/>
      <c r="O156" s="404"/>
      <c r="P156" s="403"/>
      <c r="Q156" s="403"/>
      <c r="R156" s="403"/>
      <c r="S156" s="403"/>
      <c r="T156" s="403"/>
      <c r="U156" s="403"/>
      <c r="V156" s="403"/>
      <c r="W156" s="403"/>
      <c r="X156" s="403"/>
      <c r="Y156" s="403"/>
      <c r="Z156" s="403"/>
      <c r="AA156" s="403"/>
      <c r="AB156" s="403"/>
      <c r="AC156" s="403"/>
      <c r="AD156" s="403"/>
      <c r="AE156" s="372"/>
      <c r="AF156" s="372"/>
      <c r="AG156" s="372"/>
      <c r="AH156" s="372"/>
      <c r="AI156" s="372"/>
      <c r="AJ156" s="372"/>
      <c r="AK156" s="372"/>
      <c r="AL156" s="372"/>
      <c r="AM156" s="372"/>
      <c r="AN156" s="370"/>
    </row>
    <row r="157" spans="1:40" x14ac:dyDescent="0.3">
      <c r="A157" s="177"/>
      <c r="B157" s="505" t="s">
        <v>111</v>
      </c>
      <c r="C157" s="505"/>
      <c r="D157" s="505"/>
      <c r="E157" s="404"/>
      <c r="F157" s="404"/>
      <c r="G157" s="404"/>
      <c r="H157" s="404"/>
      <c r="I157" s="404"/>
      <c r="J157" s="404"/>
      <c r="K157" s="404"/>
      <c r="L157" s="404"/>
      <c r="M157" s="404"/>
      <c r="N157" s="404"/>
      <c r="O157" s="404"/>
      <c r="P157" s="404"/>
      <c r="Q157" s="404"/>
      <c r="R157" s="404"/>
      <c r="S157" s="404"/>
      <c r="T157" s="404"/>
      <c r="U157" s="404"/>
      <c r="V157" s="404"/>
      <c r="W157" s="404"/>
      <c r="X157" s="404"/>
      <c r="Y157" s="404"/>
      <c r="Z157" s="404"/>
      <c r="AA157" s="404"/>
      <c r="AB157" s="404"/>
      <c r="AC157" s="404"/>
      <c r="AD157" s="404"/>
      <c r="AE157" s="372"/>
      <c r="AF157" s="372"/>
      <c r="AG157" s="372"/>
      <c r="AH157" s="372"/>
      <c r="AI157" s="372"/>
      <c r="AJ157" s="372"/>
      <c r="AK157" s="372"/>
      <c r="AL157" s="372"/>
      <c r="AM157" s="372"/>
      <c r="AN157" s="370"/>
    </row>
    <row r="158" spans="1:40" x14ac:dyDescent="0.3">
      <c r="A158" s="177"/>
      <c r="P158" s="405"/>
      <c r="Q158" s="405"/>
      <c r="R158" s="405"/>
      <c r="S158" s="405"/>
      <c r="T158" s="405"/>
      <c r="U158" s="405"/>
      <c r="V158" s="405"/>
      <c r="W158" s="405"/>
      <c r="X158" s="405"/>
      <c r="Y158" s="405"/>
      <c r="Z158" s="405"/>
      <c r="AA158" s="405"/>
      <c r="AB158" s="405"/>
      <c r="AC158" s="405"/>
      <c r="AD158" s="405"/>
      <c r="AE158" s="372"/>
      <c r="AF158" s="372"/>
      <c r="AG158" s="372"/>
      <c r="AH158" s="372"/>
      <c r="AI158" s="372"/>
      <c r="AJ158" s="372"/>
      <c r="AK158" s="372"/>
      <c r="AL158" s="372"/>
      <c r="AM158" s="372"/>
      <c r="AN158" s="369"/>
    </row>
    <row r="159" spans="1:40" x14ac:dyDescent="0.3">
      <c r="A159" s="177"/>
      <c r="B159" s="509" t="s">
        <v>95</v>
      </c>
      <c r="C159" s="509"/>
      <c r="D159" s="509"/>
      <c r="E159" s="480"/>
      <c r="F159" s="480"/>
      <c r="G159" s="480"/>
      <c r="H159" s="480"/>
      <c r="I159" s="480"/>
      <c r="J159" s="480"/>
      <c r="K159" s="480"/>
      <c r="L159" s="480"/>
      <c r="M159" s="480"/>
      <c r="N159" s="480"/>
      <c r="O159" s="480"/>
      <c r="AE159" s="372"/>
      <c r="AF159" s="372"/>
      <c r="AG159" s="372"/>
      <c r="AH159" s="372"/>
      <c r="AI159" s="372"/>
      <c r="AJ159" s="372"/>
      <c r="AK159" s="372"/>
      <c r="AL159" s="372"/>
      <c r="AM159" s="372"/>
      <c r="AN159" s="369"/>
    </row>
    <row r="160" spans="1:40" x14ac:dyDescent="0.3">
      <c r="A160" s="177"/>
      <c r="B160" s="173" t="s">
        <v>185</v>
      </c>
      <c r="C160" s="409">
        <f>C16</f>
        <v>44440</v>
      </c>
      <c r="D160" s="443" t="s">
        <v>318</v>
      </c>
      <c r="E160" s="368"/>
      <c r="F160" s="368"/>
      <c r="G160" s="368"/>
      <c r="H160" s="368"/>
      <c r="I160" s="368"/>
      <c r="J160" s="368"/>
      <c r="K160" s="368"/>
      <c r="L160" s="369"/>
    </row>
    <row r="161" spans="1:12" x14ac:dyDescent="0.3">
      <c r="A161" s="177"/>
      <c r="B161" s="174" t="s">
        <v>187</v>
      </c>
      <c r="C161" s="436">
        <f>+C162+C163+C164</f>
        <v>102.40580842881455</v>
      </c>
      <c r="D161" s="441">
        <f>SUM(C161:C161)</f>
        <v>102.40580842881455</v>
      </c>
      <c r="E161" s="375"/>
      <c r="F161" s="375"/>
      <c r="G161" s="375"/>
      <c r="H161" s="375"/>
      <c r="I161" s="375"/>
      <c r="J161" s="375"/>
      <c r="K161" s="375"/>
      <c r="L161" s="369"/>
    </row>
    <row r="162" spans="1:12" x14ac:dyDescent="0.3">
      <c r="A162" s="177"/>
      <c r="B162" s="176" t="s">
        <v>188</v>
      </c>
      <c r="C162" s="436">
        <v>0.37031310147346841</v>
      </c>
      <c r="D162" s="441">
        <f t="shared" ref="D162:D187" si="5">SUM(C162:C162)</f>
        <v>0.37031310147346841</v>
      </c>
      <c r="E162" s="376"/>
      <c r="F162" s="376"/>
      <c r="G162" s="376"/>
      <c r="H162" s="376"/>
      <c r="I162" s="376"/>
      <c r="J162" s="376"/>
      <c r="K162" s="376"/>
      <c r="L162" s="369"/>
    </row>
    <row r="163" spans="1:12" x14ac:dyDescent="0.3">
      <c r="A163" s="177"/>
      <c r="B163" s="176" t="s">
        <v>189</v>
      </c>
      <c r="C163" s="436">
        <v>102.01902799580451</v>
      </c>
      <c r="D163" s="441">
        <f t="shared" si="5"/>
        <v>102.01902799580451</v>
      </c>
      <c r="E163" s="376"/>
      <c r="F163" s="376"/>
      <c r="G163" s="376"/>
      <c r="H163" s="376"/>
      <c r="I163" s="376"/>
      <c r="J163" s="376"/>
      <c r="K163" s="376"/>
      <c r="L163" s="369"/>
    </row>
    <row r="164" spans="1:12" x14ac:dyDescent="0.3">
      <c r="B164" s="176" t="s">
        <v>190</v>
      </c>
      <c r="C164" s="436">
        <v>1.6467331536577198E-2</v>
      </c>
      <c r="D164" s="441">
        <f t="shared" si="5"/>
        <v>1.6467331536577198E-2</v>
      </c>
      <c r="E164" s="376"/>
      <c r="F164" s="376"/>
      <c r="G164" s="376"/>
      <c r="H164" s="376"/>
      <c r="I164" s="376"/>
      <c r="J164" s="376"/>
      <c r="K164" s="376"/>
      <c r="L164" s="369"/>
    </row>
    <row r="165" spans="1:12" x14ac:dyDescent="0.3">
      <c r="B165" s="178" t="s">
        <v>191</v>
      </c>
      <c r="C165" s="436">
        <v>61.737592757944498</v>
      </c>
      <c r="D165" s="441">
        <f t="shared" si="5"/>
        <v>61.737592757944498</v>
      </c>
      <c r="E165" s="369"/>
      <c r="F165" s="369"/>
      <c r="G165" s="369"/>
      <c r="H165" s="369"/>
      <c r="I165" s="369"/>
      <c r="J165" s="369"/>
      <c r="K165" s="369"/>
      <c r="L165" s="369"/>
    </row>
    <row r="166" spans="1:12" x14ac:dyDescent="0.3">
      <c r="B166" s="178" t="s">
        <v>192</v>
      </c>
      <c r="C166" s="436">
        <v>28.183425050348767</v>
      </c>
      <c r="D166" s="441">
        <f t="shared" si="5"/>
        <v>28.183425050348767</v>
      </c>
      <c r="E166" s="369"/>
      <c r="F166" s="369"/>
      <c r="G166" s="369"/>
      <c r="H166" s="369"/>
      <c r="I166" s="369"/>
      <c r="J166" s="369"/>
      <c r="K166" s="369"/>
      <c r="L166" s="369"/>
    </row>
    <row r="167" spans="1:12" x14ac:dyDescent="0.3">
      <c r="B167" s="178" t="s">
        <v>193</v>
      </c>
      <c r="C167" s="436">
        <v>20.359192403516474</v>
      </c>
      <c r="D167" s="441">
        <f t="shared" si="5"/>
        <v>20.359192403516474</v>
      </c>
      <c r="E167" s="369"/>
      <c r="F167" s="369"/>
      <c r="G167" s="369"/>
      <c r="H167" s="369"/>
      <c r="I167" s="369"/>
      <c r="J167" s="369"/>
      <c r="K167" s="369"/>
      <c r="L167" s="369"/>
    </row>
    <row r="168" spans="1:12" x14ac:dyDescent="0.3">
      <c r="B168" s="174" t="s">
        <v>194</v>
      </c>
      <c r="C168" s="436">
        <v>3.4366834944510399E-2</v>
      </c>
      <c r="D168" s="441">
        <f t="shared" si="5"/>
        <v>3.4366834944510399E-2</v>
      </c>
      <c r="E168" s="375"/>
      <c r="F168" s="375"/>
      <c r="G168" s="375"/>
      <c r="H168" s="375"/>
      <c r="I168" s="369"/>
      <c r="J168" s="369"/>
      <c r="K168" s="369"/>
      <c r="L168" s="369"/>
    </row>
    <row r="169" spans="1:12" x14ac:dyDescent="0.3">
      <c r="B169" s="174" t="s">
        <v>195</v>
      </c>
      <c r="C169" s="436">
        <v>1.6297546849218025E-2</v>
      </c>
      <c r="D169" s="441">
        <f t="shared" si="5"/>
        <v>1.6297546849218025E-2</v>
      </c>
      <c r="E169" s="375"/>
      <c r="F169" s="375"/>
      <c r="G169" s="375"/>
      <c r="H169" s="375"/>
      <c r="I169" s="369"/>
      <c r="J169" s="369"/>
      <c r="K169" s="369"/>
      <c r="L169" s="371"/>
    </row>
    <row r="170" spans="1:12" x14ac:dyDescent="0.3">
      <c r="B170" s="174" t="s">
        <v>196</v>
      </c>
      <c r="C170" s="436">
        <v>0.33831094711960819</v>
      </c>
      <c r="D170" s="441">
        <f t="shared" si="5"/>
        <v>0.33831094711960819</v>
      </c>
      <c r="E170" s="375"/>
      <c r="F170" s="375"/>
      <c r="G170" s="375"/>
      <c r="H170" s="375"/>
      <c r="I170" s="369"/>
      <c r="J170" s="369"/>
      <c r="K170" s="369"/>
      <c r="L170" s="372"/>
    </row>
    <row r="171" spans="1:12" x14ac:dyDescent="0.3">
      <c r="B171" s="174" t="s">
        <v>197</v>
      </c>
      <c r="C171" s="436">
        <v>0</v>
      </c>
      <c r="D171" s="441">
        <f t="shared" si="5"/>
        <v>0</v>
      </c>
      <c r="E171" s="375"/>
      <c r="F171" s="375"/>
      <c r="G171" s="375"/>
      <c r="H171" s="375"/>
      <c r="I171" s="369"/>
      <c r="J171" s="369"/>
      <c r="K171" s="369"/>
      <c r="L171" s="373"/>
    </row>
    <row r="172" spans="1:12" x14ac:dyDescent="0.3">
      <c r="B172" s="174" t="s">
        <v>198</v>
      </c>
      <c r="C172" s="436">
        <v>9.3934901501542392</v>
      </c>
      <c r="D172" s="441">
        <f t="shared" si="5"/>
        <v>9.3934901501542392</v>
      </c>
      <c r="E172" s="375"/>
      <c r="F172" s="375"/>
      <c r="G172" s="375"/>
      <c r="H172" s="375"/>
      <c r="I172" s="369"/>
      <c r="J172" s="369"/>
      <c r="K172" s="369"/>
      <c r="L172" s="372"/>
    </row>
    <row r="173" spans="1:12" x14ac:dyDescent="0.3">
      <c r="B173" s="174" t="s">
        <v>199</v>
      </c>
      <c r="C173" s="436">
        <v>4.1008292315974238E-3</v>
      </c>
      <c r="D173" s="441">
        <f t="shared" si="5"/>
        <v>4.1008292315974238E-3</v>
      </c>
      <c r="E173" s="375"/>
      <c r="F173" s="375"/>
      <c r="G173" s="375"/>
      <c r="H173" s="375"/>
      <c r="I173" s="369"/>
      <c r="J173" s="369"/>
      <c r="K173" s="369"/>
      <c r="L173" s="372"/>
    </row>
    <row r="174" spans="1:12" x14ac:dyDescent="0.3">
      <c r="B174" s="174" t="s">
        <v>264</v>
      </c>
      <c r="C174" s="436">
        <v>1.2522659865997294</v>
      </c>
      <c r="D174" s="441">
        <f t="shared" si="5"/>
        <v>1.2522659865997294</v>
      </c>
      <c r="E174" s="369"/>
      <c r="F174" s="369"/>
      <c r="G174" s="369"/>
      <c r="H174" s="369"/>
      <c r="I174" s="369"/>
      <c r="J174" s="369"/>
      <c r="K174" s="369"/>
      <c r="L174" s="372"/>
    </row>
    <row r="175" spans="1:12" x14ac:dyDescent="0.3">
      <c r="A175" s="231" t="s">
        <v>273</v>
      </c>
      <c r="B175" s="174" t="s">
        <v>200</v>
      </c>
      <c r="C175" s="436">
        <v>2.3002504381177729</v>
      </c>
      <c r="D175" s="441">
        <f t="shared" si="5"/>
        <v>2.3002504381177729</v>
      </c>
      <c r="E175" s="375"/>
      <c r="F175" s="375"/>
      <c r="G175" s="375"/>
      <c r="H175" s="375"/>
      <c r="I175" s="369"/>
      <c r="J175" s="369"/>
      <c r="K175" s="369"/>
      <c r="L175" s="372"/>
    </row>
    <row r="176" spans="1:12" x14ac:dyDescent="0.3">
      <c r="B176" s="174" t="s">
        <v>269</v>
      </c>
      <c r="C176" s="436">
        <v>-0.99373060248611655</v>
      </c>
      <c r="D176" s="441">
        <f t="shared" si="5"/>
        <v>-0.99373060248611655</v>
      </c>
      <c r="E176" s="375"/>
      <c r="F176" s="375"/>
      <c r="G176" s="375"/>
      <c r="H176" s="375"/>
      <c r="I176" s="369"/>
      <c r="J176" s="369"/>
      <c r="K176" s="369"/>
      <c r="L176" s="372"/>
    </row>
    <row r="177" spans="1:43" x14ac:dyDescent="0.3">
      <c r="B177" s="174" t="s">
        <v>271</v>
      </c>
      <c r="C177" s="436">
        <v>0.12820612077778382</v>
      </c>
      <c r="D177" s="441">
        <f t="shared" si="5"/>
        <v>0.12820612077778382</v>
      </c>
      <c r="E177" s="375"/>
      <c r="F177" s="375"/>
      <c r="G177" s="375"/>
      <c r="H177" s="375"/>
      <c r="I177" s="369"/>
      <c r="J177" s="369"/>
      <c r="K177" s="369"/>
      <c r="L177" s="372"/>
    </row>
    <row r="178" spans="1:43" x14ac:dyDescent="0.3">
      <c r="B178" s="174" t="s">
        <v>274</v>
      </c>
      <c r="C178" s="436">
        <v>3.43729553715936E-2</v>
      </c>
      <c r="D178" s="441">
        <f t="shared" si="5"/>
        <v>3.43729553715936E-2</v>
      </c>
      <c r="E178" s="375"/>
      <c r="F178" s="375"/>
      <c r="G178" s="375"/>
      <c r="H178" s="375"/>
      <c r="I178" s="369"/>
      <c r="J178" s="369"/>
      <c r="K178" s="369"/>
      <c r="L178" s="372"/>
    </row>
    <row r="179" spans="1:43" ht="15.75" customHeight="1" x14ac:dyDescent="0.3">
      <c r="A179" s="177"/>
      <c r="B179" s="174" t="s">
        <v>275</v>
      </c>
      <c r="C179" s="436">
        <v>2.8656143837576518E-3</v>
      </c>
      <c r="D179" s="441">
        <f t="shared" si="5"/>
        <v>2.8656143837576518E-3</v>
      </c>
      <c r="E179" s="375"/>
      <c r="F179" s="375"/>
      <c r="G179" s="375"/>
      <c r="H179" s="375"/>
      <c r="I179" s="369"/>
      <c r="J179" s="369"/>
      <c r="K179" s="369"/>
      <c r="L179" s="372"/>
    </row>
    <row r="180" spans="1:43" ht="15.75" customHeight="1" x14ac:dyDescent="0.3">
      <c r="A180" s="177"/>
      <c r="B180" s="174" t="s">
        <v>321</v>
      </c>
      <c r="C180" s="436">
        <v>0</v>
      </c>
      <c r="D180" s="441">
        <f t="shared" si="5"/>
        <v>0</v>
      </c>
      <c r="E180" s="375"/>
      <c r="F180" s="375"/>
      <c r="G180" s="375"/>
      <c r="H180" s="375"/>
      <c r="I180" s="369"/>
      <c r="J180" s="369"/>
      <c r="K180" s="369"/>
      <c r="L180" s="372"/>
    </row>
    <row r="181" spans="1:43" ht="15.75" customHeight="1" x14ac:dyDescent="0.3">
      <c r="A181" s="177"/>
      <c r="B181" s="174" t="s">
        <v>277</v>
      </c>
      <c r="C181" s="436">
        <v>0</v>
      </c>
      <c r="D181" s="441">
        <f t="shared" si="5"/>
        <v>0</v>
      </c>
      <c r="E181" s="375"/>
      <c r="F181" s="375"/>
      <c r="G181" s="375"/>
      <c r="H181" s="375"/>
      <c r="I181" s="369"/>
      <c r="J181" s="369"/>
      <c r="K181" s="369"/>
      <c r="L181" s="372"/>
    </row>
    <row r="182" spans="1:43" ht="15.75" customHeight="1" x14ac:dyDescent="0.3">
      <c r="A182" s="177"/>
      <c r="B182" s="174" t="s">
        <v>278</v>
      </c>
      <c r="C182" s="436">
        <v>0</v>
      </c>
      <c r="D182" s="441">
        <f t="shared" si="5"/>
        <v>0</v>
      </c>
      <c r="E182" s="375"/>
      <c r="F182" s="375"/>
      <c r="G182" s="375"/>
      <c r="H182" s="375"/>
      <c r="I182" s="369"/>
      <c r="J182" s="369"/>
      <c r="K182" s="369"/>
      <c r="L182" s="372"/>
    </row>
    <row r="183" spans="1:43" ht="15.75" customHeight="1" x14ac:dyDescent="0.3">
      <c r="A183" s="177"/>
      <c r="B183" s="174" t="s">
        <v>285</v>
      </c>
      <c r="C183" s="436">
        <v>0</v>
      </c>
      <c r="D183" s="441">
        <f t="shared" si="5"/>
        <v>0</v>
      </c>
      <c r="E183" s="375"/>
      <c r="F183" s="375"/>
      <c r="G183" s="375"/>
      <c r="H183" s="375"/>
      <c r="I183" s="369"/>
      <c r="J183" s="369"/>
      <c r="K183" s="369"/>
      <c r="L183" s="372"/>
    </row>
    <row r="184" spans="1:43" ht="15.75" customHeight="1" x14ac:dyDescent="0.3">
      <c r="A184" s="177"/>
      <c r="B184" s="174" t="s">
        <v>286</v>
      </c>
      <c r="C184" s="436">
        <v>0</v>
      </c>
      <c r="D184" s="441">
        <f t="shared" si="5"/>
        <v>0</v>
      </c>
      <c r="E184" s="375"/>
      <c r="F184" s="375"/>
      <c r="G184" s="375"/>
      <c r="H184" s="375"/>
      <c r="I184" s="369"/>
      <c r="J184" s="369"/>
      <c r="K184" s="369"/>
      <c r="L184" s="372"/>
    </row>
    <row r="185" spans="1:43" ht="15.75" customHeight="1" x14ac:dyDescent="0.3">
      <c r="A185" s="177"/>
      <c r="B185" s="174" t="s">
        <v>287</v>
      </c>
      <c r="C185" s="436">
        <v>0.35469185006847431</v>
      </c>
      <c r="D185" s="441">
        <f t="shared" si="5"/>
        <v>0.35469185006847431</v>
      </c>
      <c r="E185" s="375"/>
      <c r="F185" s="375"/>
      <c r="G185" s="375"/>
      <c r="H185" s="375"/>
      <c r="I185" s="369"/>
      <c r="J185" s="369"/>
      <c r="K185" s="369"/>
      <c r="L185" s="372"/>
    </row>
    <row r="186" spans="1:43" ht="15.75" customHeight="1" x14ac:dyDescent="0.3">
      <c r="A186" s="177"/>
      <c r="B186" s="174" t="s">
        <v>288</v>
      </c>
      <c r="C186" s="436">
        <v>4.1765592167726249</v>
      </c>
      <c r="D186" s="441">
        <f t="shared" si="5"/>
        <v>4.1765592167726249</v>
      </c>
      <c r="E186" s="375"/>
      <c r="F186" s="375"/>
      <c r="G186" s="375"/>
      <c r="H186" s="375"/>
      <c r="I186" s="369"/>
      <c r="J186" s="369"/>
      <c r="K186" s="369"/>
      <c r="L186" s="372"/>
    </row>
    <row r="187" spans="1:43" ht="15.75" customHeight="1" x14ac:dyDescent="0.3">
      <c r="A187" s="177"/>
      <c r="B187" s="174" t="s">
        <v>322</v>
      </c>
      <c r="C187" s="436">
        <v>-1.5781527546656333E-6</v>
      </c>
      <c r="D187" s="441">
        <f t="shared" si="5"/>
        <v>-1.5781527546656333E-6</v>
      </c>
      <c r="E187" s="375"/>
      <c r="F187" s="375"/>
      <c r="G187" s="375"/>
      <c r="H187" s="375"/>
      <c r="I187" s="369"/>
      <c r="J187" s="369"/>
      <c r="K187" s="369"/>
      <c r="L187" s="372"/>
    </row>
    <row r="188" spans="1:43" ht="14.4" customHeight="1" x14ac:dyDescent="0.3">
      <c r="A188" s="177"/>
      <c r="B188" s="439" t="s">
        <v>201</v>
      </c>
      <c r="C188" s="440">
        <f>SUM(C165:C187,C161)</f>
        <v>229.72806495037634</v>
      </c>
      <c r="D188" s="440">
        <f>SUM(D165:D187,D161)</f>
        <v>229.72806495037634</v>
      </c>
      <c r="E188" s="372"/>
    </row>
    <row r="189" spans="1:43" ht="7.5" customHeight="1" x14ac:dyDescent="0.3">
      <c r="A189" s="177"/>
      <c r="C189" s="256"/>
      <c r="D189" s="377"/>
      <c r="E189" s="377"/>
      <c r="F189" s="377"/>
      <c r="G189" s="372"/>
      <c r="H189" s="372"/>
      <c r="I189" s="372"/>
      <c r="J189" s="233"/>
    </row>
    <row r="190" spans="1:43" x14ac:dyDescent="0.3">
      <c r="A190" s="177"/>
      <c r="B190" s="439" t="s">
        <v>202</v>
      </c>
      <c r="C190" s="440">
        <f>+C188</f>
        <v>229.72806495037634</v>
      </c>
      <c r="D190" s="373"/>
      <c r="E190" s="373"/>
      <c r="F190" s="373"/>
      <c r="G190" s="373"/>
      <c r="H190" s="373"/>
      <c r="I190" s="373"/>
      <c r="J190" s="262"/>
    </row>
    <row r="191" spans="1:43" ht="14.25" customHeight="1" x14ac:dyDescent="0.3">
      <c r="A191" s="177"/>
      <c r="AE191" s="372"/>
      <c r="AF191" s="372"/>
      <c r="AG191" s="372"/>
      <c r="AH191" s="372"/>
      <c r="AI191" s="372"/>
      <c r="AJ191" s="372"/>
      <c r="AK191" s="372"/>
      <c r="AL191" s="372"/>
      <c r="AM191" s="372"/>
    </row>
    <row r="192" spans="1:43" x14ac:dyDescent="0.3">
      <c r="A192" s="177"/>
      <c r="B192" s="435" t="s">
        <v>327</v>
      </c>
      <c r="AQ192" s="179"/>
    </row>
    <row r="193" spans="1:43" x14ac:dyDescent="0.3">
      <c r="A193" s="177"/>
      <c r="B193" s="433"/>
      <c r="AQ193" s="179"/>
    </row>
    <row r="194" spans="1:43" x14ac:dyDescent="0.3">
      <c r="A194" s="177"/>
      <c r="B194" s="434" t="s">
        <v>203</v>
      </c>
      <c r="AQ194" s="179"/>
    </row>
    <row r="195" spans="1:43" x14ac:dyDescent="0.3">
      <c r="A195" s="177"/>
      <c r="AQ195" s="179"/>
    </row>
    <row r="196" spans="1:43" x14ac:dyDescent="0.3">
      <c r="A196" s="177"/>
      <c r="B196" s="180" t="s">
        <v>185</v>
      </c>
      <c r="C196" s="181" t="s">
        <v>18</v>
      </c>
      <c r="D196" s="181" t="s">
        <v>19</v>
      </c>
      <c r="E196" s="181" t="s">
        <v>20</v>
      </c>
      <c r="F196" s="181" t="s">
        <v>111</v>
      </c>
      <c r="G196" s="182" t="s">
        <v>201</v>
      </c>
      <c r="AF196" s="179"/>
    </row>
    <row r="197" spans="1:43" x14ac:dyDescent="0.3">
      <c r="A197" s="177"/>
      <c r="B197" s="183" t="s">
        <v>204</v>
      </c>
      <c r="C197" s="184">
        <v>0</v>
      </c>
      <c r="D197" s="184">
        <v>0</v>
      </c>
      <c r="E197" s="184">
        <v>0</v>
      </c>
      <c r="F197" s="184">
        <v>0</v>
      </c>
      <c r="G197" s="185">
        <f>SUM(C197:F197)</f>
        <v>0</v>
      </c>
      <c r="AF197" s="179"/>
    </row>
    <row r="198" spans="1:43" x14ac:dyDescent="0.3">
      <c r="A198" s="177"/>
      <c r="B198" s="183" t="s">
        <v>205</v>
      </c>
      <c r="C198" s="184">
        <v>0</v>
      </c>
      <c r="D198" s="184">
        <v>0</v>
      </c>
      <c r="E198" s="184">
        <v>0</v>
      </c>
      <c r="F198" s="184">
        <v>0</v>
      </c>
      <c r="G198" s="185">
        <f t="shared" ref="G198:G200" si="6">SUM(C198:F198)</f>
        <v>0</v>
      </c>
      <c r="AF198" s="179"/>
    </row>
    <row r="199" spans="1:43" x14ac:dyDescent="0.3">
      <c r="A199" s="177"/>
      <c r="B199" s="183" t="s">
        <v>197</v>
      </c>
      <c r="C199" s="184">
        <v>0</v>
      </c>
      <c r="D199" s="184">
        <v>0</v>
      </c>
      <c r="E199" s="184">
        <v>0</v>
      </c>
      <c r="F199" s="184">
        <v>0</v>
      </c>
      <c r="G199" s="185">
        <f t="shared" si="6"/>
        <v>0</v>
      </c>
      <c r="AF199" s="179"/>
    </row>
    <row r="200" spans="1:43" x14ac:dyDescent="0.3">
      <c r="A200" s="177"/>
      <c r="B200" s="183" t="s">
        <v>206</v>
      </c>
      <c r="C200" s="184">
        <v>0</v>
      </c>
      <c r="D200" s="184">
        <v>0</v>
      </c>
      <c r="E200" s="184">
        <v>0</v>
      </c>
      <c r="F200" s="184">
        <v>20.7</v>
      </c>
      <c r="G200" s="185">
        <f t="shared" si="6"/>
        <v>20.7</v>
      </c>
      <c r="AF200" s="179"/>
    </row>
    <row r="201" spans="1:43" x14ac:dyDescent="0.3">
      <c r="A201" s="177"/>
      <c r="B201" s="180" t="s">
        <v>201</v>
      </c>
      <c r="C201" s="186">
        <f>SUM(C197:C200)</f>
        <v>0</v>
      </c>
      <c r="D201" s="186">
        <f t="shared" ref="D201:G201" si="7">SUM(D197:D200)</f>
        <v>0</v>
      </c>
      <c r="E201" s="186">
        <f t="shared" si="7"/>
        <v>0</v>
      </c>
      <c r="F201" s="186">
        <f t="shared" si="7"/>
        <v>20.7</v>
      </c>
      <c r="G201" s="186">
        <f t="shared" si="7"/>
        <v>20.7</v>
      </c>
      <c r="AF201" s="179"/>
    </row>
    <row r="202" spans="1:43" x14ac:dyDescent="0.3">
      <c r="A202" s="177"/>
      <c r="B202" s="187"/>
      <c r="AQ202" s="179"/>
    </row>
    <row r="203" spans="1:43" ht="15" customHeight="1" x14ac:dyDescent="0.3">
      <c r="A203" s="177"/>
      <c r="B203" s="506" t="s">
        <v>328</v>
      </c>
      <c r="C203" s="506"/>
      <c r="D203" s="506"/>
      <c r="E203" s="506"/>
      <c r="F203" s="506"/>
      <c r="G203" s="506"/>
      <c r="H203" s="506"/>
      <c r="I203" s="506"/>
      <c r="J203" s="506"/>
      <c r="K203" s="506"/>
      <c r="L203" s="506"/>
      <c r="M203" s="506"/>
      <c r="N203" s="506"/>
      <c r="O203" s="506"/>
      <c r="P203" s="506"/>
      <c r="Q203" s="506"/>
      <c r="AQ203" s="179"/>
    </row>
    <row r="204" spans="1:43" ht="15" customHeight="1" x14ac:dyDescent="0.3">
      <c r="A204" s="177"/>
      <c r="B204" s="506"/>
      <c r="C204" s="506"/>
      <c r="D204" s="506"/>
      <c r="E204" s="506"/>
      <c r="F204" s="506"/>
      <c r="G204" s="506"/>
      <c r="H204" s="506"/>
      <c r="I204" s="506"/>
      <c r="J204" s="506"/>
      <c r="K204" s="506"/>
      <c r="L204" s="506"/>
      <c r="M204" s="506"/>
      <c r="N204" s="506"/>
      <c r="O204" s="506"/>
      <c r="P204" s="506"/>
      <c r="Q204" s="506"/>
      <c r="AQ204" s="179"/>
    </row>
    <row r="205" spans="1:43" x14ac:dyDescent="0.3">
      <c r="A205" s="177"/>
      <c r="B205" s="507" t="s">
        <v>203</v>
      </c>
      <c r="C205" s="507"/>
      <c r="D205" s="507"/>
      <c r="E205" s="507"/>
      <c r="F205" s="507"/>
      <c r="G205" s="507"/>
      <c r="H205" s="507"/>
      <c r="I205" s="507"/>
      <c r="J205" s="507"/>
      <c r="K205" s="507"/>
      <c r="L205" s="507"/>
      <c r="M205" s="507"/>
      <c r="N205" s="507"/>
      <c r="O205" s="507"/>
      <c r="P205" s="507"/>
      <c r="Q205" s="507"/>
      <c r="AQ205" s="179"/>
    </row>
    <row r="206" spans="1:43" x14ac:dyDescent="0.3">
      <c r="A206" s="177"/>
      <c r="B206" s="188"/>
      <c r="AQ206" s="179"/>
    </row>
    <row r="207" spans="1:43" x14ac:dyDescent="0.3">
      <c r="A207" s="177"/>
      <c r="B207" s="189" t="s">
        <v>207</v>
      </c>
      <c r="C207" s="181" t="s">
        <v>18</v>
      </c>
      <c r="D207" s="181" t="s">
        <v>19</v>
      </c>
      <c r="E207" s="181" t="s">
        <v>20</v>
      </c>
      <c r="F207" s="190" t="s">
        <v>201</v>
      </c>
      <c r="AF207" s="179"/>
    </row>
    <row r="208" spans="1:43" x14ac:dyDescent="0.3">
      <c r="A208" s="177"/>
      <c r="B208" s="191" t="s">
        <v>5</v>
      </c>
      <c r="C208" s="269">
        <f>SUM(C209:C210)</f>
        <v>40.619999999999997</v>
      </c>
      <c r="D208" s="269">
        <f>SUM(D209:D210)</f>
        <v>39.61846835520889</v>
      </c>
      <c r="E208" s="269">
        <f>SUM(E209:E210)</f>
        <v>21.918436333299393</v>
      </c>
      <c r="F208" s="270">
        <f t="shared" ref="F208:F219" si="8">SUM(C208:E208)</f>
        <v>102.15690468850828</v>
      </c>
      <c r="AF208" s="179"/>
    </row>
    <row r="209" spans="1:32" x14ac:dyDescent="0.3">
      <c r="A209" s="177"/>
      <c r="B209" s="192" t="s">
        <v>208</v>
      </c>
      <c r="C209" s="271">
        <v>13.04</v>
      </c>
      <c r="D209" s="271">
        <v>16.012899324392222</v>
      </c>
      <c r="E209" s="271">
        <v>15.971521024995221</v>
      </c>
      <c r="F209" s="272">
        <f t="shared" si="8"/>
        <v>45.024420349387441</v>
      </c>
      <c r="O209" s="268"/>
      <c r="P209" s="268"/>
      <c r="Q209" s="268"/>
      <c r="R209" s="268"/>
      <c r="AF209" s="179"/>
    </row>
    <row r="210" spans="1:32" x14ac:dyDescent="0.3">
      <c r="A210" s="177"/>
      <c r="B210" s="192" t="s">
        <v>209</v>
      </c>
      <c r="C210" s="271">
        <v>27.58</v>
      </c>
      <c r="D210" s="271">
        <v>23.605569030816667</v>
      </c>
      <c r="E210" s="271">
        <v>5.9469153083041721</v>
      </c>
      <c r="F210" s="272">
        <f t="shared" si="8"/>
        <v>57.132484339120836</v>
      </c>
      <c r="O210" s="268"/>
      <c r="P210" s="268"/>
      <c r="Q210" s="268"/>
      <c r="R210" s="268"/>
      <c r="AF210" s="179"/>
    </row>
    <row r="211" spans="1:32" ht="15.75" customHeight="1" x14ac:dyDescent="0.3">
      <c r="A211" s="177"/>
      <c r="B211" s="191" t="s">
        <v>6</v>
      </c>
      <c r="C211" s="269">
        <f>SUM(C212:C213)</f>
        <v>41.66</v>
      </c>
      <c r="D211" s="269">
        <f>SUM(D212:D213)</f>
        <v>38.672349824953699</v>
      </c>
      <c r="E211" s="269">
        <f>SUM(E212:E213)</f>
        <v>40.703869348119952</v>
      </c>
      <c r="F211" s="270">
        <f t="shared" si="8"/>
        <v>121.03621917307365</v>
      </c>
      <c r="AF211" s="179"/>
    </row>
    <row r="212" spans="1:32" x14ac:dyDescent="0.3">
      <c r="A212" s="177"/>
      <c r="B212" s="192" t="s">
        <v>208</v>
      </c>
      <c r="C212" s="271">
        <v>20.91</v>
      </c>
      <c r="D212" s="271">
        <v>20.266940303061787</v>
      </c>
      <c r="E212" s="271">
        <v>19.706907500896577</v>
      </c>
      <c r="F212" s="272">
        <f t="shared" si="8"/>
        <v>60.883847803958361</v>
      </c>
      <c r="O212" s="268"/>
      <c r="P212" s="268"/>
      <c r="Q212" s="268"/>
      <c r="R212" s="268"/>
      <c r="AF212" s="179"/>
    </row>
    <row r="213" spans="1:32" x14ac:dyDescent="0.3">
      <c r="A213" s="177"/>
      <c r="B213" s="192" t="s">
        <v>209</v>
      </c>
      <c r="C213" s="271">
        <v>20.75</v>
      </c>
      <c r="D213" s="271">
        <v>18.405409521891915</v>
      </c>
      <c r="E213" s="271">
        <v>20.996961847223371</v>
      </c>
      <c r="F213" s="272">
        <f t="shared" si="8"/>
        <v>60.152371369115286</v>
      </c>
      <c r="O213" s="268"/>
      <c r="P213" s="268"/>
      <c r="Q213" s="268"/>
      <c r="R213" s="268"/>
      <c r="AF213" s="179"/>
    </row>
    <row r="214" spans="1:32" x14ac:dyDescent="0.3">
      <c r="A214" s="177"/>
      <c r="B214" s="191" t="s">
        <v>7</v>
      </c>
      <c r="C214" s="269">
        <f>SUM(C215:C216)</f>
        <v>43.76</v>
      </c>
      <c r="D214" s="269">
        <f>SUM(D215:D216)</f>
        <v>50.898871795597671</v>
      </c>
      <c r="E214" s="269">
        <f>SUM(E215:E216)</f>
        <v>37.062949689651916</v>
      </c>
      <c r="F214" s="270">
        <f t="shared" si="8"/>
        <v>131.72182148524956</v>
      </c>
      <c r="AF214" s="179"/>
    </row>
    <row r="215" spans="1:32" x14ac:dyDescent="0.3">
      <c r="A215" s="177"/>
      <c r="B215" s="192" t="s">
        <v>208</v>
      </c>
      <c r="C215" s="271">
        <v>19.059999999999999</v>
      </c>
      <c r="D215" s="271">
        <v>19.650774870050515</v>
      </c>
      <c r="E215" s="271">
        <v>20.379458842557423</v>
      </c>
      <c r="F215" s="272">
        <f t="shared" si="8"/>
        <v>59.09023371260794</v>
      </c>
      <c r="O215" s="268"/>
      <c r="P215" s="268"/>
      <c r="Q215" s="268"/>
      <c r="R215" s="268"/>
      <c r="AF215" s="179"/>
    </row>
    <row r="216" spans="1:32" x14ac:dyDescent="0.3">
      <c r="A216" s="177"/>
      <c r="B216" s="192" t="s">
        <v>209</v>
      </c>
      <c r="C216" s="271">
        <v>24.7</v>
      </c>
      <c r="D216" s="271">
        <v>31.248096925547159</v>
      </c>
      <c r="E216" s="271">
        <v>16.68349084709449</v>
      </c>
      <c r="F216" s="272">
        <f t="shared" si="8"/>
        <v>72.631587772641652</v>
      </c>
      <c r="G216" s="271"/>
      <c r="O216" s="268"/>
      <c r="P216" s="268"/>
      <c r="Q216" s="268"/>
      <c r="R216" s="268"/>
      <c r="AF216" s="179"/>
    </row>
    <row r="217" spans="1:32" x14ac:dyDescent="0.3">
      <c r="A217" s="177"/>
      <c r="B217" s="191" t="s">
        <v>8</v>
      </c>
      <c r="C217" s="269">
        <f>SUM(C218:C219)</f>
        <v>36.28</v>
      </c>
      <c r="D217" s="269">
        <f>SUM(D218:D219)</f>
        <v>32.06242755749355</v>
      </c>
      <c r="E217" s="269">
        <f>SUM(E218:E219)</f>
        <v>47.977536424955481</v>
      </c>
      <c r="F217" s="270">
        <f t="shared" si="8"/>
        <v>116.31996398244902</v>
      </c>
      <c r="AF217" s="179"/>
    </row>
    <row r="218" spans="1:32" x14ac:dyDescent="0.3">
      <c r="A218" s="177"/>
      <c r="B218" s="192" t="s">
        <v>208</v>
      </c>
      <c r="C218" s="271">
        <v>19.05</v>
      </c>
      <c r="D218" s="271">
        <v>13.658378910374305</v>
      </c>
      <c r="E218" s="271">
        <v>17.13958211215661</v>
      </c>
      <c r="F218" s="272">
        <f t="shared" si="8"/>
        <v>49.847961022530917</v>
      </c>
      <c r="O218" s="268"/>
      <c r="P218" s="268"/>
      <c r="Q218" s="268"/>
      <c r="R218" s="268"/>
      <c r="AF218" s="179"/>
    </row>
    <row r="219" spans="1:32" x14ac:dyDescent="0.3">
      <c r="A219" s="177"/>
      <c r="B219" s="192" t="s">
        <v>209</v>
      </c>
      <c r="C219" s="271">
        <v>17.23</v>
      </c>
      <c r="D219" s="271">
        <v>18.404048647119243</v>
      </c>
      <c r="E219" s="271">
        <v>30.837954312798871</v>
      </c>
      <c r="F219" s="272">
        <f t="shared" si="8"/>
        <v>66.472002959918115</v>
      </c>
      <c r="O219" s="268"/>
      <c r="P219" s="268"/>
      <c r="Q219" s="268"/>
      <c r="R219" s="268"/>
      <c r="AF219" s="179"/>
    </row>
    <row r="220" spans="1:32" x14ac:dyDescent="0.3">
      <c r="A220" s="177"/>
      <c r="B220" s="191" t="s">
        <v>9</v>
      </c>
      <c r="C220" s="269">
        <f>SUM(C221:C222)</f>
        <v>34.01</v>
      </c>
      <c r="D220" s="269">
        <f>SUM(D221:D222)</f>
        <v>62.01814335171305</v>
      </c>
      <c r="E220" s="269">
        <f>SUM(E221:E222)</f>
        <v>42.409885774661817</v>
      </c>
      <c r="F220" s="270">
        <f>SUM(F221:F222)</f>
        <v>138.43802912637486</v>
      </c>
      <c r="AF220" s="179"/>
    </row>
    <row r="221" spans="1:32" x14ac:dyDescent="0.3">
      <c r="A221" s="177"/>
      <c r="B221" s="192" t="s">
        <v>208</v>
      </c>
      <c r="C221" s="271">
        <v>15.45</v>
      </c>
      <c r="D221" s="271">
        <v>17.906250199954052</v>
      </c>
      <c r="E221" s="271">
        <v>22.729014783867754</v>
      </c>
      <c r="F221" s="272">
        <f>SUM(C221:E221)</f>
        <v>56.085264983821801</v>
      </c>
      <c r="O221" s="268"/>
      <c r="P221" s="268"/>
      <c r="Q221" s="268"/>
      <c r="R221" s="268"/>
      <c r="AF221" s="179"/>
    </row>
    <row r="222" spans="1:32" ht="15.75" customHeight="1" x14ac:dyDescent="0.3">
      <c r="A222" s="177"/>
      <c r="B222" s="192" t="s">
        <v>209</v>
      </c>
      <c r="C222" s="271">
        <v>18.559999999999999</v>
      </c>
      <c r="D222" s="271">
        <v>44.111893151758998</v>
      </c>
      <c r="E222" s="271">
        <v>19.680870990794062</v>
      </c>
      <c r="F222" s="272">
        <f>SUM(C222:E222)</f>
        <v>82.352764142553056</v>
      </c>
      <c r="O222" s="268"/>
      <c r="P222" s="268"/>
      <c r="Q222" s="268"/>
      <c r="R222" s="268"/>
      <c r="AF222" s="179"/>
    </row>
    <row r="223" spans="1:32" x14ac:dyDescent="0.3">
      <c r="A223" s="177"/>
      <c r="B223" s="191" t="s">
        <v>10</v>
      </c>
      <c r="C223" s="269">
        <f>SUM(C224:C225)</f>
        <v>39.020000000000003</v>
      </c>
      <c r="D223" s="269">
        <f>SUM(D224:D225)</f>
        <v>42.28</v>
      </c>
      <c r="E223" s="269">
        <f>SUM(E224:E225)</f>
        <v>27.980000000000004</v>
      </c>
      <c r="F223" s="270">
        <f>SUM(F224:F225)</f>
        <v>109.28</v>
      </c>
      <c r="AF223" s="179"/>
    </row>
    <row r="224" spans="1:32" x14ac:dyDescent="0.3">
      <c r="A224" s="177"/>
      <c r="B224" s="192" t="s">
        <v>208</v>
      </c>
      <c r="C224" s="271">
        <v>16.920000000000002</v>
      </c>
      <c r="D224" s="271">
        <v>16.5</v>
      </c>
      <c r="E224" s="271">
        <v>16.670000000000002</v>
      </c>
      <c r="F224" s="272">
        <f>SUM(C224:E224)</f>
        <v>50.09</v>
      </c>
      <c r="O224" s="268"/>
      <c r="P224" s="268"/>
      <c r="Q224" s="268"/>
      <c r="R224" s="268"/>
      <c r="AF224" s="179"/>
    </row>
    <row r="225" spans="1:32" x14ac:dyDescent="0.3">
      <c r="A225" s="177"/>
      <c r="B225" s="192" t="s">
        <v>209</v>
      </c>
      <c r="C225" s="271">
        <v>22.1</v>
      </c>
      <c r="D225" s="271">
        <v>25.78</v>
      </c>
      <c r="E225" s="271">
        <v>11.31</v>
      </c>
      <c r="F225" s="272">
        <f>SUM(C225:E225)</f>
        <v>59.190000000000005</v>
      </c>
      <c r="O225" s="268"/>
      <c r="P225" s="268"/>
      <c r="Q225" s="268"/>
      <c r="R225" s="268"/>
      <c r="AF225" s="179"/>
    </row>
    <row r="226" spans="1:32" x14ac:dyDescent="0.3">
      <c r="A226" s="177"/>
      <c r="B226" s="191" t="s">
        <v>11</v>
      </c>
      <c r="C226" s="269">
        <f>SUM(C227:C228)</f>
        <v>43.559821866114817</v>
      </c>
      <c r="D226" s="269">
        <f>SUM(D227:D228)</f>
        <v>55.203458234477822</v>
      </c>
      <c r="E226" s="269">
        <f>SUM(E227:E228)</f>
        <v>42.484675941547636</v>
      </c>
      <c r="F226" s="270">
        <f>SUM(F227:F228)</f>
        <v>141.24795604214029</v>
      </c>
      <c r="AF226" s="179"/>
    </row>
    <row r="227" spans="1:32" x14ac:dyDescent="0.3">
      <c r="A227" s="177"/>
      <c r="B227" s="192" t="s">
        <v>208</v>
      </c>
      <c r="C227" s="271">
        <v>16.188086697395768</v>
      </c>
      <c r="D227" s="271">
        <v>17.077703028749919</v>
      </c>
      <c r="E227" s="271">
        <v>16.328370088941934</v>
      </c>
      <c r="F227" s="272">
        <f>SUM(C227:E227)</f>
        <v>49.594159815087622</v>
      </c>
      <c r="O227" s="268"/>
      <c r="P227" s="268"/>
      <c r="Q227" s="268"/>
      <c r="R227" s="268"/>
      <c r="AF227" s="179"/>
    </row>
    <row r="228" spans="1:32" x14ac:dyDescent="0.3">
      <c r="A228" s="177"/>
      <c r="B228" s="192" t="s">
        <v>209</v>
      </c>
      <c r="C228" s="271">
        <v>27.371735168719052</v>
      </c>
      <c r="D228" s="271">
        <v>38.125755205727899</v>
      </c>
      <c r="E228" s="271">
        <v>26.156305852605701</v>
      </c>
      <c r="F228" s="272">
        <f>SUM(C228:E228)</f>
        <v>91.653796227052652</v>
      </c>
      <c r="O228" s="268"/>
      <c r="P228" s="268"/>
      <c r="Q228" s="268"/>
      <c r="R228" s="268"/>
      <c r="AF228" s="179"/>
    </row>
    <row r="229" spans="1:32" x14ac:dyDescent="0.3">
      <c r="A229" s="177"/>
      <c r="B229" s="191" t="s">
        <v>12</v>
      </c>
      <c r="C229" s="269">
        <f>SUM(C230:C231)</f>
        <v>51.338900056477314</v>
      </c>
      <c r="D229" s="269">
        <f>SUM(D230:D231)</f>
        <v>57.401534726248386</v>
      </c>
      <c r="E229" s="269">
        <f>SUM(E230:E231)</f>
        <v>49.699582952538073</v>
      </c>
      <c r="F229" s="270">
        <f>SUM(F230:F231)</f>
        <v>158.44001773526378</v>
      </c>
      <c r="AF229" s="179"/>
    </row>
    <row r="230" spans="1:32" x14ac:dyDescent="0.3">
      <c r="A230" s="177"/>
      <c r="B230" s="192" t="s">
        <v>208</v>
      </c>
      <c r="C230" s="271">
        <v>16.26975065971541</v>
      </c>
      <c r="D230" s="271">
        <v>16.870580209706493</v>
      </c>
      <c r="E230" s="271">
        <v>17.968089978164972</v>
      </c>
      <c r="F230" s="272">
        <f>SUM(C230:E230)</f>
        <v>51.108420847586871</v>
      </c>
      <c r="O230" s="268"/>
      <c r="P230" s="268"/>
      <c r="Q230" s="268"/>
      <c r="R230" s="268"/>
      <c r="AF230" s="179"/>
    </row>
    <row r="231" spans="1:32" x14ac:dyDescent="0.3">
      <c r="A231" s="177"/>
      <c r="B231" s="192" t="s">
        <v>209</v>
      </c>
      <c r="C231" s="271">
        <v>35.069149396761901</v>
      </c>
      <c r="D231" s="271">
        <v>40.530954516541897</v>
      </c>
      <c r="E231" s="271">
        <v>31.731492974373101</v>
      </c>
      <c r="F231" s="272">
        <f>SUM(C231:E231)</f>
        <v>107.33159688767689</v>
      </c>
      <c r="O231" s="268"/>
      <c r="P231" s="268"/>
      <c r="Q231" s="268"/>
      <c r="R231" s="268"/>
      <c r="AF231" s="179"/>
    </row>
    <row r="232" spans="1:32" ht="14.25" customHeight="1" x14ac:dyDescent="0.3">
      <c r="A232" s="177"/>
      <c r="B232" s="191" t="s">
        <v>13</v>
      </c>
      <c r="C232" s="269">
        <f>SUM(C233:C234)</f>
        <v>59.095598092924604</v>
      </c>
      <c r="D232" s="269">
        <f>SUM(D233:D234)</f>
        <v>73.72679921180297</v>
      </c>
      <c r="E232" s="269">
        <f>SUM(E233:E234)</f>
        <v>53.9718401034553</v>
      </c>
      <c r="F232" s="270">
        <f>SUM(F233:F234)</f>
        <v>186.79423740818288</v>
      </c>
      <c r="AF232" s="179"/>
    </row>
    <row r="233" spans="1:32" ht="14.25" customHeight="1" x14ac:dyDescent="0.3">
      <c r="A233" s="177"/>
      <c r="B233" s="192" t="s">
        <v>208</v>
      </c>
      <c r="C233" s="271">
        <v>22.690320339757239</v>
      </c>
      <c r="D233" s="271">
        <v>20.536288250273763</v>
      </c>
      <c r="E233" s="271">
        <v>22.182048167768226</v>
      </c>
      <c r="F233" s="272">
        <f>SUM(C233:E233)</f>
        <v>65.408656757799235</v>
      </c>
      <c r="O233" s="268"/>
      <c r="P233" s="268"/>
      <c r="Q233" s="268"/>
      <c r="R233" s="268"/>
      <c r="AF233" s="179"/>
    </row>
    <row r="234" spans="1:32" ht="14.25" customHeight="1" x14ac:dyDescent="0.3">
      <c r="A234" s="177"/>
      <c r="B234" s="192" t="s">
        <v>209</v>
      </c>
      <c r="C234" s="271">
        <v>36.405277753167361</v>
      </c>
      <c r="D234" s="271">
        <v>53.190510961529206</v>
      </c>
      <c r="E234" s="271">
        <v>31.789791935687074</v>
      </c>
      <c r="F234" s="272">
        <f>SUM(C234:E234)</f>
        <v>121.38558065038364</v>
      </c>
      <c r="O234" s="268"/>
      <c r="P234" s="268"/>
      <c r="Q234" s="268"/>
      <c r="R234" s="268"/>
      <c r="AF234" s="179"/>
    </row>
    <row r="235" spans="1:32" ht="14.25" hidden="1" customHeight="1" outlineLevel="1" x14ac:dyDescent="0.3">
      <c r="A235" s="177"/>
      <c r="B235" s="191" t="s">
        <v>14</v>
      </c>
      <c r="C235" s="269">
        <f>SUM(C236:C237)</f>
        <v>0</v>
      </c>
      <c r="D235" s="269">
        <f>SUM(D236:D237)</f>
        <v>0</v>
      </c>
      <c r="E235" s="269">
        <f>SUM(E236:E237)</f>
        <v>0</v>
      </c>
      <c r="F235" s="270">
        <f>SUM(F236:F237)</f>
        <v>0</v>
      </c>
      <c r="AF235" s="179"/>
    </row>
    <row r="236" spans="1:32" ht="14.25" hidden="1" customHeight="1" outlineLevel="1" x14ac:dyDescent="0.3">
      <c r="A236" s="177"/>
      <c r="B236" s="192" t="s">
        <v>208</v>
      </c>
      <c r="C236" s="271"/>
      <c r="D236" s="271"/>
      <c r="E236" s="271"/>
      <c r="F236" s="272">
        <f>SUM(C236:E236)</f>
        <v>0</v>
      </c>
      <c r="O236" s="268"/>
      <c r="P236" s="268"/>
      <c r="Q236" s="268"/>
      <c r="R236" s="268"/>
      <c r="AF236" s="179"/>
    </row>
    <row r="237" spans="1:32" ht="14.25" hidden="1" customHeight="1" outlineLevel="1" x14ac:dyDescent="0.3">
      <c r="A237" s="177"/>
      <c r="B237" s="192" t="s">
        <v>209</v>
      </c>
      <c r="C237" s="271"/>
      <c r="D237" s="271"/>
      <c r="E237" s="271"/>
      <c r="F237" s="272">
        <f>SUM(C237:E237)</f>
        <v>0</v>
      </c>
      <c r="O237" s="268"/>
      <c r="P237" s="268"/>
      <c r="Q237" s="268"/>
      <c r="R237" s="268"/>
      <c r="AF237" s="179"/>
    </row>
    <row r="238" spans="1:32" ht="14.25" hidden="1" customHeight="1" outlineLevel="1" x14ac:dyDescent="0.3">
      <c r="A238" s="177"/>
      <c r="B238" s="191" t="s">
        <v>15</v>
      </c>
      <c r="C238" s="269">
        <f>SUM(C239:C240)</f>
        <v>0</v>
      </c>
      <c r="D238" s="269">
        <f>SUM(D239:D240)</f>
        <v>0</v>
      </c>
      <c r="E238" s="269">
        <f>SUM(E239:E240)</f>
        <v>0</v>
      </c>
      <c r="F238" s="270">
        <f>SUM(F239:F240)</f>
        <v>0</v>
      </c>
      <c r="O238" s="268"/>
      <c r="P238" s="268"/>
      <c r="Q238" s="268"/>
      <c r="R238" s="268"/>
      <c r="AF238" s="179"/>
    </row>
    <row r="239" spans="1:32" ht="14.25" hidden="1" customHeight="1" outlineLevel="1" x14ac:dyDescent="0.3">
      <c r="A239" s="177"/>
      <c r="B239" s="192" t="s">
        <v>208</v>
      </c>
      <c r="C239" s="271"/>
      <c r="D239" s="271"/>
      <c r="E239" s="271"/>
      <c r="F239" s="272">
        <f>SUM(C239:E239)</f>
        <v>0</v>
      </c>
      <c r="O239" s="268"/>
      <c r="P239" s="268"/>
      <c r="Q239" s="268"/>
      <c r="R239" s="268"/>
      <c r="AF239" s="179"/>
    </row>
    <row r="240" spans="1:32" ht="14.25" hidden="1" customHeight="1" outlineLevel="1" x14ac:dyDescent="0.3">
      <c r="A240" s="177"/>
      <c r="B240" s="192" t="s">
        <v>209</v>
      </c>
      <c r="C240" s="271"/>
      <c r="D240" s="271"/>
      <c r="E240" s="271"/>
      <c r="F240" s="272">
        <f>SUM(C240:E240)</f>
        <v>0</v>
      </c>
      <c r="O240" s="268"/>
      <c r="P240" s="268"/>
      <c r="Q240" s="268"/>
      <c r="R240" s="268"/>
      <c r="AF240" s="179"/>
    </row>
    <row r="241" spans="1:43" ht="14.25" hidden="1" customHeight="1" outlineLevel="1" x14ac:dyDescent="0.3">
      <c r="A241" s="177"/>
      <c r="B241" s="191" t="s">
        <v>16</v>
      </c>
      <c r="C241" s="269">
        <f>SUM(C242:C243)</f>
        <v>0</v>
      </c>
      <c r="D241" s="269">
        <f>SUM(D242:D243)</f>
        <v>0</v>
      </c>
      <c r="E241" s="269">
        <f>SUM(E242:E243)</f>
        <v>0</v>
      </c>
      <c r="F241" s="272">
        <f>SUM(F242:F243)</f>
        <v>0</v>
      </c>
      <c r="O241" s="268"/>
      <c r="P241" s="268"/>
      <c r="Q241" s="268"/>
      <c r="R241" s="268"/>
      <c r="AF241" s="179"/>
    </row>
    <row r="242" spans="1:43" ht="14.25" hidden="1" customHeight="1" outlineLevel="1" x14ac:dyDescent="0.3">
      <c r="A242" s="177"/>
      <c r="B242" s="192" t="s">
        <v>208</v>
      </c>
      <c r="C242" s="271"/>
      <c r="D242" s="271"/>
      <c r="E242" s="271"/>
      <c r="F242" s="272">
        <f>SUM(C242:E242)</f>
        <v>0</v>
      </c>
      <c r="O242" s="268"/>
      <c r="P242" s="268"/>
      <c r="Q242" s="268"/>
      <c r="R242" s="268"/>
      <c r="AF242" s="179"/>
    </row>
    <row r="243" spans="1:43" ht="14.25" hidden="1" customHeight="1" outlineLevel="1" x14ac:dyDescent="0.3">
      <c r="A243" s="177"/>
      <c r="B243" s="192" t="s">
        <v>209</v>
      </c>
      <c r="C243" s="271"/>
      <c r="D243" s="271"/>
      <c r="E243" s="271"/>
      <c r="F243" s="272">
        <f>SUM(C243:E243)</f>
        <v>0</v>
      </c>
      <c r="O243" s="268"/>
      <c r="P243" s="268"/>
      <c r="Q243" s="268"/>
      <c r="R243" s="268"/>
      <c r="AF243" s="179"/>
    </row>
    <row r="244" spans="1:43" ht="15.75" customHeight="1" collapsed="1" x14ac:dyDescent="0.3">
      <c r="A244" s="177"/>
      <c r="B244" s="257" t="s">
        <v>186</v>
      </c>
      <c r="C244" s="273">
        <f>+C208+C211+C214+C217+C220+C223+C226+C229+C232+C235+C238+C241</f>
        <v>389.34432001551676</v>
      </c>
      <c r="D244" s="273">
        <f>+D208+D211+D214+D217+D220+D223+D226+D229+D232+D235+D238+D241</f>
        <v>451.88205305749602</v>
      </c>
      <c r="E244" s="273">
        <f>+E208+E211+E214+E217+E220+E223+E226+E229+E232+E235+E238+E241</f>
        <v>364.20877656822961</v>
      </c>
      <c r="F244" s="270">
        <f>+F208+F211+F214+F217+F220+F223+F226+F229+F232+F235+F238+F241</f>
        <v>1205.4351496412423</v>
      </c>
      <c r="AF244" s="179"/>
    </row>
    <row r="245" spans="1:43" x14ac:dyDescent="0.3">
      <c r="A245" s="177"/>
      <c r="Z245" s="268"/>
      <c r="AA245" s="268"/>
      <c r="AB245" s="268"/>
      <c r="AC245" s="268"/>
      <c r="AQ245" s="179"/>
    </row>
    <row r="246" spans="1:43" ht="41.25" customHeight="1" x14ac:dyDescent="0.3">
      <c r="A246" s="177"/>
      <c r="B246" s="508" t="s">
        <v>329</v>
      </c>
      <c r="C246" s="508"/>
      <c r="D246" s="508"/>
      <c r="E246" s="508"/>
      <c r="F246" s="508"/>
      <c r="G246" s="508"/>
      <c r="H246" s="508"/>
      <c r="I246" s="508"/>
      <c r="J246" s="508"/>
      <c r="K246" s="508"/>
      <c r="L246" s="508"/>
      <c r="M246" s="508"/>
      <c r="N246" s="508"/>
      <c r="O246" s="508"/>
      <c r="P246" s="508"/>
      <c r="Q246" s="508"/>
      <c r="Z246" s="268"/>
      <c r="AA246" s="268"/>
      <c r="AB246" s="268"/>
      <c r="AC246" s="268"/>
      <c r="AQ246" s="179"/>
    </row>
    <row r="247" spans="1:43" x14ac:dyDescent="0.3">
      <c r="A247" s="177"/>
      <c r="B247" s="432" t="s">
        <v>210</v>
      </c>
      <c r="AQ247" s="179"/>
    </row>
    <row r="248" spans="1:43" x14ac:dyDescent="0.3">
      <c r="A248" s="177"/>
      <c r="B248" s="431" t="s">
        <v>203</v>
      </c>
      <c r="AQ248" s="179"/>
    </row>
    <row r="249" spans="1:43" x14ac:dyDescent="0.3">
      <c r="A249" s="177"/>
      <c r="B249" s="193"/>
      <c r="AQ249" s="179"/>
    </row>
    <row r="250" spans="1:43" x14ac:dyDescent="0.3">
      <c r="A250" s="177"/>
      <c r="B250" s="180" t="s">
        <v>211</v>
      </c>
      <c r="C250" s="181" t="s">
        <v>260</v>
      </c>
      <c r="D250" s="181" t="s">
        <v>261</v>
      </c>
      <c r="E250" s="181" t="s">
        <v>212</v>
      </c>
      <c r="F250" s="182" t="s">
        <v>201</v>
      </c>
      <c r="AF250" s="179"/>
    </row>
    <row r="251" spans="1:43" x14ac:dyDescent="0.3">
      <c r="A251" s="177"/>
      <c r="B251" s="194" t="s">
        <v>188</v>
      </c>
      <c r="C251" s="422">
        <v>0</v>
      </c>
      <c r="D251" s="422">
        <v>0</v>
      </c>
      <c r="E251" s="422">
        <v>0</v>
      </c>
      <c r="F251" s="384">
        <f t="shared" ref="F251:F274" si="9">SUM(C251:E251)</f>
        <v>0</v>
      </c>
      <c r="AF251" s="179"/>
    </row>
    <row r="252" spans="1:43" x14ac:dyDescent="0.3">
      <c r="A252" s="177"/>
      <c r="B252" s="194" t="s">
        <v>189</v>
      </c>
      <c r="C252" s="422">
        <v>0</v>
      </c>
      <c r="D252" s="422">
        <v>0</v>
      </c>
      <c r="E252" s="422">
        <v>0</v>
      </c>
      <c r="F252" s="384">
        <f t="shared" si="9"/>
        <v>0</v>
      </c>
      <c r="AF252" s="179"/>
    </row>
    <row r="253" spans="1:43" x14ac:dyDescent="0.3">
      <c r="A253" s="177"/>
      <c r="B253" s="194" t="s">
        <v>190</v>
      </c>
      <c r="C253" s="422">
        <v>0</v>
      </c>
      <c r="D253" s="422">
        <v>0</v>
      </c>
      <c r="E253" s="422">
        <v>0</v>
      </c>
      <c r="F253" s="384">
        <f t="shared" si="9"/>
        <v>0</v>
      </c>
      <c r="AF253" s="179"/>
    </row>
    <row r="254" spans="1:43" x14ac:dyDescent="0.3">
      <c r="A254" s="177"/>
      <c r="B254" s="194" t="s">
        <v>191</v>
      </c>
      <c r="C254" s="422">
        <v>0</v>
      </c>
      <c r="D254" s="422">
        <v>0</v>
      </c>
      <c r="E254" s="422">
        <v>0</v>
      </c>
      <c r="F254" s="384">
        <f t="shared" si="9"/>
        <v>0</v>
      </c>
      <c r="AF254" s="179"/>
    </row>
    <row r="255" spans="1:43" x14ac:dyDescent="0.3">
      <c r="A255" s="177"/>
      <c r="B255" s="194" t="s">
        <v>193</v>
      </c>
      <c r="C255" s="422">
        <v>0</v>
      </c>
      <c r="D255" s="422">
        <v>0</v>
      </c>
      <c r="E255" s="422">
        <v>0</v>
      </c>
      <c r="F255" s="384">
        <f t="shared" si="9"/>
        <v>0</v>
      </c>
      <c r="AF255" s="179"/>
    </row>
    <row r="256" spans="1:43" x14ac:dyDescent="0.3">
      <c r="A256" s="177"/>
      <c r="B256" s="194" t="s">
        <v>194</v>
      </c>
      <c r="C256" s="422">
        <v>0</v>
      </c>
      <c r="D256" s="422">
        <v>0</v>
      </c>
      <c r="E256" s="422">
        <v>0</v>
      </c>
      <c r="F256" s="384">
        <f t="shared" si="9"/>
        <v>0</v>
      </c>
      <c r="AF256" s="179"/>
    </row>
    <row r="257" spans="1:32" x14ac:dyDescent="0.3">
      <c r="A257" s="177"/>
      <c r="B257" s="194" t="s">
        <v>195</v>
      </c>
      <c r="C257" s="422">
        <v>0</v>
      </c>
      <c r="D257" s="422">
        <v>0</v>
      </c>
      <c r="E257" s="422">
        <v>0</v>
      </c>
      <c r="F257" s="384">
        <f t="shared" si="9"/>
        <v>0</v>
      </c>
      <c r="AF257" s="179"/>
    </row>
    <row r="258" spans="1:32" x14ac:dyDescent="0.3">
      <c r="A258" s="177"/>
      <c r="B258" s="194" t="s">
        <v>196</v>
      </c>
      <c r="C258" s="422">
        <v>0</v>
      </c>
      <c r="D258" s="422">
        <v>0</v>
      </c>
      <c r="E258" s="422">
        <v>0</v>
      </c>
      <c r="F258" s="384">
        <f t="shared" si="9"/>
        <v>0</v>
      </c>
      <c r="AF258" s="179"/>
    </row>
    <row r="259" spans="1:32" x14ac:dyDescent="0.3">
      <c r="A259" s="177"/>
      <c r="B259" s="194" t="s">
        <v>197</v>
      </c>
      <c r="C259" s="422">
        <v>0</v>
      </c>
      <c r="D259" s="422">
        <v>0</v>
      </c>
      <c r="E259" s="422">
        <v>0</v>
      </c>
      <c r="F259" s="384">
        <f t="shared" si="9"/>
        <v>0</v>
      </c>
      <c r="AF259" s="179"/>
    </row>
    <row r="260" spans="1:32" x14ac:dyDescent="0.3">
      <c r="A260" s="177"/>
      <c r="B260" s="194" t="s">
        <v>198</v>
      </c>
      <c r="C260" s="422">
        <v>0</v>
      </c>
      <c r="D260" s="422">
        <v>0</v>
      </c>
      <c r="E260" s="422">
        <v>0</v>
      </c>
      <c r="F260" s="384">
        <f t="shared" si="9"/>
        <v>0</v>
      </c>
      <c r="AF260" s="179"/>
    </row>
    <row r="261" spans="1:32" x14ac:dyDescent="0.3">
      <c r="A261" s="177"/>
      <c r="B261" s="194" t="s">
        <v>199</v>
      </c>
      <c r="C261" s="422">
        <v>0</v>
      </c>
      <c r="D261" s="422">
        <v>0</v>
      </c>
      <c r="E261" s="422">
        <v>0</v>
      </c>
      <c r="F261" s="384">
        <f t="shared" si="9"/>
        <v>0</v>
      </c>
      <c r="AF261" s="179"/>
    </row>
    <row r="262" spans="1:32" x14ac:dyDescent="0.3">
      <c r="A262" s="177"/>
      <c r="B262" s="194" t="s">
        <v>264</v>
      </c>
      <c r="C262" s="422">
        <v>0</v>
      </c>
      <c r="D262" s="422">
        <v>0</v>
      </c>
      <c r="E262" s="422">
        <v>0</v>
      </c>
      <c r="F262" s="384">
        <f t="shared" si="9"/>
        <v>0</v>
      </c>
      <c r="AF262" s="179"/>
    </row>
    <row r="263" spans="1:32" x14ac:dyDescent="0.3">
      <c r="A263" s="177"/>
      <c r="B263" s="194" t="s">
        <v>200</v>
      </c>
      <c r="C263" s="422">
        <v>0</v>
      </c>
      <c r="D263" s="422">
        <v>0</v>
      </c>
      <c r="E263" s="422">
        <v>0</v>
      </c>
      <c r="F263" s="384">
        <f t="shared" si="9"/>
        <v>0</v>
      </c>
      <c r="AF263" s="179"/>
    </row>
    <row r="264" spans="1:32" x14ac:dyDescent="0.3">
      <c r="A264" s="177"/>
      <c r="B264" s="194" t="s">
        <v>269</v>
      </c>
      <c r="C264" s="422">
        <v>0</v>
      </c>
      <c r="D264" s="422">
        <v>0</v>
      </c>
      <c r="E264" s="422">
        <v>0</v>
      </c>
      <c r="F264" s="384">
        <f t="shared" si="9"/>
        <v>0</v>
      </c>
      <c r="AF264" s="179"/>
    </row>
    <row r="265" spans="1:32" x14ac:dyDescent="0.3">
      <c r="A265" s="177"/>
      <c r="B265" s="194" t="s">
        <v>271</v>
      </c>
      <c r="C265" s="422">
        <v>0</v>
      </c>
      <c r="D265" s="422">
        <v>0</v>
      </c>
      <c r="E265" s="422">
        <v>0</v>
      </c>
      <c r="F265" s="384">
        <f t="shared" si="9"/>
        <v>0</v>
      </c>
      <c r="AF265" s="179"/>
    </row>
    <row r="266" spans="1:32" x14ac:dyDescent="0.3">
      <c r="A266" s="177"/>
      <c r="B266" s="194" t="s">
        <v>274</v>
      </c>
      <c r="C266" s="422">
        <v>0</v>
      </c>
      <c r="D266" s="422">
        <v>0</v>
      </c>
      <c r="E266" s="422">
        <v>0</v>
      </c>
      <c r="F266" s="384">
        <f t="shared" si="9"/>
        <v>0</v>
      </c>
      <c r="AF266" s="179"/>
    </row>
    <row r="267" spans="1:32" x14ac:dyDescent="0.3">
      <c r="A267" s="177"/>
      <c r="B267" s="194" t="s">
        <v>275</v>
      </c>
      <c r="C267" s="422">
        <v>0</v>
      </c>
      <c r="D267" s="422">
        <v>0</v>
      </c>
      <c r="E267" s="422">
        <v>0</v>
      </c>
      <c r="F267" s="384">
        <f t="shared" si="9"/>
        <v>0</v>
      </c>
      <c r="AF267" s="179"/>
    </row>
    <row r="268" spans="1:32" x14ac:dyDescent="0.3">
      <c r="A268" s="177"/>
      <c r="B268" s="194" t="s">
        <v>276</v>
      </c>
      <c r="C268" s="422">
        <v>0</v>
      </c>
      <c r="D268" s="422">
        <v>0</v>
      </c>
      <c r="E268" s="422">
        <v>0</v>
      </c>
      <c r="F268" s="384">
        <f t="shared" si="9"/>
        <v>0</v>
      </c>
      <c r="AF268" s="179"/>
    </row>
    <row r="269" spans="1:32" x14ac:dyDescent="0.3">
      <c r="A269" s="177"/>
      <c r="B269" s="194" t="s">
        <v>277</v>
      </c>
      <c r="C269" s="422">
        <v>0</v>
      </c>
      <c r="D269" s="422">
        <v>0</v>
      </c>
      <c r="E269" s="422">
        <v>0</v>
      </c>
      <c r="F269" s="384">
        <f t="shared" si="9"/>
        <v>0</v>
      </c>
      <c r="AF269" s="179"/>
    </row>
    <row r="270" spans="1:32" x14ac:dyDescent="0.3">
      <c r="A270" s="177"/>
      <c r="B270" s="421" t="s">
        <v>278</v>
      </c>
      <c r="C270" s="422">
        <v>0</v>
      </c>
      <c r="D270" s="422">
        <v>0</v>
      </c>
      <c r="E270" s="422">
        <v>0</v>
      </c>
      <c r="F270" s="384">
        <f t="shared" si="9"/>
        <v>0</v>
      </c>
      <c r="AF270" s="179"/>
    </row>
    <row r="271" spans="1:32" x14ac:dyDescent="0.3">
      <c r="A271" s="177"/>
      <c r="B271" s="194" t="s">
        <v>289</v>
      </c>
      <c r="C271" s="422">
        <v>0</v>
      </c>
      <c r="D271" s="422">
        <v>0</v>
      </c>
      <c r="E271" s="422">
        <v>0</v>
      </c>
      <c r="F271" s="384">
        <f t="shared" si="9"/>
        <v>0</v>
      </c>
      <c r="AF271" s="179"/>
    </row>
    <row r="272" spans="1:32" x14ac:dyDescent="0.3">
      <c r="A272" s="177"/>
      <c r="B272" s="194" t="s">
        <v>286</v>
      </c>
      <c r="C272" s="422">
        <v>0</v>
      </c>
      <c r="D272" s="422">
        <v>0</v>
      </c>
      <c r="E272" s="422">
        <v>0</v>
      </c>
      <c r="F272" s="384">
        <f t="shared" si="9"/>
        <v>0</v>
      </c>
      <c r="AF272" s="179"/>
    </row>
    <row r="273" spans="1:43" x14ac:dyDescent="0.3">
      <c r="A273" s="177"/>
      <c r="B273" s="194" t="s">
        <v>287</v>
      </c>
      <c r="C273" s="422">
        <v>0</v>
      </c>
      <c r="D273" s="422">
        <v>0</v>
      </c>
      <c r="E273" s="422">
        <v>0</v>
      </c>
      <c r="F273" s="384">
        <f t="shared" si="9"/>
        <v>0</v>
      </c>
      <c r="AF273" s="179"/>
    </row>
    <row r="274" spans="1:43" x14ac:dyDescent="0.3">
      <c r="A274" s="177"/>
      <c r="B274" s="194" t="s">
        <v>288</v>
      </c>
      <c r="C274" s="422">
        <v>0</v>
      </c>
      <c r="D274" s="422">
        <v>0</v>
      </c>
      <c r="E274" s="422">
        <v>0</v>
      </c>
      <c r="F274" s="384">
        <f t="shared" si="9"/>
        <v>0</v>
      </c>
      <c r="AF274" s="179"/>
    </row>
    <row r="275" spans="1:43" x14ac:dyDescent="0.3">
      <c r="A275" s="177"/>
      <c r="B275" s="180" t="s">
        <v>201</v>
      </c>
      <c r="C275" s="418">
        <f>SUM(C251:C274)</f>
        <v>0</v>
      </c>
      <c r="D275" s="418">
        <f t="shared" ref="D275:E275" si="10">SUM(D251:D274)</f>
        <v>0</v>
      </c>
      <c r="E275" s="418">
        <f t="shared" si="10"/>
        <v>0</v>
      </c>
      <c r="F275" s="417">
        <f>SUM(F251:F273)</f>
        <v>0</v>
      </c>
      <c r="AF275" s="179"/>
    </row>
    <row r="276" spans="1:43" x14ac:dyDescent="0.3">
      <c r="A276" s="177"/>
      <c r="AQ276" s="179"/>
    </row>
    <row r="277" spans="1:43" x14ac:dyDescent="0.3">
      <c r="A277" s="177"/>
      <c r="B277" s="195"/>
      <c r="AQ277" s="179"/>
    </row>
    <row r="278" spans="1:43" x14ac:dyDescent="0.3">
      <c r="A278" s="177"/>
    </row>
    <row r="279" spans="1:43" x14ac:dyDescent="0.3">
      <c r="A279" s="177"/>
    </row>
    <row r="280" spans="1:43" x14ac:dyDescent="0.3">
      <c r="A280" s="177"/>
    </row>
    <row r="281" spans="1:43" x14ac:dyDescent="0.3">
      <c r="A281" s="177"/>
    </row>
    <row r="282" spans="1:43" x14ac:dyDescent="0.3">
      <c r="A282" s="177"/>
    </row>
    <row r="283" spans="1:43" x14ac:dyDescent="0.3">
      <c r="A283" s="177"/>
    </row>
    <row r="284" spans="1:43" x14ac:dyDescent="0.3">
      <c r="A284" s="177"/>
    </row>
    <row r="285" spans="1:43" x14ac:dyDescent="0.3">
      <c r="A285" s="177"/>
    </row>
    <row r="286" spans="1:43" x14ac:dyDescent="0.3">
      <c r="A286" s="177"/>
    </row>
    <row r="287" spans="1:43" x14ac:dyDescent="0.3">
      <c r="A287" s="177"/>
    </row>
    <row r="288" spans="1:43" x14ac:dyDescent="0.3">
      <c r="A288" s="177"/>
    </row>
    <row r="289" spans="1:1" x14ac:dyDescent="0.3">
      <c r="A289" s="177"/>
    </row>
  </sheetData>
  <mergeCells count="23">
    <mergeCell ref="B203:Q204"/>
    <mergeCell ref="B205:Q205"/>
    <mergeCell ref="B246:Q246"/>
    <mergeCell ref="B159:D159"/>
    <mergeCell ref="B11:D11"/>
    <mergeCell ref="B12:D12"/>
    <mergeCell ref="B13:D13"/>
    <mergeCell ref="B14:D14"/>
    <mergeCell ref="B47:D47"/>
    <mergeCell ref="B48:D48"/>
    <mergeCell ref="B49:D49"/>
    <mergeCell ref="B50:D50"/>
    <mergeCell ref="B83:D83"/>
    <mergeCell ref="B121:D121"/>
    <mergeCell ref="B122:D122"/>
    <mergeCell ref="B155:D155"/>
    <mergeCell ref="B156:D156"/>
    <mergeCell ref="B157:D157"/>
    <mergeCell ref="B84:D84"/>
    <mergeCell ref="B85:D85"/>
    <mergeCell ref="B86:D86"/>
    <mergeCell ref="B119:D119"/>
    <mergeCell ref="B120:D120"/>
  </mergeCells>
  <conditionalFormatting sqref="C72:C78 C143:C150">
    <cfRule type="containsBlanks" dxfId="8" priority="13">
      <formula>LEN(TRIM(C72))=0</formula>
    </cfRule>
  </conditionalFormatting>
  <conditionalFormatting sqref="C60:C70">
    <cfRule type="containsBlanks" dxfId="7" priority="46">
      <formula>LEN(TRIM(C60))=0</formula>
    </cfRule>
  </conditionalFormatting>
  <conditionalFormatting sqref="C60:C70">
    <cfRule type="containsBlanks" dxfId="6" priority="45">
      <formula>LEN(TRIM(C60))=0</formula>
    </cfRule>
  </conditionalFormatting>
  <conditionalFormatting sqref="C79:D79">
    <cfRule type="containsBlanks" dxfId="5" priority="44">
      <formula>LEN(TRIM(C79))=0</formula>
    </cfRule>
  </conditionalFormatting>
  <conditionalFormatting sqref="C79:D79">
    <cfRule type="containsBlanks" dxfId="4" priority="43">
      <formula>LEN(TRIM(C79))=0</formula>
    </cfRule>
  </conditionalFormatting>
  <conditionalFormatting sqref="C81">
    <cfRule type="containsBlanks" dxfId="3" priority="42">
      <formula>LEN(TRIM(C81))=0</formula>
    </cfRule>
  </conditionalFormatting>
  <conditionalFormatting sqref="C81">
    <cfRule type="containsBlanks" dxfId="2" priority="41">
      <formula>LEN(TRIM(C81))=0</formula>
    </cfRule>
  </conditionalFormatting>
  <conditionalFormatting sqref="C132:C141">
    <cfRule type="containsBlanks" dxfId="1" priority="28">
      <formula>LEN(TRIM(C132))=0</formula>
    </cfRule>
  </conditionalFormatting>
  <conditionalFormatting sqref="C132:C141">
    <cfRule type="containsBlanks" dxfId="0" priority="27">
      <formula>LEN(TRIM(C132))=0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12" orientation="landscape" r:id="rId1"/>
  <headerFooter>
    <oddFooter>&amp;R&amp;D</oddFooter>
  </headerFooter>
  <ignoredErrors>
    <ignoredError sqref="C80:C81" unlockedFormula="1"/>
    <ignoredError sqref="C188 C151 C115" formulaRange="1"/>
    <ignoredError sqref="C79" formulaRange="1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D445A-F985-49DD-AE55-D5C4FF5C226A}">
  <dimension ref="A1:AE48"/>
  <sheetViews>
    <sheetView showGridLines="0" zoomScale="91" zoomScaleNormal="91" workbookViewId="0">
      <pane xSplit="3" topLeftCell="T1" activePane="topRight" state="frozen"/>
      <selection activeCell="BN4" sqref="BN4"/>
      <selection pane="topRight" activeCell="AC14" sqref="AC14"/>
    </sheetView>
  </sheetViews>
  <sheetFormatPr baseColWidth="10" defaultColWidth="11.44140625" defaultRowHeight="13.8" x14ac:dyDescent="0.3"/>
  <cols>
    <col min="1" max="1" width="4.44140625" style="449" customWidth="1"/>
    <col min="2" max="2" width="8.6640625" style="449" bestFit="1" customWidth="1"/>
    <col min="3" max="3" width="52.6640625" style="449" bestFit="1" customWidth="1"/>
    <col min="4" max="16384" width="11.44140625" style="452"/>
  </cols>
  <sheetData>
    <row r="1" spans="2:31" s="447" customFormat="1" x14ac:dyDescent="0.3">
      <c r="B1" s="446"/>
    </row>
    <row r="2" spans="2:31" s="447" customFormat="1" x14ac:dyDescent="0.3">
      <c r="B2" s="446"/>
    </row>
    <row r="3" spans="2:31" s="447" customFormat="1" x14ac:dyDescent="0.3">
      <c r="B3" s="446"/>
    </row>
    <row r="4" spans="2:31" s="447" customFormat="1" ht="14.4" x14ac:dyDescent="0.3">
      <c r="B4" s="72" t="s">
        <v>317</v>
      </c>
    </row>
    <row r="5" spans="2:31" s="447" customFormat="1" x14ac:dyDescent="0.3">
      <c r="B5" s="448" t="s">
        <v>213</v>
      </c>
    </row>
    <row r="6" spans="2:31" s="449" customFormat="1" x14ac:dyDescent="0.3">
      <c r="B6" s="450" t="s">
        <v>214</v>
      </c>
      <c r="C6" s="448"/>
    </row>
    <row r="7" spans="2:31" s="449" customFormat="1" x14ac:dyDescent="0.3">
      <c r="C7" s="450"/>
    </row>
    <row r="8" spans="2:31" s="449" customFormat="1" x14ac:dyDescent="0.3">
      <c r="B8" s="451"/>
      <c r="C8" s="451"/>
    </row>
    <row r="9" spans="2:31" ht="12.75" customHeight="1" x14ac:dyDescent="0.3">
      <c r="B9" s="518" t="s">
        <v>215</v>
      </c>
      <c r="C9" s="521" t="s">
        <v>216</v>
      </c>
      <c r="D9" s="510" t="s">
        <v>308</v>
      </c>
      <c r="E9" s="511"/>
      <c r="F9" s="511"/>
      <c r="G9" s="512"/>
      <c r="H9" s="510" t="s">
        <v>309</v>
      </c>
      <c r="I9" s="511"/>
      <c r="J9" s="511"/>
      <c r="K9" s="512"/>
      <c r="L9" s="510" t="s">
        <v>310</v>
      </c>
      <c r="M9" s="511"/>
      <c r="N9" s="511"/>
      <c r="O9" s="512"/>
      <c r="P9" s="510" t="s">
        <v>311</v>
      </c>
      <c r="Q9" s="511"/>
      <c r="R9" s="511"/>
      <c r="S9" s="512"/>
      <c r="T9" s="510" t="s">
        <v>312</v>
      </c>
      <c r="U9" s="511"/>
      <c r="V9" s="511"/>
      <c r="W9" s="512"/>
      <c r="X9" s="510" t="s">
        <v>313</v>
      </c>
      <c r="Y9" s="511"/>
      <c r="Z9" s="511"/>
      <c r="AA9" s="512"/>
      <c r="AB9" s="510" t="s">
        <v>320</v>
      </c>
      <c r="AC9" s="511"/>
      <c r="AD9" s="511"/>
      <c r="AE9" s="512"/>
    </row>
    <row r="10" spans="2:31" ht="12.75" customHeight="1" x14ac:dyDescent="0.3">
      <c r="B10" s="519"/>
      <c r="C10" s="522"/>
      <c r="D10" s="513" t="s">
        <v>314</v>
      </c>
      <c r="E10" s="514"/>
      <c r="F10" s="515"/>
      <c r="G10" s="516" t="s">
        <v>218</v>
      </c>
      <c r="H10" s="513" t="s">
        <v>314</v>
      </c>
      <c r="I10" s="514"/>
      <c r="J10" s="515"/>
      <c r="K10" s="516" t="s">
        <v>218</v>
      </c>
      <c r="L10" s="513" t="s">
        <v>314</v>
      </c>
      <c r="M10" s="514"/>
      <c r="N10" s="515"/>
      <c r="O10" s="516" t="s">
        <v>218</v>
      </c>
      <c r="P10" s="513" t="s">
        <v>314</v>
      </c>
      <c r="Q10" s="514"/>
      <c r="R10" s="515"/>
      <c r="S10" s="516" t="s">
        <v>218</v>
      </c>
      <c r="T10" s="513" t="s">
        <v>314</v>
      </c>
      <c r="U10" s="514"/>
      <c r="V10" s="515"/>
      <c r="W10" s="516" t="s">
        <v>218</v>
      </c>
      <c r="X10" s="513" t="s">
        <v>314</v>
      </c>
      <c r="Y10" s="514"/>
      <c r="Z10" s="515"/>
      <c r="AA10" s="516" t="s">
        <v>218</v>
      </c>
      <c r="AB10" s="513" t="s">
        <v>314</v>
      </c>
      <c r="AC10" s="514"/>
      <c r="AD10" s="515"/>
      <c r="AE10" s="516" t="s">
        <v>218</v>
      </c>
    </row>
    <row r="11" spans="2:31" ht="12.75" customHeight="1" x14ac:dyDescent="0.3">
      <c r="B11" s="520"/>
      <c r="C11" s="523"/>
      <c r="D11" s="453" t="s">
        <v>18</v>
      </c>
      <c r="E11" s="454" t="s">
        <v>19</v>
      </c>
      <c r="F11" s="454" t="s">
        <v>20</v>
      </c>
      <c r="G11" s="517"/>
      <c r="H11" s="453" t="s">
        <v>18</v>
      </c>
      <c r="I11" s="454" t="s">
        <v>19</v>
      </c>
      <c r="J11" s="454" t="s">
        <v>20</v>
      </c>
      <c r="K11" s="517"/>
      <c r="L11" s="453" t="s">
        <v>18</v>
      </c>
      <c r="M11" s="454" t="s">
        <v>19</v>
      </c>
      <c r="N11" s="454" t="s">
        <v>20</v>
      </c>
      <c r="O11" s="517"/>
      <c r="P11" s="453" t="s">
        <v>18</v>
      </c>
      <c r="Q11" s="454" t="s">
        <v>19</v>
      </c>
      <c r="R11" s="454" t="s">
        <v>20</v>
      </c>
      <c r="S11" s="517"/>
      <c r="T11" s="453" t="s">
        <v>18</v>
      </c>
      <c r="U11" s="454" t="s">
        <v>19</v>
      </c>
      <c r="V11" s="454" t="s">
        <v>20</v>
      </c>
      <c r="W11" s="517"/>
      <c r="X11" s="453" t="s">
        <v>18</v>
      </c>
      <c r="Y11" s="454" t="s">
        <v>19</v>
      </c>
      <c r="Z11" s="454" t="s">
        <v>20</v>
      </c>
      <c r="AA11" s="517"/>
      <c r="AB11" s="477" t="s">
        <v>18</v>
      </c>
      <c r="AC11" s="454" t="s">
        <v>19</v>
      </c>
      <c r="AD11" s="454" t="s">
        <v>20</v>
      </c>
      <c r="AE11" s="517"/>
    </row>
    <row r="12" spans="2:31" x14ac:dyDescent="0.3">
      <c r="B12" s="525" t="s">
        <v>219</v>
      </c>
      <c r="C12" s="455" t="s">
        <v>220</v>
      </c>
      <c r="D12" s="456"/>
      <c r="E12" s="456"/>
      <c r="F12" s="457"/>
      <c r="G12" s="457"/>
      <c r="H12" s="456"/>
      <c r="I12" s="456"/>
      <c r="J12" s="457"/>
      <c r="K12" s="457"/>
      <c r="L12" s="456"/>
      <c r="M12" s="456"/>
      <c r="N12" s="457"/>
      <c r="O12" s="457"/>
      <c r="P12" s="456"/>
      <c r="Q12" s="456"/>
      <c r="R12" s="457"/>
      <c r="S12" s="457"/>
      <c r="T12" s="456"/>
      <c r="U12" s="456"/>
      <c r="V12" s="457"/>
      <c r="W12" s="457"/>
      <c r="X12" s="456"/>
      <c r="Y12" s="456"/>
      <c r="Z12" s="457"/>
      <c r="AA12" s="457"/>
      <c r="AB12" s="456"/>
      <c r="AC12" s="456"/>
      <c r="AD12" s="478"/>
      <c r="AE12" s="478"/>
    </row>
    <row r="13" spans="2:31" x14ac:dyDescent="0.3">
      <c r="B13" s="526"/>
      <c r="C13" s="458" t="s">
        <v>221</v>
      </c>
      <c r="D13" s="456">
        <v>45.68</v>
      </c>
      <c r="E13" s="456">
        <v>36.64</v>
      </c>
      <c r="F13" s="456">
        <v>41.75</v>
      </c>
      <c r="G13" s="456">
        <v>37.950000000000003</v>
      </c>
      <c r="H13" s="456">
        <v>45.92</v>
      </c>
      <c r="I13" s="456">
        <v>36.83</v>
      </c>
      <c r="J13" s="456">
        <v>41.97</v>
      </c>
      <c r="K13" s="456">
        <v>37.950000000000003</v>
      </c>
      <c r="L13" s="456">
        <v>45.5</v>
      </c>
      <c r="M13" s="456">
        <v>36.47</v>
      </c>
      <c r="N13" s="456">
        <v>41.57</v>
      </c>
      <c r="O13" s="456">
        <v>37.950000000000003</v>
      </c>
      <c r="P13" s="456">
        <v>38.18</v>
      </c>
      <c r="Q13" s="456">
        <v>47.66</v>
      </c>
      <c r="R13" s="456">
        <v>43.53</v>
      </c>
      <c r="S13" s="456">
        <v>37.950000000000003</v>
      </c>
      <c r="T13" s="456">
        <v>29.7</v>
      </c>
      <c r="U13" s="456">
        <v>37.270000000000003</v>
      </c>
      <c r="V13" s="456">
        <v>33.950000000000003</v>
      </c>
      <c r="W13" s="456">
        <v>37.950000000000003</v>
      </c>
      <c r="X13" s="456">
        <v>30.26</v>
      </c>
      <c r="Y13" s="456">
        <v>37.96</v>
      </c>
      <c r="Z13" s="456">
        <v>34.58</v>
      </c>
      <c r="AA13" s="456">
        <v>37.950000000000003</v>
      </c>
      <c r="AB13" s="456">
        <v>40.18</v>
      </c>
      <c r="AC13" s="456">
        <v>50.12</v>
      </c>
      <c r="AD13" s="456">
        <v>45.8</v>
      </c>
      <c r="AE13" s="456">
        <v>37.950000000000003</v>
      </c>
    </row>
    <row r="14" spans="2:31" x14ac:dyDescent="0.3">
      <c r="B14" s="526"/>
      <c r="C14" s="458" t="s">
        <v>222</v>
      </c>
      <c r="D14" s="456">
        <v>45.68</v>
      </c>
      <c r="E14" s="456">
        <v>36.64</v>
      </c>
      <c r="F14" s="456">
        <v>41.75</v>
      </c>
      <c r="G14" s="456">
        <v>137.25</v>
      </c>
      <c r="H14" s="456">
        <f>+H13</f>
        <v>45.92</v>
      </c>
      <c r="I14" s="456">
        <v>36.83</v>
      </c>
      <c r="J14" s="456">
        <v>41.97</v>
      </c>
      <c r="K14" s="456">
        <v>137.25</v>
      </c>
      <c r="L14" s="456">
        <v>45.5</v>
      </c>
      <c r="M14" s="456">
        <v>36.47</v>
      </c>
      <c r="N14" s="456">
        <f>+N13</f>
        <v>41.57</v>
      </c>
      <c r="O14" s="456">
        <v>137.25</v>
      </c>
      <c r="P14" s="456">
        <f>+P13</f>
        <v>38.18</v>
      </c>
      <c r="Q14" s="456">
        <f>+Q13</f>
        <v>47.66</v>
      </c>
      <c r="R14" s="456">
        <v>43.53</v>
      </c>
      <c r="S14" s="456">
        <v>137.25</v>
      </c>
      <c r="T14" s="456">
        <v>29.7</v>
      </c>
      <c r="U14" s="456">
        <v>37.270000000000003</v>
      </c>
      <c r="V14" s="456">
        <v>33.950000000000003</v>
      </c>
      <c r="W14" s="456">
        <v>137.25</v>
      </c>
      <c r="X14" s="456">
        <f>+X13</f>
        <v>30.26</v>
      </c>
      <c r="Y14" s="456">
        <f>+Y13</f>
        <v>37.96</v>
      </c>
      <c r="Z14" s="456">
        <f>+Z13</f>
        <v>34.58</v>
      </c>
      <c r="AA14" s="456">
        <v>137.25</v>
      </c>
      <c r="AB14" s="456">
        <v>40.18</v>
      </c>
      <c r="AC14" s="456">
        <f>+AC13</f>
        <v>50.12</v>
      </c>
      <c r="AD14" s="456">
        <f>+AD13</f>
        <v>45.8</v>
      </c>
      <c r="AE14" s="456">
        <v>137.25</v>
      </c>
    </row>
    <row r="15" spans="2:31" x14ac:dyDescent="0.3">
      <c r="B15" s="526"/>
      <c r="C15" s="458" t="s">
        <v>223</v>
      </c>
      <c r="D15" s="456">
        <v>10.46</v>
      </c>
      <c r="E15" s="456">
        <v>11.39</v>
      </c>
      <c r="F15" s="456">
        <v>11.04</v>
      </c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</row>
    <row r="16" spans="2:31" x14ac:dyDescent="0.3">
      <c r="B16" s="526"/>
      <c r="C16" s="458" t="s">
        <v>224</v>
      </c>
      <c r="D16" s="456">
        <f>+D15</f>
        <v>10.46</v>
      </c>
      <c r="E16" s="456">
        <f>E15</f>
        <v>11.39</v>
      </c>
      <c r="F16" s="456">
        <v>11.04</v>
      </c>
      <c r="G16" s="456">
        <v>4.4400000000000004</v>
      </c>
      <c r="H16" s="456">
        <v>10.07</v>
      </c>
      <c r="I16" s="456">
        <v>10.96</v>
      </c>
      <c r="J16" s="456">
        <v>9.9</v>
      </c>
      <c r="K16" s="456">
        <v>4.4400000000000004</v>
      </c>
      <c r="L16" s="456">
        <v>9.92</v>
      </c>
      <c r="M16" s="456">
        <v>10.77</v>
      </c>
      <c r="N16" s="456">
        <v>9.68</v>
      </c>
      <c r="O16" s="456">
        <v>4.4400000000000004</v>
      </c>
      <c r="P16" s="456">
        <v>11.49</v>
      </c>
      <c r="Q16" s="456">
        <v>10.41</v>
      </c>
      <c r="R16" s="456">
        <v>9.9600000000000009</v>
      </c>
      <c r="S16" s="456">
        <v>4.4400000000000004</v>
      </c>
      <c r="T16" s="456">
        <v>11.28</v>
      </c>
      <c r="U16" s="456">
        <v>10.63</v>
      </c>
      <c r="V16" s="456">
        <v>10.42</v>
      </c>
      <c r="W16" s="456">
        <v>4.4400000000000004</v>
      </c>
      <c r="X16" s="456">
        <v>12.02</v>
      </c>
      <c r="Y16" s="456">
        <f>+Y17</f>
        <v>11.14</v>
      </c>
      <c r="Z16" s="456">
        <v>10.77</v>
      </c>
      <c r="AA16" s="456">
        <v>4.4400000000000004</v>
      </c>
      <c r="AB16" s="456">
        <v>12.9</v>
      </c>
      <c r="AC16" s="456">
        <v>11.79</v>
      </c>
      <c r="AD16" s="456">
        <v>12.19</v>
      </c>
      <c r="AE16" s="456">
        <v>4.4400000000000004</v>
      </c>
    </row>
    <row r="17" spans="2:31" x14ac:dyDescent="0.3">
      <c r="B17" s="526"/>
      <c r="C17" s="458" t="s">
        <v>225</v>
      </c>
      <c r="D17" s="456">
        <f>+D16</f>
        <v>10.46</v>
      </c>
      <c r="E17" s="456">
        <f>E16</f>
        <v>11.39</v>
      </c>
      <c r="F17" s="456">
        <v>11.04</v>
      </c>
      <c r="G17" s="456">
        <v>6.97</v>
      </c>
      <c r="H17" s="456">
        <v>10.07</v>
      </c>
      <c r="I17" s="456">
        <v>10.96</v>
      </c>
      <c r="J17" s="456">
        <v>9.9</v>
      </c>
      <c r="K17" s="456">
        <v>6.97</v>
      </c>
      <c r="L17" s="456">
        <v>9.92</v>
      </c>
      <c r="M17" s="456">
        <v>10.77</v>
      </c>
      <c r="N17" s="456">
        <v>9.68</v>
      </c>
      <c r="O17" s="456">
        <v>6.97</v>
      </c>
      <c r="P17" s="456">
        <f t="shared" ref="P17:Q19" si="0">+P16</f>
        <v>11.49</v>
      </c>
      <c r="Q17" s="456">
        <f t="shared" si="0"/>
        <v>10.41</v>
      </c>
      <c r="R17" s="456">
        <v>9.9600000000000009</v>
      </c>
      <c r="S17" s="456">
        <v>6.97</v>
      </c>
      <c r="T17" s="456">
        <v>11.28</v>
      </c>
      <c r="U17" s="456">
        <v>10.63</v>
      </c>
      <c r="V17" s="456">
        <v>10.42</v>
      </c>
      <c r="W17" s="456">
        <v>6.97</v>
      </c>
      <c r="X17" s="456">
        <f>+X16</f>
        <v>12.02</v>
      </c>
      <c r="Y17" s="456">
        <v>11.14</v>
      </c>
      <c r="Z17" s="456">
        <f>+Z16</f>
        <v>10.77</v>
      </c>
      <c r="AA17" s="456">
        <v>6.97</v>
      </c>
      <c r="AB17" s="456">
        <v>12.9</v>
      </c>
      <c r="AC17" s="456">
        <f>+AC16</f>
        <v>11.79</v>
      </c>
      <c r="AD17" s="456">
        <v>12.19</v>
      </c>
      <c r="AE17" s="456">
        <v>6.97</v>
      </c>
    </row>
    <row r="18" spans="2:31" x14ac:dyDescent="0.3">
      <c r="B18" s="526"/>
      <c r="C18" s="458" t="s">
        <v>226</v>
      </c>
      <c r="D18" s="456">
        <f>+D17</f>
        <v>10.46</v>
      </c>
      <c r="E18" s="456">
        <f>E17</f>
        <v>11.39</v>
      </c>
      <c r="F18" s="456">
        <v>11.04</v>
      </c>
      <c r="G18" s="456">
        <v>10.86</v>
      </c>
      <c r="H18" s="456">
        <v>10.07</v>
      </c>
      <c r="I18" s="456">
        <v>10.96</v>
      </c>
      <c r="J18" s="456">
        <v>9.9</v>
      </c>
      <c r="K18" s="456">
        <v>10.86</v>
      </c>
      <c r="L18" s="456">
        <v>9.92</v>
      </c>
      <c r="M18" s="456">
        <v>10.77</v>
      </c>
      <c r="N18" s="456">
        <v>9.68</v>
      </c>
      <c r="O18" s="456">
        <v>10.86</v>
      </c>
      <c r="P18" s="456">
        <f t="shared" si="0"/>
        <v>11.49</v>
      </c>
      <c r="Q18" s="456">
        <f t="shared" si="0"/>
        <v>10.41</v>
      </c>
      <c r="R18" s="456">
        <v>9.9600000000000009</v>
      </c>
      <c r="S18" s="456">
        <v>10.86</v>
      </c>
      <c r="T18" s="456">
        <v>11.28</v>
      </c>
      <c r="U18" s="456">
        <v>10.63</v>
      </c>
      <c r="V18" s="456">
        <v>10.42</v>
      </c>
      <c r="W18" s="456">
        <v>10.86</v>
      </c>
      <c r="X18" s="456">
        <f>+X17</f>
        <v>12.02</v>
      </c>
      <c r="Y18" s="456">
        <f>+Y17</f>
        <v>11.14</v>
      </c>
      <c r="Z18" s="456">
        <f>+Z17</f>
        <v>10.77</v>
      </c>
      <c r="AA18" s="456">
        <v>10.86</v>
      </c>
      <c r="AB18" s="456">
        <v>12.9</v>
      </c>
      <c r="AC18" s="456">
        <f>+AC17</f>
        <v>11.79</v>
      </c>
      <c r="AD18" s="456">
        <v>12.19</v>
      </c>
      <c r="AE18" s="456">
        <v>10.86</v>
      </c>
    </row>
    <row r="19" spans="2:31" x14ac:dyDescent="0.3">
      <c r="B19" s="527"/>
      <c r="C19" s="458" t="s">
        <v>227</v>
      </c>
      <c r="D19" s="456">
        <f>+D18</f>
        <v>10.46</v>
      </c>
      <c r="E19" s="456">
        <f>E18</f>
        <v>11.39</v>
      </c>
      <c r="F19" s="456">
        <f>F18</f>
        <v>11.04</v>
      </c>
      <c r="G19" s="456">
        <v>11.1</v>
      </c>
      <c r="H19" s="456">
        <v>10.07</v>
      </c>
      <c r="I19" s="456">
        <v>10.96</v>
      </c>
      <c r="J19" s="456">
        <v>9.9</v>
      </c>
      <c r="K19" s="456">
        <v>11.1</v>
      </c>
      <c r="L19" s="456">
        <v>9.92</v>
      </c>
      <c r="M19" s="456">
        <v>10.77</v>
      </c>
      <c r="N19" s="456">
        <v>9.68</v>
      </c>
      <c r="O19" s="456">
        <v>11.1</v>
      </c>
      <c r="P19" s="456">
        <f t="shared" si="0"/>
        <v>11.49</v>
      </c>
      <c r="Q19" s="456">
        <f t="shared" si="0"/>
        <v>10.41</v>
      </c>
      <c r="R19" s="456">
        <v>9.9600000000000009</v>
      </c>
      <c r="S19" s="456">
        <v>11.1</v>
      </c>
      <c r="T19" s="456">
        <v>11.28</v>
      </c>
      <c r="U19" s="456">
        <v>10.63</v>
      </c>
      <c r="V19" s="456">
        <v>10.42</v>
      </c>
      <c r="W19" s="456">
        <v>11.1</v>
      </c>
      <c r="X19" s="456">
        <f>+X18</f>
        <v>12.02</v>
      </c>
      <c r="Y19" s="456">
        <f>+Y18</f>
        <v>11.14</v>
      </c>
      <c r="Z19" s="456">
        <f>+Z18</f>
        <v>10.77</v>
      </c>
      <c r="AA19" s="456">
        <v>11.1</v>
      </c>
      <c r="AB19" s="456">
        <v>12.9</v>
      </c>
      <c r="AC19" s="456">
        <f>+AC18</f>
        <v>11.79</v>
      </c>
      <c r="AD19" s="456">
        <v>12.19</v>
      </c>
      <c r="AE19" s="456">
        <v>11.1</v>
      </c>
    </row>
    <row r="20" spans="2:31" x14ac:dyDescent="0.3">
      <c r="B20" s="459"/>
      <c r="C20" s="459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0"/>
      <c r="Z20" s="460"/>
      <c r="AA20" s="460"/>
      <c r="AB20" s="460"/>
      <c r="AC20" s="460"/>
      <c r="AD20" s="460"/>
      <c r="AE20" s="460"/>
    </row>
    <row r="21" spans="2:31" x14ac:dyDescent="0.3">
      <c r="B21" s="528" t="s">
        <v>228</v>
      </c>
      <c r="C21" s="461" t="s">
        <v>229</v>
      </c>
      <c r="D21" s="456">
        <v>45.68</v>
      </c>
      <c r="E21" s="456">
        <v>36.64</v>
      </c>
      <c r="F21" s="456">
        <v>41.75</v>
      </c>
      <c r="G21" s="456">
        <v>137.66999999999999</v>
      </c>
      <c r="H21" s="456">
        <v>45.92</v>
      </c>
      <c r="I21" s="456">
        <v>36.83</v>
      </c>
      <c r="J21" s="456">
        <v>41.97</v>
      </c>
      <c r="K21" s="456">
        <v>137.66999999999999</v>
      </c>
      <c r="L21" s="456">
        <v>45.5</v>
      </c>
      <c r="M21" s="456">
        <v>36.47</v>
      </c>
      <c r="N21" s="456">
        <v>41.57</v>
      </c>
      <c r="O21" s="456">
        <v>137.66999999999999</v>
      </c>
      <c r="P21" s="456">
        <v>38.18</v>
      </c>
      <c r="Q21" s="456">
        <v>47.66</v>
      </c>
      <c r="R21" s="456">
        <v>43.53</v>
      </c>
      <c r="S21" s="456">
        <v>137.66999999999999</v>
      </c>
      <c r="T21" s="456">
        <v>29.7</v>
      </c>
      <c r="U21" s="456">
        <v>37.270000000000003</v>
      </c>
      <c r="V21" s="456">
        <v>33.950000000000003</v>
      </c>
      <c r="W21" s="456">
        <v>137.66999999999999</v>
      </c>
      <c r="X21" s="456">
        <v>30.26</v>
      </c>
      <c r="Y21" s="456">
        <v>37.96</v>
      </c>
      <c r="Z21" s="456">
        <v>34.58</v>
      </c>
      <c r="AA21" s="456">
        <v>137.66999999999999</v>
      </c>
      <c r="AB21" s="456">
        <v>40.18</v>
      </c>
      <c r="AC21" s="456">
        <v>50.12</v>
      </c>
      <c r="AD21" s="456">
        <v>45.8</v>
      </c>
      <c r="AE21" s="456">
        <v>137.66999999999999</v>
      </c>
    </row>
    <row r="22" spans="2:31" x14ac:dyDescent="0.3">
      <c r="B22" s="528"/>
      <c r="C22" s="461" t="s">
        <v>223</v>
      </c>
      <c r="D22" s="456">
        <v>10.46</v>
      </c>
      <c r="E22" s="456">
        <f>E19</f>
        <v>11.39</v>
      </c>
      <c r="F22" s="456">
        <v>11.04</v>
      </c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456"/>
      <c r="Z22" s="456"/>
      <c r="AA22" s="456"/>
      <c r="AB22" s="456"/>
      <c r="AC22" s="456"/>
      <c r="AD22" s="456"/>
      <c r="AE22" s="456"/>
    </row>
    <row r="23" spans="2:31" x14ac:dyDescent="0.3">
      <c r="B23" s="528"/>
      <c r="C23" s="461" t="s">
        <v>224</v>
      </c>
      <c r="D23" s="456">
        <f t="shared" ref="D23:E26" si="1">D22</f>
        <v>10.46</v>
      </c>
      <c r="E23" s="456">
        <f t="shared" si="1"/>
        <v>11.39</v>
      </c>
      <c r="F23" s="456">
        <v>11.04</v>
      </c>
      <c r="G23" s="456">
        <v>5.97</v>
      </c>
      <c r="H23" s="456">
        <v>10.07</v>
      </c>
      <c r="I23" s="456">
        <v>10.96</v>
      </c>
      <c r="J23" s="456">
        <v>9.9</v>
      </c>
      <c r="K23" s="456">
        <v>5.97</v>
      </c>
      <c r="L23" s="456">
        <v>9.92</v>
      </c>
      <c r="M23" s="456">
        <v>10.77</v>
      </c>
      <c r="N23" s="456">
        <v>9.68</v>
      </c>
      <c r="O23" s="456">
        <v>5.97</v>
      </c>
      <c r="P23" s="456">
        <v>11.49</v>
      </c>
      <c r="Q23" s="456">
        <v>10.41</v>
      </c>
      <c r="R23" s="456">
        <v>9.9600000000000009</v>
      </c>
      <c r="S23" s="456">
        <v>5.97</v>
      </c>
      <c r="T23" s="456">
        <v>11.28</v>
      </c>
      <c r="U23" s="456">
        <v>10.63</v>
      </c>
      <c r="V23" s="456">
        <v>10.42</v>
      </c>
      <c r="W23" s="456">
        <v>5.97</v>
      </c>
      <c r="X23" s="456">
        <v>12.02</v>
      </c>
      <c r="Y23" s="456">
        <v>11.14</v>
      </c>
      <c r="Z23" s="456">
        <v>10.77</v>
      </c>
      <c r="AA23" s="456">
        <v>5.97</v>
      </c>
      <c r="AB23" s="456">
        <v>12.9</v>
      </c>
      <c r="AC23" s="456">
        <v>11.79</v>
      </c>
      <c r="AD23" s="456">
        <v>12.19</v>
      </c>
      <c r="AE23" s="456">
        <v>5.97</v>
      </c>
    </row>
    <row r="24" spans="2:31" x14ac:dyDescent="0.3">
      <c r="B24" s="528"/>
      <c r="C24" s="461" t="s">
        <v>225</v>
      </c>
      <c r="D24" s="456">
        <f t="shared" si="1"/>
        <v>10.46</v>
      </c>
      <c r="E24" s="456">
        <f t="shared" si="1"/>
        <v>11.39</v>
      </c>
      <c r="F24" s="456">
        <v>11.04</v>
      </c>
      <c r="G24" s="456">
        <v>8.6199999999999992</v>
      </c>
      <c r="H24" s="456">
        <v>10.07</v>
      </c>
      <c r="I24" s="456">
        <v>10.96</v>
      </c>
      <c r="J24" s="456">
        <v>9.9</v>
      </c>
      <c r="K24" s="456">
        <v>8.6199999999999992</v>
      </c>
      <c r="L24" s="456">
        <v>9.92</v>
      </c>
      <c r="M24" s="456">
        <v>10.77</v>
      </c>
      <c r="N24" s="456">
        <v>9.68</v>
      </c>
      <c r="O24" s="456">
        <v>8.6199999999999992</v>
      </c>
      <c r="P24" s="456">
        <v>11.49</v>
      </c>
      <c r="Q24" s="456">
        <f>+Q23</f>
        <v>10.41</v>
      </c>
      <c r="R24" s="456">
        <v>9.9600000000000009</v>
      </c>
      <c r="S24" s="456">
        <v>8.6199999999999992</v>
      </c>
      <c r="T24" s="456">
        <v>11.28</v>
      </c>
      <c r="U24" s="456">
        <v>10.63</v>
      </c>
      <c r="V24" s="456">
        <v>10.42</v>
      </c>
      <c r="W24" s="456">
        <v>8.6199999999999992</v>
      </c>
      <c r="X24" s="456">
        <f t="shared" ref="X24:Z26" si="2">+X23</f>
        <v>12.02</v>
      </c>
      <c r="Y24" s="456">
        <f t="shared" si="2"/>
        <v>11.14</v>
      </c>
      <c r="Z24" s="456">
        <f t="shared" si="2"/>
        <v>10.77</v>
      </c>
      <c r="AA24" s="456">
        <v>8.6199999999999992</v>
      </c>
      <c r="AB24" s="456">
        <v>12.9</v>
      </c>
      <c r="AC24" s="456">
        <v>11.79</v>
      </c>
      <c r="AD24" s="456">
        <v>12.19</v>
      </c>
      <c r="AE24" s="456">
        <v>8.6199999999999992</v>
      </c>
    </row>
    <row r="25" spans="2:31" x14ac:dyDescent="0.3">
      <c r="B25" s="528"/>
      <c r="C25" s="461" t="s">
        <v>226</v>
      </c>
      <c r="D25" s="456">
        <f t="shared" si="1"/>
        <v>10.46</v>
      </c>
      <c r="E25" s="456">
        <f t="shared" si="1"/>
        <v>11.39</v>
      </c>
      <c r="F25" s="456">
        <v>11.04</v>
      </c>
      <c r="G25" s="462">
        <v>11.3</v>
      </c>
      <c r="H25" s="456">
        <v>10.07</v>
      </c>
      <c r="I25" s="456">
        <v>10.96</v>
      </c>
      <c r="J25" s="456">
        <v>9.9</v>
      </c>
      <c r="K25" s="462">
        <v>11.3</v>
      </c>
      <c r="L25" s="456">
        <v>9.92</v>
      </c>
      <c r="M25" s="456">
        <v>10.77</v>
      </c>
      <c r="N25" s="456">
        <v>9.68</v>
      </c>
      <c r="O25" s="462">
        <v>11.3</v>
      </c>
      <c r="P25" s="456">
        <v>11.49</v>
      </c>
      <c r="Q25" s="456">
        <f>+Q24</f>
        <v>10.41</v>
      </c>
      <c r="R25" s="456">
        <v>9.9600000000000009</v>
      </c>
      <c r="S25" s="462">
        <v>11.3</v>
      </c>
      <c r="T25" s="456">
        <v>11.28</v>
      </c>
      <c r="U25" s="456">
        <v>10.63</v>
      </c>
      <c r="V25" s="456">
        <v>10.42</v>
      </c>
      <c r="W25" s="462">
        <v>11.3</v>
      </c>
      <c r="X25" s="456">
        <f t="shared" si="2"/>
        <v>12.02</v>
      </c>
      <c r="Y25" s="456">
        <f t="shared" si="2"/>
        <v>11.14</v>
      </c>
      <c r="Z25" s="456">
        <f t="shared" si="2"/>
        <v>10.77</v>
      </c>
      <c r="AA25" s="462">
        <v>11.3</v>
      </c>
      <c r="AB25" s="456">
        <v>12.9</v>
      </c>
      <c r="AC25" s="456">
        <v>11.79</v>
      </c>
      <c r="AD25" s="456">
        <v>12.19</v>
      </c>
      <c r="AE25" s="462">
        <v>11.3</v>
      </c>
    </row>
    <row r="26" spans="2:31" x14ac:dyDescent="0.3">
      <c r="B26" s="529"/>
      <c r="C26" s="463" t="s">
        <v>227</v>
      </c>
      <c r="D26" s="456">
        <f t="shared" si="1"/>
        <v>10.46</v>
      </c>
      <c r="E26" s="456">
        <f t="shared" si="1"/>
        <v>11.39</v>
      </c>
      <c r="F26" s="456">
        <v>11.04</v>
      </c>
      <c r="G26" s="462">
        <v>11.49</v>
      </c>
      <c r="H26" s="456">
        <v>10.07</v>
      </c>
      <c r="I26" s="456">
        <v>10.96</v>
      </c>
      <c r="J26" s="456">
        <v>9.9</v>
      </c>
      <c r="K26" s="462">
        <v>11.49</v>
      </c>
      <c r="L26" s="456">
        <v>9.92</v>
      </c>
      <c r="M26" s="456">
        <v>10.77</v>
      </c>
      <c r="N26" s="456">
        <v>9.68</v>
      </c>
      <c r="O26" s="462">
        <v>11.49</v>
      </c>
      <c r="P26" s="456">
        <v>11.49</v>
      </c>
      <c r="Q26" s="456">
        <f>+Q25</f>
        <v>10.41</v>
      </c>
      <c r="R26" s="456">
        <v>9.9600000000000009</v>
      </c>
      <c r="S26" s="462">
        <v>11.49</v>
      </c>
      <c r="T26" s="456">
        <v>11.28</v>
      </c>
      <c r="U26" s="456">
        <v>10.63</v>
      </c>
      <c r="V26" s="456">
        <v>10.42</v>
      </c>
      <c r="W26" s="462">
        <v>11.49</v>
      </c>
      <c r="X26" s="456">
        <f t="shared" si="2"/>
        <v>12.02</v>
      </c>
      <c r="Y26" s="456">
        <f t="shared" si="2"/>
        <v>11.14</v>
      </c>
      <c r="Z26" s="456">
        <f t="shared" si="2"/>
        <v>10.77</v>
      </c>
      <c r="AA26" s="462">
        <v>11.49</v>
      </c>
      <c r="AB26" s="456">
        <v>12.9</v>
      </c>
      <c r="AC26" s="456">
        <v>11.79</v>
      </c>
      <c r="AD26" s="456">
        <v>12.19</v>
      </c>
      <c r="AE26" s="462">
        <v>11.49</v>
      </c>
    </row>
    <row r="27" spans="2:31" x14ac:dyDescent="0.3">
      <c r="B27" s="464"/>
      <c r="C27" s="459"/>
      <c r="D27" s="460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460"/>
      <c r="T27" s="460"/>
      <c r="U27" s="460"/>
      <c r="V27" s="460"/>
      <c r="W27" s="460"/>
      <c r="X27" s="460"/>
      <c r="Y27" s="460"/>
      <c r="Z27" s="460"/>
      <c r="AA27" s="460"/>
      <c r="AB27" s="460"/>
      <c r="AC27" s="460"/>
      <c r="AD27" s="460"/>
      <c r="AE27" s="460"/>
    </row>
    <row r="28" spans="2:31" x14ac:dyDescent="0.3">
      <c r="B28" s="530" t="s">
        <v>230</v>
      </c>
      <c r="C28" s="455" t="s">
        <v>229</v>
      </c>
      <c r="D28" s="465">
        <v>73.28</v>
      </c>
      <c r="E28" s="465">
        <v>58.18</v>
      </c>
      <c r="F28" s="465">
        <v>66.38</v>
      </c>
      <c r="G28" s="465">
        <v>224.53</v>
      </c>
      <c r="H28" s="465">
        <v>73.64</v>
      </c>
      <c r="I28" s="465">
        <v>58.46</v>
      </c>
      <c r="J28" s="465">
        <v>66.7</v>
      </c>
      <c r="K28" s="465">
        <v>224.53</v>
      </c>
      <c r="L28" s="465">
        <v>71.84</v>
      </c>
      <c r="M28" s="465">
        <v>57.8</v>
      </c>
      <c r="N28" s="465">
        <v>65.959999999999994</v>
      </c>
      <c r="O28" s="465">
        <v>224.53</v>
      </c>
      <c r="P28" s="465">
        <v>60.46</v>
      </c>
      <c r="Q28" s="465">
        <v>76.23</v>
      </c>
      <c r="R28" s="465">
        <v>69.010000000000005</v>
      </c>
      <c r="S28" s="465">
        <v>224.53</v>
      </c>
      <c r="T28" s="465">
        <v>46.5</v>
      </c>
      <c r="U28" s="465">
        <v>58.86</v>
      </c>
      <c r="V28" s="465">
        <v>53.17</v>
      </c>
      <c r="W28" s="465">
        <v>224.53</v>
      </c>
      <c r="X28" s="465">
        <v>47.41</v>
      </c>
      <c r="Y28" s="465">
        <v>60</v>
      </c>
      <c r="Z28" s="465">
        <v>54.21</v>
      </c>
      <c r="AA28" s="465">
        <v>224.53</v>
      </c>
      <c r="AB28" s="465">
        <v>63.74</v>
      </c>
      <c r="AC28" s="465">
        <v>80.31</v>
      </c>
      <c r="AD28" s="465">
        <v>72.73</v>
      </c>
      <c r="AE28" s="465">
        <v>224.53</v>
      </c>
    </row>
    <row r="29" spans="2:31" x14ac:dyDescent="0.3">
      <c r="B29" s="524"/>
      <c r="C29" s="461" t="s">
        <v>231</v>
      </c>
      <c r="D29" s="462">
        <v>6.76</v>
      </c>
      <c r="E29" s="462">
        <v>7.03</v>
      </c>
      <c r="F29" s="462">
        <v>6.92</v>
      </c>
      <c r="G29" s="462">
        <v>7.37</v>
      </c>
      <c r="H29" s="462">
        <v>6.31</v>
      </c>
      <c r="I29" s="462">
        <v>6.53</v>
      </c>
      <c r="J29" s="462">
        <v>5.76</v>
      </c>
      <c r="K29" s="462">
        <v>7.37</v>
      </c>
      <c r="L29" s="462">
        <v>6.13</v>
      </c>
      <c r="M29" s="462">
        <v>6.33</v>
      </c>
      <c r="N29" s="462">
        <v>5.55</v>
      </c>
      <c r="O29" s="462">
        <v>7.37</v>
      </c>
      <c r="P29" s="462">
        <v>6.68</v>
      </c>
      <c r="Q29" s="462">
        <v>6.31</v>
      </c>
      <c r="R29" s="462">
        <v>5.47</v>
      </c>
      <c r="S29" s="462">
        <v>7.37</v>
      </c>
      <c r="T29" s="462">
        <v>7.01</v>
      </c>
      <c r="U29" s="462">
        <v>6.84</v>
      </c>
      <c r="V29" s="462">
        <v>6.46</v>
      </c>
      <c r="W29" s="462">
        <v>7.37</v>
      </c>
      <c r="X29" s="462">
        <v>7.42</v>
      </c>
      <c r="Y29" s="462">
        <v>7.19</v>
      </c>
      <c r="Z29" s="462">
        <v>6.5</v>
      </c>
      <c r="AA29" s="462">
        <v>7.37</v>
      </c>
      <c r="AB29" s="462">
        <v>7.28</v>
      </c>
      <c r="AC29" s="462">
        <v>7.12</v>
      </c>
      <c r="AD29" s="462">
        <v>6.75</v>
      </c>
      <c r="AE29" s="462">
        <v>7.37</v>
      </c>
    </row>
    <row r="30" spans="2:31" x14ac:dyDescent="0.3">
      <c r="B30" s="531"/>
      <c r="C30" s="463" t="s">
        <v>232</v>
      </c>
      <c r="D30" s="466">
        <v>1463.36</v>
      </c>
      <c r="E30" s="466">
        <v>1976.12</v>
      </c>
      <c r="F30" s="466">
        <v>1814.34</v>
      </c>
      <c r="G30" s="466">
        <v>993.99</v>
      </c>
      <c r="H30" s="466">
        <v>1485.06</v>
      </c>
      <c r="I30" s="466">
        <v>2015.27</v>
      </c>
      <c r="J30" s="466">
        <v>1824.15</v>
      </c>
      <c r="K30" s="466">
        <v>993.99</v>
      </c>
      <c r="L30" s="466">
        <v>1494.97</v>
      </c>
      <c r="M30" s="466">
        <v>2021.8</v>
      </c>
      <c r="N30" s="466">
        <v>1821.67</v>
      </c>
      <c r="O30" s="466">
        <v>993.99</v>
      </c>
      <c r="P30" s="466">
        <v>2180.5300000000002</v>
      </c>
      <c r="Q30" s="466">
        <v>1621.25</v>
      </c>
      <c r="R30" s="466">
        <v>1978.11</v>
      </c>
      <c r="S30" s="466">
        <v>993.99</v>
      </c>
      <c r="T30" s="466">
        <v>1958.7</v>
      </c>
      <c r="U30" s="466">
        <v>1490.44</v>
      </c>
      <c r="V30" s="466">
        <v>1752.96</v>
      </c>
      <c r="W30" s="466">
        <v>993.99</v>
      </c>
      <c r="X30" s="466">
        <v>2103.0700000000002</v>
      </c>
      <c r="Y30" s="466">
        <v>1557.81</v>
      </c>
      <c r="Z30" s="466">
        <v>1888.85</v>
      </c>
      <c r="AA30" s="466">
        <v>993.99</v>
      </c>
      <c r="AB30" s="466">
        <v>2540.64</v>
      </c>
      <c r="AC30" s="466">
        <v>1855.4</v>
      </c>
      <c r="AD30" s="466">
        <v>2401.06</v>
      </c>
      <c r="AE30" s="466">
        <v>993.99</v>
      </c>
    </row>
    <row r="31" spans="2:31" x14ac:dyDescent="0.3">
      <c r="B31" s="464"/>
      <c r="C31" s="459"/>
      <c r="D31" s="460"/>
      <c r="E31" s="460"/>
      <c r="F31" s="460"/>
      <c r="G31" s="460"/>
      <c r="H31" s="460"/>
      <c r="I31" s="460"/>
      <c r="J31" s="460"/>
      <c r="K31" s="460"/>
      <c r="L31" s="460"/>
      <c r="M31" s="460"/>
      <c r="N31" s="460"/>
      <c r="O31" s="460"/>
      <c r="P31" s="460"/>
      <c r="Q31" s="460"/>
      <c r="R31" s="460"/>
      <c r="S31" s="460"/>
      <c r="T31" s="460"/>
      <c r="U31" s="460"/>
      <c r="V31" s="460"/>
      <c r="W31" s="460"/>
      <c r="X31" s="460"/>
      <c r="Y31" s="460"/>
      <c r="Z31" s="460"/>
      <c r="AA31" s="460"/>
      <c r="AB31" s="460"/>
      <c r="AC31" s="460"/>
      <c r="AD31" s="460"/>
      <c r="AE31" s="460"/>
    </row>
    <row r="32" spans="2:31" x14ac:dyDescent="0.3">
      <c r="B32" s="532" t="s">
        <v>233</v>
      </c>
      <c r="C32" s="467" t="s">
        <v>229</v>
      </c>
      <c r="D32" s="460">
        <v>73.28</v>
      </c>
      <c r="E32" s="468">
        <v>58.18</v>
      </c>
      <c r="F32" s="468">
        <v>66.38</v>
      </c>
      <c r="G32" s="469">
        <v>224.53</v>
      </c>
      <c r="H32" s="460">
        <v>73.64</v>
      </c>
      <c r="I32" s="468">
        <v>58.46</v>
      </c>
      <c r="J32" s="468">
        <v>66.7</v>
      </c>
      <c r="K32" s="469">
        <v>224.53</v>
      </c>
      <c r="L32" s="460">
        <v>72.84</v>
      </c>
      <c r="M32" s="468">
        <v>57.8</v>
      </c>
      <c r="N32" s="468">
        <v>65.959999999999994</v>
      </c>
      <c r="O32" s="469">
        <v>224.53</v>
      </c>
      <c r="P32" s="460">
        <v>60.46</v>
      </c>
      <c r="Q32" s="468">
        <v>76.23</v>
      </c>
      <c r="R32" s="468">
        <v>69.010000000000005</v>
      </c>
      <c r="S32" s="469">
        <v>224.53</v>
      </c>
      <c r="T32" s="460">
        <v>46.5</v>
      </c>
      <c r="U32" s="468">
        <v>58.86</v>
      </c>
      <c r="V32" s="468">
        <v>53.17</v>
      </c>
      <c r="W32" s="469">
        <v>224.53</v>
      </c>
      <c r="X32" s="460">
        <v>47.41</v>
      </c>
      <c r="Y32" s="468">
        <v>60</v>
      </c>
      <c r="Z32" s="468">
        <v>54.21</v>
      </c>
      <c r="AA32" s="469">
        <v>224.53</v>
      </c>
      <c r="AB32" s="465">
        <v>63.74</v>
      </c>
      <c r="AC32" s="468">
        <f>+AC28</f>
        <v>80.31</v>
      </c>
      <c r="AD32" s="465">
        <v>72.73</v>
      </c>
      <c r="AE32" s="469">
        <v>224.53</v>
      </c>
    </row>
    <row r="33" spans="2:31" x14ac:dyDescent="0.3">
      <c r="B33" s="533"/>
      <c r="C33" s="461" t="s">
        <v>231</v>
      </c>
      <c r="D33" s="462">
        <v>6.76</v>
      </c>
      <c r="E33" s="462">
        <v>7.03</v>
      </c>
      <c r="F33" s="462">
        <v>6.92</v>
      </c>
      <c r="G33" s="462">
        <v>7.26</v>
      </c>
      <c r="H33" s="462">
        <v>6.31</v>
      </c>
      <c r="I33" s="462">
        <v>6.53</v>
      </c>
      <c r="J33" s="462">
        <v>5.76</v>
      </c>
      <c r="K33" s="462">
        <v>7.26</v>
      </c>
      <c r="L33" s="462">
        <v>6.13</v>
      </c>
      <c r="M33" s="462">
        <v>6.33</v>
      </c>
      <c r="N33" s="462">
        <v>5.55</v>
      </c>
      <c r="O33" s="462">
        <v>7.26</v>
      </c>
      <c r="P33" s="462">
        <v>6.68</v>
      </c>
      <c r="Q33" s="462">
        <v>6.31</v>
      </c>
      <c r="R33" s="462">
        <v>5.47</v>
      </c>
      <c r="S33" s="462">
        <v>7.26</v>
      </c>
      <c r="T33" s="462">
        <v>7.01</v>
      </c>
      <c r="U33" s="462">
        <v>6.84</v>
      </c>
      <c r="V33" s="462">
        <v>6.46</v>
      </c>
      <c r="W33" s="462">
        <v>7.26</v>
      </c>
      <c r="X33" s="462">
        <v>7.42</v>
      </c>
      <c r="Y33" s="462">
        <v>7.19</v>
      </c>
      <c r="Z33" s="462">
        <v>6.5</v>
      </c>
      <c r="AA33" s="462">
        <v>7.26</v>
      </c>
      <c r="AB33" s="462">
        <v>7.28</v>
      </c>
      <c r="AC33" s="462">
        <f>+AC29</f>
        <v>7.12</v>
      </c>
      <c r="AD33" s="462">
        <v>6.75</v>
      </c>
      <c r="AE33" s="462">
        <v>7.26</v>
      </c>
    </row>
    <row r="34" spans="2:31" x14ac:dyDescent="0.3">
      <c r="B34" s="533"/>
      <c r="C34" s="461" t="s">
        <v>234</v>
      </c>
      <c r="D34" s="462">
        <v>696.96</v>
      </c>
      <c r="E34" s="462">
        <v>864.6</v>
      </c>
      <c r="F34" s="462">
        <v>753.12</v>
      </c>
      <c r="G34" s="462">
        <v>253.35</v>
      </c>
      <c r="H34" s="462">
        <v>700.97</v>
      </c>
      <c r="I34" s="462">
        <v>869.08</v>
      </c>
      <c r="J34" s="462">
        <v>756.11</v>
      </c>
      <c r="K34" s="462">
        <v>253.35</v>
      </c>
      <c r="L34" s="462">
        <v>699.72</v>
      </c>
      <c r="M34" s="462">
        <v>865.87</v>
      </c>
      <c r="N34" s="462">
        <v>751.38</v>
      </c>
      <c r="O34" s="462">
        <v>253.35</v>
      </c>
      <c r="P34" s="462">
        <v>955.54</v>
      </c>
      <c r="Q34" s="462">
        <v>775.68</v>
      </c>
      <c r="R34" s="462">
        <v>830.64</v>
      </c>
      <c r="S34" s="462">
        <v>253.35</v>
      </c>
      <c r="T34" s="462">
        <v>808.94</v>
      </c>
      <c r="U34" s="462">
        <v>660.06</v>
      </c>
      <c r="V34" s="462">
        <v>707.95</v>
      </c>
      <c r="W34" s="462">
        <v>253.35</v>
      </c>
      <c r="X34" s="462">
        <v>877.7</v>
      </c>
      <c r="Y34" s="462">
        <v>720.6</v>
      </c>
      <c r="Z34" s="462">
        <v>766.91</v>
      </c>
      <c r="AA34" s="462">
        <v>253.35</v>
      </c>
      <c r="AB34" s="462">
        <v>1127.44</v>
      </c>
      <c r="AC34" s="462">
        <v>924.22</v>
      </c>
      <c r="AD34" s="462">
        <v>973.16</v>
      </c>
      <c r="AE34" s="462">
        <v>253.35</v>
      </c>
    </row>
    <row r="35" spans="2:31" x14ac:dyDescent="0.3">
      <c r="B35" s="534"/>
      <c r="C35" s="463" t="s">
        <v>235</v>
      </c>
      <c r="D35" s="466">
        <v>1552.92</v>
      </c>
      <c r="E35" s="466">
        <v>2121.67</v>
      </c>
      <c r="F35" s="466">
        <v>1961.05</v>
      </c>
      <c r="G35" s="466">
        <v>1412.74</v>
      </c>
      <c r="H35" s="466">
        <v>1577.98</v>
      </c>
      <c r="I35" s="466">
        <v>2167.77</v>
      </c>
      <c r="J35" s="466">
        <v>1972</v>
      </c>
      <c r="K35" s="466">
        <v>1412.74</v>
      </c>
      <c r="L35" s="466">
        <v>1590.41</v>
      </c>
      <c r="M35" s="466">
        <v>2176.73</v>
      </c>
      <c r="N35" s="466">
        <v>1970.51</v>
      </c>
      <c r="O35" s="466">
        <v>1412.74</v>
      </c>
      <c r="P35" s="466">
        <v>2340.65</v>
      </c>
      <c r="Q35" s="466">
        <v>1719.33</v>
      </c>
      <c r="R35" s="466">
        <v>2134.9899999999998</v>
      </c>
      <c r="S35" s="466">
        <v>1412.74</v>
      </c>
      <c r="T35" s="466">
        <v>2118.41</v>
      </c>
      <c r="U35" s="466">
        <v>1597.66</v>
      </c>
      <c r="V35" s="466">
        <v>1901.04</v>
      </c>
      <c r="W35" s="466">
        <v>1412.74</v>
      </c>
      <c r="X35" s="466">
        <v>2271.6</v>
      </c>
      <c r="Y35" s="466">
        <v>1660.01</v>
      </c>
      <c r="Z35" s="466">
        <v>2047.09</v>
      </c>
      <c r="AA35" s="466">
        <v>1412.74</v>
      </c>
      <c r="AB35" s="466">
        <v>2722.68</v>
      </c>
      <c r="AC35" s="466">
        <v>1955.91</v>
      </c>
      <c r="AD35" s="466">
        <v>2602.7800000000002</v>
      </c>
      <c r="AE35" s="466">
        <v>1412.74</v>
      </c>
    </row>
    <row r="36" spans="2:31" x14ac:dyDescent="0.3">
      <c r="B36" s="464"/>
      <c r="C36" s="459"/>
      <c r="D36" s="460"/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0"/>
      <c r="V36" s="460"/>
      <c r="W36" s="460"/>
      <c r="X36" s="460"/>
      <c r="Y36" s="460"/>
      <c r="Z36" s="460"/>
      <c r="AA36" s="460"/>
      <c r="AB36" s="460"/>
      <c r="AC36" s="460"/>
      <c r="AD36" s="460"/>
      <c r="AE36" s="460"/>
    </row>
    <row r="37" spans="2:31" x14ac:dyDescent="0.3">
      <c r="B37" s="524" t="s">
        <v>236</v>
      </c>
      <c r="C37" s="455" t="s">
        <v>229</v>
      </c>
      <c r="D37" s="465">
        <v>80.709999999999994</v>
      </c>
      <c r="E37" s="465">
        <v>78.02</v>
      </c>
      <c r="F37" s="465">
        <v>73.709999999999994</v>
      </c>
      <c r="G37" s="465">
        <v>224.53</v>
      </c>
      <c r="H37" s="465">
        <v>81.069999999999993</v>
      </c>
      <c r="I37" s="465">
        <v>78.36</v>
      </c>
      <c r="J37" s="465">
        <v>74.040000000000006</v>
      </c>
      <c r="K37" s="465">
        <v>224.53</v>
      </c>
      <c r="L37" s="465">
        <v>80.040000000000006</v>
      </c>
      <c r="M37" s="465">
        <v>77.319999999999993</v>
      </c>
      <c r="N37" s="465">
        <v>73.099999999999994</v>
      </c>
      <c r="O37" s="465">
        <v>224.53</v>
      </c>
      <c r="P37" s="465">
        <v>80.790000000000006</v>
      </c>
      <c r="Q37" s="465">
        <v>83.67</v>
      </c>
      <c r="R37" s="465">
        <v>76.42</v>
      </c>
      <c r="S37" s="465">
        <v>224.53</v>
      </c>
      <c r="T37" s="465">
        <v>61.16</v>
      </c>
      <c r="U37" s="465">
        <v>63.68</v>
      </c>
      <c r="V37" s="465">
        <v>58.16</v>
      </c>
      <c r="W37" s="465">
        <v>224.53</v>
      </c>
      <c r="X37" s="465">
        <v>62.43</v>
      </c>
      <c r="Y37" s="465">
        <v>64.98</v>
      </c>
      <c r="Z37" s="465">
        <v>59.34</v>
      </c>
      <c r="AA37" s="465">
        <v>224.53</v>
      </c>
      <c r="AB37" s="465">
        <v>85.36</v>
      </c>
      <c r="AC37" s="465">
        <v>88.34</v>
      </c>
      <c r="AD37" s="465">
        <v>80.680000000000007</v>
      </c>
      <c r="AE37" s="465">
        <v>224.53</v>
      </c>
    </row>
    <row r="38" spans="2:31" x14ac:dyDescent="0.3">
      <c r="B38" s="524"/>
      <c r="C38" s="461" t="s">
        <v>231</v>
      </c>
      <c r="D38" s="462">
        <v>6.05</v>
      </c>
      <c r="E38" s="462">
        <v>6.37</v>
      </c>
      <c r="F38" s="462">
        <v>6.13</v>
      </c>
      <c r="G38" s="462">
        <v>7.81</v>
      </c>
      <c r="H38" s="462">
        <v>5.64</v>
      </c>
      <c r="I38" s="462">
        <v>5.96</v>
      </c>
      <c r="J38" s="462">
        <v>5.0999999999999996</v>
      </c>
      <c r="K38" s="462">
        <v>7.81</v>
      </c>
      <c r="L38" s="462">
        <v>5.48</v>
      </c>
      <c r="M38" s="462">
        <v>5.74</v>
      </c>
      <c r="N38" s="462">
        <v>4.91</v>
      </c>
      <c r="O38" s="462">
        <v>7.81</v>
      </c>
      <c r="P38" s="462">
        <v>6.05</v>
      </c>
      <c r="Q38" s="462">
        <v>5.64</v>
      </c>
      <c r="R38" s="462">
        <v>4.84</v>
      </c>
      <c r="S38" s="462">
        <v>7.81</v>
      </c>
      <c r="T38" s="462">
        <v>6.35</v>
      </c>
      <c r="U38" s="462">
        <v>6.11</v>
      </c>
      <c r="V38" s="462">
        <v>5.71</v>
      </c>
      <c r="W38" s="462">
        <v>7.81</v>
      </c>
      <c r="X38" s="462">
        <v>6.72</v>
      </c>
      <c r="Y38" s="462">
        <v>6.43</v>
      </c>
      <c r="Z38" s="462">
        <v>5.75</v>
      </c>
      <c r="AA38" s="462">
        <v>7.81</v>
      </c>
      <c r="AB38" s="462">
        <v>6.6</v>
      </c>
      <c r="AC38" s="462">
        <v>6.37</v>
      </c>
      <c r="AD38" s="462">
        <v>6.06</v>
      </c>
      <c r="AE38" s="462">
        <v>7.81</v>
      </c>
    </row>
    <row r="39" spans="2:31" x14ac:dyDescent="0.3">
      <c r="B39" s="524"/>
      <c r="C39" s="470" t="s">
        <v>232</v>
      </c>
      <c r="D39" s="471">
        <v>583.37</v>
      </c>
      <c r="E39" s="471">
        <v>973.45</v>
      </c>
      <c r="F39" s="471">
        <v>1011.96</v>
      </c>
      <c r="G39" s="471">
        <v>485.98</v>
      </c>
      <c r="H39" s="471">
        <v>597.32000000000005</v>
      </c>
      <c r="I39" s="471">
        <v>1004.45</v>
      </c>
      <c r="J39" s="471">
        <v>1016.94</v>
      </c>
      <c r="K39" s="471">
        <v>485.98</v>
      </c>
      <c r="L39" s="471">
        <v>605.17999999999995</v>
      </c>
      <c r="M39" s="471">
        <v>1010.98</v>
      </c>
      <c r="N39" s="471">
        <v>1015.56</v>
      </c>
      <c r="O39" s="471">
        <v>485.98</v>
      </c>
      <c r="P39" s="471">
        <v>1071.48</v>
      </c>
      <c r="Q39" s="471">
        <v>641.17999999999995</v>
      </c>
      <c r="R39" s="471">
        <v>1096.5899999999999</v>
      </c>
      <c r="S39" s="471">
        <v>485.98</v>
      </c>
      <c r="T39" s="471">
        <v>1019.61</v>
      </c>
      <c r="U39" s="471">
        <v>644.97</v>
      </c>
      <c r="V39" s="471">
        <v>997.54</v>
      </c>
      <c r="W39" s="471">
        <v>485.98</v>
      </c>
      <c r="X39" s="471">
        <v>1086.02</v>
      </c>
      <c r="Y39" s="471">
        <v>643.38</v>
      </c>
      <c r="Z39" s="471">
        <v>1073.25</v>
      </c>
      <c r="AA39" s="471">
        <v>485.98</v>
      </c>
      <c r="AB39" s="471">
        <v>1241.24</v>
      </c>
      <c r="AC39" s="471">
        <v>700.06</v>
      </c>
      <c r="AD39" s="471">
        <v>1377.19</v>
      </c>
      <c r="AE39" s="471">
        <v>485.98</v>
      </c>
    </row>
    <row r="40" spans="2:31" x14ac:dyDescent="0.3">
      <c r="B40" s="464"/>
      <c r="C40" s="459"/>
      <c r="D40" s="460"/>
      <c r="E40" s="460"/>
      <c r="F40" s="460"/>
      <c r="G40" s="460"/>
      <c r="H40" s="460"/>
      <c r="I40" s="460"/>
      <c r="J40" s="460"/>
      <c r="K40" s="460"/>
      <c r="L40" s="460"/>
      <c r="M40" s="460"/>
      <c r="N40" s="460"/>
      <c r="O40" s="460"/>
      <c r="P40" s="460"/>
      <c r="Q40" s="460"/>
      <c r="R40" s="460"/>
      <c r="S40" s="460"/>
      <c r="T40" s="460"/>
      <c r="U40" s="460"/>
      <c r="V40" s="460"/>
      <c r="W40" s="460"/>
      <c r="X40" s="460"/>
      <c r="Y40" s="460"/>
      <c r="Z40" s="460"/>
      <c r="AA40" s="460"/>
      <c r="AB40" s="460"/>
      <c r="AC40" s="460"/>
      <c r="AD40" s="460"/>
      <c r="AE40" s="460"/>
    </row>
    <row r="41" spans="2:31" x14ac:dyDescent="0.3">
      <c r="B41" s="533" t="s">
        <v>237</v>
      </c>
      <c r="C41" s="455" t="s">
        <v>229</v>
      </c>
      <c r="D41" s="472">
        <v>80.709999999999994</v>
      </c>
      <c r="E41" s="472">
        <v>78.02</v>
      </c>
      <c r="F41" s="472">
        <v>73.709999999999994</v>
      </c>
      <c r="G41" s="472">
        <v>224.53</v>
      </c>
      <c r="H41" s="472">
        <v>81.069999999999993</v>
      </c>
      <c r="I41" s="472">
        <v>78.36</v>
      </c>
      <c r="J41" s="472">
        <v>74.040000000000006</v>
      </c>
      <c r="K41" s="472">
        <v>224.53</v>
      </c>
      <c r="L41" s="472">
        <v>80.040000000000006</v>
      </c>
      <c r="M41" s="472">
        <v>77.319999999999993</v>
      </c>
      <c r="N41" s="472">
        <v>73.099999999999994</v>
      </c>
      <c r="O41" s="472">
        <v>224.53</v>
      </c>
      <c r="P41" s="472">
        <v>80.790000000000006</v>
      </c>
      <c r="Q41" s="472">
        <v>83.67</v>
      </c>
      <c r="R41" s="472">
        <v>76.41</v>
      </c>
      <c r="S41" s="472">
        <v>224.53</v>
      </c>
      <c r="T41" s="472">
        <v>61.16</v>
      </c>
      <c r="U41" s="472">
        <v>63.68</v>
      </c>
      <c r="V41" s="472">
        <v>58.16</v>
      </c>
      <c r="W41" s="472">
        <v>224.53</v>
      </c>
      <c r="X41" s="472">
        <v>62.43</v>
      </c>
      <c r="Y41" s="472">
        <v>64.98</v>
      </c>
      <c r="Z41" s="472">
        <v>59.34</v>
      </c>
      <c r="AA41" s="472">
        <v>224.53</v>
      </c>
      <c r="AB41" s="465">
        <v>85.36</v>
      </c>
      <c r="AC41" s="472">
        <f>+AC37</f>
        <v>88.34</v>
      </c>
      <c r="AD41" s="465">
        <v>80.680000000000007</v>
      </c>
      <c r="AE41" s="472">
        <v>224.53</v>
      </c>
    </row>
    <row r="42" spans="2:31" x14ac:dyDescent="0.3">
      <c r="B42" s="533"/>
      <c r="C42" s="461" t="s">
        <v>231</v>
      </c>
      <c r="D42" s="473">
        <v>6.05</v>
      </c>
      <c r="E42" s="473">
        <v>6.37</v>
      </c>
      <c r="F42" s="473">
        <v>6.13</v>
      </c>
      <c r="G42" s="473">
        <v>7.38</v>
      </c>
      <c r="H42" s="473">
        <v>5.64</v>
      </c>
      <c r="I42" s="473">
        <v>5.92</v>
      </c>
      <c r="J42" s="473">
        <v>5.0999999999999996</v>
      </c>
      <c r="K42" s="473">
        <v>7.38</v>
      </c>
      <c r="L42" s="473">
        <v>5.48</v>
      </c>
      <c r="M42" s="473">
        <v>5.74</v>
      </c>
      <c r="N42" s="473">
        <v>4.91</v>
      </c>
      <c r="O42" s="473">
        <v>7.38</v>
      </c>
      <c r="P42" s="473">
        <v>6.05</v>
      </c>
      <c r="Q42" s="473">
        <v>5.64</v>
      </c>
      <c r="R42" s="473">
        <v>4.84</v>
      </c>
      <c r="S42" s="473">
        <v>7.38</v>
      </c>
      <c r="T42" s="473">
        <v>6.35</v>
      </c>
      <c r="U42" s="473">
        <v>6.11</v>
      </c>
      <c r="V42" s="473">
        <v>5.71</v>
      </c>
      <c r="W42" s="473">
        <v>7.38</v>
      </c>
      <c r="X42" s="473">
        <v>6.72</v>
      </c>
      <c r="Y42" s="473">
        <v>6.43</v>
      </c>
      <c r="Z42" s="473">
        <v>5.75</v>
      </c>
      <c r="AA42" s="473">
        <v>7.38</v>
      </c>
      <c r="AB42" s="462">
        <v>6.6</v>
      </c>
      <c r="AC42" s="473">
        <f>+AC38</f>
        <v>6.37</v>
      </c>
      <c r="AD42" s="462">
        <v>6.06</v>
      </c>
      <c r="AE42" s="473">
        <v>7.38</v>
      </c>
    </row>
    <row r="43" spans="2:31" x14ac:dyDescent="0.3">
      <c r="B43" s="533"/>
      <c r="C43" s="470" t="s">
        <v>232</v>
      </c>
      <c r="D43" s="474">
        <v>583.37</v>
      </c>
      <c r="E43" s="474">
        <v>973.45</v>
      </c>
      <c r="F43" s="474">
        <v>1011.96</v>
      </c>
      <c r="G43" s="474">
        <v>340.39</v>
      </c>
      <c r="H43" s="474">
        <v>597.32000000000005</v>
      </c>
      <c r="I43" s="474">
        <v>1004.45</v>
      </c>
      <c r="J43" s="474">
        <v>1016.94</v>
      </c>
      <c r="K43" s="474">
        <v>340.39</v>
      </c>
      <c r="L43" s="474">
        <v>605.17999999999995</v>
      </c>
      <c r="M43" s="474">
        <v>1010.98</v>
      </c>
      <c r="N43" s="474">
        <v>1015.56</v>
      </c>
      <c r="O43" s="474">
        <v>340.39</v>
      </c>
      <c r="P43" s="474">
        <v>1071.48</v>
      </c>
      <c r="Q43" s="474">
        <v>641.17999999999995</v>
      </c>
      <c r="R43" s="474">
        <v>1096.5899999999999</v>
      </c>
      <c r="S43" s="474">
        <v>340.39</v>
      </c>
      <c r="T43" s="474">
        <v>1019.61</v>
      </c>
      <c r="U43" s="474">
        <v>644.97</v>
      </c>
      <c r="V43" s="474">
        <v>997.54</v>
      </c>
      <c r="W43" s="474">
        <v>340.39</v>
      </c>
      <c r="X43" s="474">
        <v>1086.02</v>
      </c>
      <c r="Y43" s="474">
        <v>643.38</v>
      </c>
      <c r="Z43" s="474">
        <v>1073.25</v>
      </c>
      <c r="AA43" s="474">
        <v>340.39</v>
      </c>
      <c r="AB43" s="474">
        <v>1241.24</v>
      </c>
      <c r="AC43" s="474">
        <f>+AC39</f>
        <v>700.06</v>
      </c>
      <c r="AD43" s="474">
        <v>1377.19</v>
      </c>
      <c r="AE43" s="474">
        <v>340.39</v>
      </c>
    </row>
    <row r="44" spans="2:31" x14ac:dyDescent="0.3">
      <c r="B44" s="464"/>
      <c r="C44" s="459"/>
      <c r="D44" s="460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460"/>
      <c r="S44" s="460"/>
      <c r="T44" s="460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</row>
    <row r="45" spans="2:31" x14ac:dyDescent="0.3">
      <c r="B45" s="524" t="s">
        <v>238</v>
      </c>
      <c r="C45" s="455" t="s">
        <v>229</v>
      </c>
      <c r="D45" s="460">
        <v>80.709999999999994</v>
      </c>
      <c r="E45" s="475">
        <v>78.02</v>
      </c>
      <c r="F45" s="475">
        <v>73.709999999999994</v>
      </c>
      <c r="G45" s="472">
        <v>224.53</v>
      </c>
      <c r="H45" s="460">
        <v>81.069999999999993</v>
      </c>
      <c r="I45" s="475">
        <v>78.36</v>
      </c>
      <c r="J45" s="475">
        <v>74.040000000000006</v>
      </c>
      <c r="K45" s="472">
        <v>224.53</v>
      </c>
      <c r="L45" s="460">
        <v>80.040000000000006</v>
      </c>
      <c r="M45" s="475">
        <v>77.319999999999993</v>
      </c>
      <c r="N45" s="475">
        <v>73.099999999999994</v>
      </c>
      <c r="O45" s="472">
        <v>224.53</v>
      </c>
      <c r="P45" s="460">
        <v>80.790000000000006</v>
      </c>
      <c r="Q45" s="475">
        <v>83.67</v>
      </c>
      <c r="R45" s="475">
        <v>76.42</v>
      </c>
      <c r="S45" s="472">
        <v>224.53</v>
      </c>
      <c r="T45" s="460">
        <v>61.16</v>
      </c>
      <c r="U45" s="475">
        <v>63.68</v>
      </c>
      <c r="V45" s="475">
        <v>58.16</v>
      </c>
      <c r="W45" s="472">
        <v>224.53</v>
      </c>
      <c r="X45" s="460">
        <v>62.43</v>
      </c>
      <c r="Y45" s="475">
        <v>64.98</v>
      </c>
      <c r="Z45" s="475">
        <v>59.34</v>
      </c>
      <c r="AA45" s="472">
        <v>224.53</v>
      </c>
      <c r="AB45" s="465">
        <v>85.36</v>
      </c>
      <c r="AC45" s="475">
        <f>+AC41</f>
        <v>88.34</v>
      </c>
      <c r="AD45" s="465">
        <v>80.680000000000007</v>
      </c>
      <c r="AE45" s="472">
        <v>224.53</v>
      </c>
    </row>
    <row r="46" spans="2:31" x14ac:dyDescent="0.3">
      <c r="B46" s="524"/>
      <c r="C46" s="461" t="s">
        <v>231</v>
      </c>
      <c r="D46" s="473">
        <v>6.05</v>
      </c>
      <c r="E46" s="473">
        <v>6.37</v>
      </c>
      <c r="F46" s="473">
        <v>6.13</v>
      </c>
      <c r="G46" s="473">
        <v>7.26</v>
      </c>
      <c r="H46" s="473">
        <v>5.64</v>
      </c>
      <c r="I46" s="473">
        <v>5.92</v>
      </c>
      <c r="J46" s="473">
        <v>5.4</v>
      </c>
      <c r="K46" s="473">
        <v>7.26</v>
      </c>
      <c r="L46" s="473">
        <v>5.48</v>
      </c>
      <c r="M46" s="473">
        <v>5.74</v>
      </c>
      <c r="N46" s="473">
        <v>4.91</v>
      </c>
      <c r="O46" s="473">
        <v>7.26</v>
      </c>
      <c r="P46" s="473">
        <v>6.05</v>
      </c>
      <c r="Q46" s="473">
        <v>5.64</v>
      </c>
      <c r="R46" s="473">
        <v>4.84</v>
      </c>
      <c r="S46" s="473">
        <v>7.26</v>
      </c>
      <c r="T46" s="473">
        <v>6.35</v>
      </c>
      <c r="U46" s="473">
        <v>6.11</v>
      </c>
      <c r="V46" s="473">
        <v>5.71</v>
      </c>
      <c r="W46" s="473">
        <v>7.26</v>
      </c>
      <c r="X46" s="473">
        <v>6.72</v>
      </c>
      <c r="Y46" s="473">
        <v>6.43</v>
      </c>
      <c r="Z46" s="473">
        <v>5.75</v>
      </c>
      <c r="AA46" s="473">
        <v>7.26</v>
      </c>
      <c r="AB46" s="462">
        <v>6.6</v>
      </c>
      <c r="AC46" s="473">
        <f>+AC42</f>
        <v>6.37</v>
      </c>
      <c r="AD46" s="462">
        <v>6.06</v>
      </c>
      <c r="AE46" s="473">
        <v>7.26</v>
      </c>
    </row>
    <row r="47" spans="2:31" x14ac:dyDescent="0.3">
      <c r="B47" s="524"/>
      <c r="C47" s="461" t="s">
        <v>234</v>
      </c>
      <c r="D47" s="473">
        <v>170.53</v>
      </c>
      <c r="E47" s="473">
        <v>254.46</v>
      </c>
      <c r="F47" s="473">
        <v>334.81</v>
      </c>
      <c r="G47" s="473">
        <v>97.33</v>
      </c>
      <c r="H47" s="473">
        <v>170.83</v>
      </c>
      <c r="I47" s="473">
        <v>254.71</v>
      </c>
      <c r="J47" s="473">
        <v>335.19</v>
      </c>
      <c r="K47" s="473">
        <v>97.33</v>
      </c>
      <c r="L47" s="473">
        <v>169.03</v>
      </c>
      <c r="M47" s="473">
        <v>251.47</v>
      </c>
      <c r="N47" s="473">
        <v>331.15</v>
      </c>
      <c r="O47" s="473">
        <v>97.33</v>
      </c>
      <c r="P47" s="473">
        <v>280.37</v>
      </c>
      <c r="Q47" s="473">
        <v>188.51</v>
      </c>
      <c r="R47" s="473">
        <v>369.15</v>
      </c>
      <c r="S47" s="473">
        <v>97.33</v>
      </c>
      <c r="T47" s="473">
        <v>241.88</v>
      </c>
      <c r="U47" s="473">
        <v>163.05000000000001</v>
      </c>
      <c r="V47" s="473">
        <v>319.58999999999997</v>
      </c>
      <c r="W47" s="473">
        <v>97.33</v>
      </c>
      <c r="X47" s="473">
        <v>262.97000000000003</v>
      </c>
      <c r="Y47" s="473">
        <v>177.43</v>
      </c>
      <c r="Z47" s="473">
        <v>347.09</v>
      </c>
      <c r="AA47" s="473">
        <v>97.33</v>
      </c>
      <c r="AB47" s="473">
        <v>336.52</v>
      </c>
      <c r="AC47" s="473">
        <v>226.26</v>
      </c>
      <c r="AD47" s="473">
        <v>441.11</v>
      </c>
      <c r="AE47" s="473">
        <v>97.33</v>
      </c>
    </row>
    <row r="48" spans="2:31" x14ac:dyDescent="0.3">
      <c r="B48" s="524"/>
      <c r="C48" s="470" t="s">
        <v>235</v>
      </c>
      <c r="D48" s="474">
        <v>651.58000000000004</v>
      </c>
      <c r="E48" s="474">
        <v>1075.24</v>
      </c>
      <c r="F48" s="474">
        <v>1145.8900000000001</v>
      </c>
      <c r="G48" s="474">
        <v>985.26</v>
      </c>
      <c r="H48" s="474">
        <v>665.65</v>
      </c>
      <c r="I48" s="474">
        <v>1106.3399999999999</v>
      </c>
      <c r="J48" s="474">
        <v>1151.02</v>
      </c>
      <c r="K48" s="474">
        <v>985.26</v>
      </c>
      <c r="L48" s="474">
        <v>672.79</v>
      </c>
      <c r="M48" s="474">
        <v>1111.57</v>
      </c>
      <c r="N48" s="474">
        <v>1148.02</v>
      </c>
      <c r="O48" s="474">
        <v>985.26</v>
      </c>
      <c r="P48" s="474">
        <v>1183.6300000000001</v>
      </c>
      <c r="Q48" s="474">
        <v>716.58</v>
      </c>
      <c r="R48" s="474">
        <v>1244.25</v>
      </c>
      <c r="S48" s="474">
        <v>985.26</v>
      </c>
      <c r="T48" s="474">
        <v>1116.3599999999999</v>
      </c>
      <c r="U48" s="474">
        <v>710.19</v>
      </c>
      <c r="V48" s="474">
        <v>1125.3800000000001</v>
      </c>
      <c r="W48" s="474">
        <v>985.26</v>
      </c>
      <c r="X48" s="474">
        <v>1191.21</v>
      </c>
      <c r="Y48" s="474">
        <v>714.36</v>
      </c>
      <c r="Z48" s="474">
        <v>1212.08</v>
      </c>
      <c r="AA48" s="474">
        <v>985.26</v>
      </c>
      <c r="AB48" s="474">
        <v>1375.85</v>
      </c>
      <c r="AC48" s="474">
        <v>790.56</v>
      </c>
      <c r="AD48" s="474">
        <v>1553.63</v>
      </c>
      <c r="AE48" s="474">
        <v>985.26</v>
      </c>
    </row>
  </sheetData>
  <mergeCells count="30">
    <mergeCell ref="B45:B48"/>
    <mergeCell ref="B12:B19"/>
    <mergeCell ref="B21:B26"/>
    <mergeCell ref="B28:B30"/>
    <mergeCell ref="B32:B35"/>
    <mergeCell ref="B37:B39"/>
    <mergeCell ref="B41:B43"/>
    <mergeCell ref="B9:B11"/>
    <mergeCell ref="C9:C11"/>
    <mergeCell ref="D9:G9"/>
    <mergeCell ref="H9:K9"/>
    <mergeCell ref="L9:O9"/>
    <mergeCell ref="D10:F10"/>
    <mergeCell ref="G10:G11"/>
    <mergeCell ref="H10:J10"/>
    <mergeCell ref="K10:K11"/>
    <mergeCell ref="L10:N10"/>
    <mergeCell ref="AB9:AE9"/>
    <mergeCell ref="AB10:AD10"/>
    <mergeCell ref="AE10:AE11"/>
    <mergeCell ref="O10:O11"/>
    <mergeCell ref="P10:R10"/>
    <mergeCell ref="P9:S9"/>
    <mergeCell ref="S10:S11"/>
    <mergeCell ref="T10:V10"/>
    <mergeCell ref="W10:W11"/>
    <mergeCell ref="X10:Z10"/>
    <mergeCell ref="AA10:AA11"/>
    <mergeCell ref="T9:W9"/>
    <mergeCell ref="X9:AA9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83862C239D5CF438D5E6387715245A5" ma:contentTypeVersion="0" ma:contentTypeDescription="Crear nuevo documento." ma:contentTypeScope="" ma:versionID="1d46596ca0701b3ba8caeec0f9f5539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745116b91ad632b13a1152d9afe8b8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Document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138EC7-43CF-4D49-A142-A69913016E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035352-FAB2-41E6-8A00-3FBC34FB0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189D6E3-0699-4C87-A324-90F225A641B5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Variables Relevantes</vt:lpstr>
      <vt:lpstr>EDE's</vt:lpstr>
      <vt:lpstr>CDEEE-CTPC</vt:lpstr>
      <vt:lpstr>EGEHID</vt:lpstr>
      <vt:lpstr>ETED</vt:lpstr>
      <vt:lpstr>Anexo Res Financieros</vt:lpstr>
      <vt:lpstr>Anexo Deuda</vt:lpstr>
      <vt:lpstr>Hoja1</vt:lpstr>
      <vt:lpstr>Nuevo Formato Tarifas </vt:lpstr>
      <vt:lpstr>Cargos Tarifarios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Figueroa</dc:creator>
  <cp:lastModifiedBy>Johanny Evangelina Medina Sanchez</cp:lastModifiedBy>
  <cp:lastPrinted>2016-04-28T23:57:38Z</cp:lastPrinted>
  <dcterms:created xsi:type="dcterms:W3CDTF">2014-09-23T23:42:05Z</dcterms:created>
  <dcterms:modified xsi:type="dcterms:W3CDTF">2021-11-09T21:02:41Z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0x01010071618C486FED0641B9F260CE00DEE792</vt:lpwstr>
  </property>
</Properties>
</file>